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uiza\OneDrive\Documentos\Faculdade\Análise e Desenvolvimento de Sistemas\"/>
    </mc:Choice>
  </mc:AlternateContent>
  <xr:revisionPtr revIDLastSave="0" documentId="13_ncr:1_{DA83C6F9-5D2D-4C4D-A006-12BA891AA901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PRAZOS" sheetId="1" state="hidden" r:id="rId1"/>
    <sheet name="ITENS" sheetId="2" r:id="rId2"/>
    <sheet name="BRASIL" sheetId="3" state="hidden" r:id="rId3"/>
    <sheet name="MIAMI" sheetId="4" state="hidden" r:id="rId4"/>
    <sheet name="NACIONALIZAR" sheetId="9" state="hidden" r:id="rId5"/>
    <sheet name="DUVIDAS" sheetId="6" state="hidden" r:id="rId6"/>
    <sheet name="2022" sheetId="5" state="hidden" r:id="rId7"/>
    <sheet name="DINAMICA" sheetId="8" state="hidden" r:id="rId8"/>
  </sheets>
  <externalReferences>
    <externalReference r:id="rId9"/>
    <externalReference r:id="rId10"/>
  </externalReferences>
  <definedNames>
    <definedName name="_xlnm._FilterDatabase" localSheetId="6" hidden="1">'2022'!$A$1:$R$808</definedName>
    <definedName name="_xlnm._FilterDatabase" localSheetId="2" hidden="1">BRASIL!$A$1:$P$85</definedName>
    <definedName name="_xlnm._FilterDatabase" localSheetId="7" hidden="1">DINAMICA!$A$3:$D$618</definedName>
    <definedName name="_xlnm._FilterDatabase" localSheetId="5" hidden="1">DUVIDAS!$A$1:$Q$6</definedName>
    <definedName name="_xlnm._FilterDatabase" localSheetId="1" hidden="1">ITENS!$A$1:$N$1299</definedName>
    <definedName name="_xlnm._FilterDatabase" localSheetId="3" hidden="1">MIAMI!$A$1:$Q$880</definedName>
    <definedName name="_xlnm._FilterDatabase" localSheetId="4" hidden="1">NACIONALIZAR!$A$1:$Q$20</definedName>
    <definedName name="_xlnm._FilterDatabase" localSheetId="0" hidden="1">PRAZOS!$A$1:$G$1</definedName>
  </definedNames>
  <calcPr calcId="18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8" i="2" l="1"/>
  <c r="L130" i="2"/>
  <c r="L85" i="2"/>
  <c r="L55" i="2"/>
  <c r="L18" i="2"/>
  <c r="L122" i="2"/>
  <c r="L113" i="2"/>
  <c r="L39" i="2"/>
  <c r="L73" i="2"/>
  <c r="L148" i="2"/>
  <c r="L105" i="2"/>
  <c r="L97" i="2"/>
  <c r="C5" i="8" l="1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D548" i="8" s="1"/>
  <c r="C549" i="8"/>
  <c r="D549" i="8" s="1"/>
  <c r="C4" i="8"/>
  <c r="D4" i="8" s="1"/>
  <c r="D6" i="8"/>
  <c r="D547" i="8" l="1"/>
  <c r="D5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N166" i="5"/>
  <c r="K166" i="5"/>
  <c r="N165" i="5"/>
  <c r="K165" i="5"/>
  <c r="N164" i="5"/>
  <c r="K164" i="5"/>
  <c r="N163" i="5"/>
  <c r="K163" i="5"/>
  <c r="N162" i="5"/>
  <c r="K162" i="5"/>
  <c r="N161" i="5"/>
  <c r="K161" i="5"/>
  <c r="N160" i="5"/>
  <c r="K160" i="5"/>
  <c r="N159" i="5"/>
  <c r="K159" i="5"/>
  <c r="N158" i="5"/>
  <c r="K158" i="5"/>
  <c r="N157" i="5"/>
  <c r="K157" i="5"/>
  <c r="N156" i="5"/>
  <c r="K156" i="5"/>
  <c r="N155" i="5"/>
  <c r="K155" i="5"/>
  <c r="N154" i="5"/>
  <c r="K154" i="5"/>
  <c r="N153" i="5"/>
  <c r="K153" i="5"/>
  <c r="N152" i="5"/>
  <c r="K152" i="5"/>
  <c r="N151" i="5"/>
  <c r="K151" i="5"/>
  <c r="N150" i="5"/>
  <c r="K150" i="5"/>
  <c r="N149" i="5"/>
  <c r="K149" i="5"/>
  <c r="N148" i="5"/>
  <c r="K148" i="5"/>
  <c r="N147" i="5"/>
  <c r="K147" i="5"/>
  <c r="N146" i="5"/>
  <c r="K146" i="5"/>
  <c r="N145" i="5"/>
  <c r="K145" i="5"/>
  <c r="N144" i="5"/>
  <c r="K144" i="5"/>
  <c r="N143" i="5"/>
  <c r="K143" i="5"/>
  <c r="N142" i="5"/>
  <c r="K142" i="5"/>
  <c r="N141" i="5"/>
  <c r="K141" i="5"/>
  <c r="N140" i="5"/>
  <c r="K140" i="5"/>
  <c r="N139" i="5"/>
  <c r="K139" i="5"/>
  <c r="N138" i="5"/>
  <c r="K138" i="5"/>
  <c r="N137" i="5"/>
  <c r="K137" i="5"/>
  <c r="N136" i="5"/>
  <c r="K136" i="5"/>
  <c r="N135" i="5"/>
  <c r="K135" i="5"/>
  <c r="N134" i="5"/>
  <c r="K134" i="5"/>
  <c r="N133" i="5"/>
  <c r="K133" i="5"/>
  <c r="N132" i="5"/>
  <c r="K132" i="5"/>
  <c r="N131" i="5"/>
  <c r="K131" i="5"/>
  <c r="N130" i="5"/>
  <c r="K130" i="5"/>
  <c r="N129" i="5"/>
  <c r="K129" i="5"/>
  <c r="N128" i="5"/>
  <c r="K128" i="5"/>
  <c r="N127" i="5"/>
  <c r="K127" i="5"/>
  <c r="N126" i="5"/>
  <c r="K126" i="5"/>
  <c r="N125" i="5"/>
  <c r="K125" i="5"/>
  <c r="N124" i="5"/>
  <c r="K124" i="5"/>
  <c r="N123" i="5"/>
  <c r="K123" i="5"/>
  <c r="N122" i="5"/>
  <c r="K122" i="5"/>
  <c r="N121" i="5"/>
  <c r="K121" i="5"/>
  <c r="N120" i="5"/>
  <c r="K120" i="5"/>
  <c r="N119" i="5"/>
  <c r="K119" i="5"/>
  <c r="N118" i="5"/>
  <c r="K118" i="5"/>
  <c r="N117" i="5"/>
  <c r="K117" i="5"/>
  <c r="N116" i="5"/>
  <c r="K116" i="5"/>
  <c r="N115" i="5"/>
  <c r="K115" i="5"/>
  <c r="N114" i="5"/>
  <c r="K114" i="5"/>
  <c r="N113" i="5"/>
  <c r="K113" i="5"/>
  <c r="N112" i="5"/>
  <c r="K112" i="5"/>
  <c r="N111" i="5"/>
  <c r="K111" i="5"/>
  <c r="N110" i="5"/>
  <c r="K110" i="5"/>
  <c r="N109" i="5"/>
  <c r="K109" i="5"/>
  <c r="N108" i="5"/>
  <c r="K108" i="5"/>
  <c r="N107" i="5"/>
  <c r="K107" i="5"/>
  <c r="N106" i="5"/>
  <c r="K106" i="5"/>
  <c r="N105" i="5"/>
  <c r="K105" i="5"/>
  <c r="N104" i="5"/>
  <c r="K104" i="5"/>
  <c r="N103" i="5"/>
  <c r="K103" i="5"/>
  <c r="N102" i="5"/>
  <c r="K102" i="5"/>
  <c r="N101" i="5"/>
  <c r="K101" i="5"/>
  <c r="N100" i="5"/>
  <c r="K100" i="5"/>
  <c r="N99" i="5"/>
  <c r="K99" i="5"/>
  <c r="N98" i="5"/>
  <c r="K98" i="5"/>
  <c r="N97" i="5"/>
  <c r="K97" i="5"/>
  <c r="N96" i="5"/>
  <c r="K96" i="5"/>
  <c r="N95" i="5"/>
  <c r="K95" i="5"/>
  <c r="N94" i="5"/>
  <c r="K94" i="5"/>
  <c r="N93" i="5"/>
  <c r="K93" i="5"/>
  <c r="N92" i="5"/>
  <c r="K92" i="5"/>
  <c r="N91" i="5"/>
  <c r="K91" i="5"/>
  <c r="N90" i="5"/>
  <c r="K90" i="5"/>
  <c r="N89" i="5"/>
  <c r="K89" i="5"/>
  <c r="N88" i="5"/>
  <c r="K88" i="5"/>
  <c r="N87" i="5"/>
  <c r="K87" i="5"/>
  <c r="N86" i="5"/>
  <c r="K86" i="5"/>
  <c r="N85" i="5"/>
  <c r="K85" i="5"/>
  <c r="N84" i="5"/>
  <c r="K84" i="5"/>
  <c r="N83" i="5"/>
  <c r="K83" i="5"/>
  <c r="N82" i="5"/>
  <c r="K82" i="5"/>
  <c r="N81" i="5"/>
  <c r="K81" i="5"/>
  <c r="N80" i="5"/>
  <c r="K80" i="5"/>
  <c r="N79" i="5"/>
  <c r="K79" i="5"/>
  <c r="N78" i="5"/>
  <c r="K78" i="5"/>
  <c r="N77" i="5"/>
  <c r="K77" i="5"/>
  <c r="N76" i="5"/>
  <c r="K76" i="5"/>
  <c r="N75" i="5"/>
  <c r="K75" i="5"/>
  <c r="N74" i="5"/>
  <c r="K74" i="5"/>
  <c r="N73" i="5"/>
  <c r="K73" i="5"/>
  <c r="N72" i="5"/>
  <c r="K72" i="5"/>
  <c r="N71" i="5"/>
  <c r="K71" i="5"/>
  <c r="N70" i="5"/>
  <c r="K70" i="5"/>
  <c r="N69" i="5"/>
  <c r="K69" i="5"/>
  <c r="N68" i="5"/>
  <c r="K68" i="5"/>
  <c r="N67" i="5"/>
  <c r="K67" i="5"/>
  <c r="N66" i="5"/>
  <c r="K66" i="5"/>
  <c r="N65" i="5"/>
  <c r="K65" i="5"/>
  <c r="N64" i="5"/>
  <c r="K64" i="5"/>
  <c r="N63" i="5"/>
  <c r="K63" i="5"/>
  <c r="N62" i="5"/>
  <c r="K62" i="5"/>
  <c r="N61" i="5"/>
  <c r="K61" i="5"/>
  <c r="N60" i="5"/>
  <c r="K60" i="5"/>
  <c r="N59" i="5"/>
  <c r="K59" i="5"/>
  <c r="N58" i="5"/>
  <c r="K58" i="5"/>
  <c r="N57" i="5"/>
  <c r="K57" i="5"/>
  <c r="N56" i="5"/>
  <c r="K56" i="5"/>
  <c r="N55" i="5"/>
  <c r="K55" i="5"/>
  <c r="N54" i="5"/>
  <c r="K54" i="5"/>
  <c r="N53" i="5"/>
  <c r="K53" i="5"/>
  <c r="N52" i="5"/>
  <c r="K52" i="5"/>
  <c r="N51" i="5"/>
  <c r="K51" i="5"/>
  <c r="N50" i="5"/>
  <c r="K50" i="5"/>
  <c r="N49" i="5"/>
  <c r="K49" i="5"/>
  <c r="N48" i="5"/>
  <c r="K48" i="5"/>
  <c r="N47" i="5"/>
  <c r="K47" i="5"/>
  <c r="N46" i="5"/>
  <c r="K46" i="5"/>
  <c r="N45" i="5"/>
  <c r="K45" i="5"/>
  <c r="N44" i="5"/>
  <c r="K44" i="5"/>
  <c r="N43" i="5"/>
  <c r="K43" i="5"/>
  <c r="N42" i="5"/>
  <c r="K42" i="5"/>
  <c r="N41" i="5"/>
  <c r="K41" i="5"/>
  <c r="N40" i="5"/>
  <c r="K40" i="5"/>
  <c r="N39" i="5"/>
  <c r="K39" i="5"/>
  <c r="N38" i="5"/>
  <c r="K38" i="5"/>
  <c r="N37" i="5"/>
  <c r="K37" i="5"/>
  <c r="N36" i="5"/>
  <c r="K36" i="5"/>
  <c r="N35" i="5"/>
  <c r="K35" i="5"/>
  <c r="N34" i="5"/>
  <c r="K34" i="5"/>
  <c r="N33" i="5"/>
  <c r="K33" i="5"/>
  <c r="N32" i="5"/>
  <c r="K32" i="5"/>
  <c r="N31" i="5"/>
  <c r="K31" i="5"/>
  <c r="N30" i="5"/>
  <c r="K30" i="5"/>
  <c r="N29" i="5"/>
  <c r="K29" i="5"/>
  <c r="N28" i="5"/>
  <c r="K28" i="5"/>
  <c r="N27" i="5"/>
  <c r="K27" i="5"/>
  <c r="N26" i="5"/>
  <c r="K26" i="5"/>
  <c r="N25" i="5"/>
  <c r="K25" i="5"/>
  <c r="N24" i="5"/>
  <c r="K24" i="5"/>
  <c r="N23" i="5"/>
  <c r="K23" i="5"/>
  <c r="N22" i="5"/>
  <c r="K22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N13" i="5"/>
  <c r="K13" i="5"/>
  <c r="N12" i="5"/>
  <c r="K12" i="5"/>
  <c r="N11" i="5"/>
  <c r="K11" i="5"/>
  <c r="N10" i="5"/>
  <c r="K10" i="5"/>
  <c r="N9" i="5"/>
  <c r="K9" i="5"/>
  <c r="N8" i="5"/>
  <c r="K8" i="5"/>
  <c r="N7" i="5"/>
  <c r="K7" i="5"/>
  <c r="N6" i="5"/>
  <c r="K6" i="5"/>
  <c r="N5" i="5"/>
  <c r="K5" i="5"/>
  <c r="N4" i="5"/>
  <c r="K4" i="5"/>
  <c r="N3" i="5"/>
  <c r="K3" i="5"/>
  <c r="N2" i="5"/>
  <c r="K2" i="5"/>
  <c r="M352" i="4"/>
  <c r="M423" i="4"/>
  <c r="M430" i="4"/>
  <c r="M387" i="4"/>
  <c r="M409" i="4"/>
  <c r="M404" i="4"/>
  <c r="M371" i="4"/>
  <c r="M162" i="4"/>
  <c r="M279" i="4"/>
  <c r="M26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Caio Garritano</author>
  </authors>
  <commentList>
    <comment ref="F3" authorId="0" shapeId="0" xr:uid="{F8277D02-DC64-479F-93FD-152CE5D1D106}">
      <text>
        <r>
          <rPr>
            <b/>
            <sz val="9"/>
            <color indexed="81"/>
            <rFont val="Segoe UI"/>
            <family val="2"/>
          </rPr>
          <t>Caio Garritano:</t>
        </r>
        <r>
          <rPr>
            <sz val="9"/>
            <color indexed="81"/>
            <rFont val="Segoe UI"/>
            <family val="2"/>
          </rPr>
          <t xml:space="preserve">
RLVDHD2HTR SN: VVH011263 / VVH011293/ VVH011264/</t>
        </r>
      </text>
    </comment>
    <comment ref="F42" authorId="0" shapeId="0" xr:uid="{4A6430CA-5340-428E-B631-2DCB8D080975}">
      <text>
        <r>
          <rPr>
            <b/>
            <sz val="9"/>
            <color indexed="81"/>
            <rFont val="Segoe UI"/>
            <family val="2"/>
          </rPr>
          <t>Caio Garritano:</t>
        </r>
        <r>
          <rPr>
            <sz val="9"/>
            <color indexed="81"/>
            <rFont val="Segoe UI"/>
            <family val="2"/>
          </rPr>
          <t xml:space="preserve">
RLACS329 SN: A05687 / A05577 / A05578 / A05579 / A01649 / A05749 / A05750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Caio Garritano</author>
  </authors>
  <commentList>
    <comment ref="P1" authorId="0" shapeId="0" xr:uid="{46B11ABB-F5C3-4FE4-82E2-709EB3A08150}">
      <text>
        <r>
          <rPr>
            <b/>
            <sz val="9"/>
            <color indexed="81"/>
            <rFont val="Segoe UI"/>
            <family val="2"/>
          </rPr>
          <t>Caio Garritano:</t>
        </r>
        <r>
          <rPr>
            <sz val="9"/>
            <color indexed="81"/>
            <rFont val="Segoe UI"/>
            <family val="2"/>
          </rPr>
          <t xml:space="preserve">
NAC: Será nacionalizado
PORT: Levaremos para Portugal
MIA: Será enviado para Miami (peças usadas)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Caio Garritano</author>
  </authors>
  <commentList>
    <comment ref="P1" authorId="0" shapeId="0" xr:uid="{8F6BFDE9-88DB-48F8-9F00-C217B75A68DE}">
      <text>
        <r>
          <rPr>
            <b/>
            <sz val="9"/>
            <color indexed="81"/>
            <rFont val="Segoe UI"/>
            <family val="2"/>
          </rPr>
          <t>Caio Garritano:</t>
        </r>
        <r>
          <rPr>
            <sz val="9"/>
            <color indexed="81"/>
            <rFont val="Segoe UI"/>
            <family val="2"/>
          </rPr>
          <t xml:space="preserve">
NAC: Será nacionalizado
PORT: Levaremos para Portugal
MIA: Será enviado para Miami (peças usadas)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Caio Garritano</author>
  </authors>
  <commentList>
    <comment ref="P1" authorId="0" shapeId="0" xr:uid="{85274152-3A0A-40AB-B8B7-F988C080DB73}">
      <text>
        <r>
          <rPr>
            <b/>
            <sz val="9"/>
            <color indexed="81"/>
            <rFont val="Segoe UI"/>
            <family val="2"/>
          </rPr>
          <t>Caio Garritano:</t>
        </r>
        <r>
          <rPr>
            <sz val="9"/>
            <color indexed="81"/>
            <rFont val="Segoe UI"/>
            <family val="2"/>
          </rPr>
          <t xml:space="preserve">
NAC: Será nacionalizado
PORT: Levaremos para Portugal
MIA: Será enviado para Miami (peças usadas)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Caio Garritano</author>
  </authors>
  <commentList>
    <comment ref="P1" authorId="0" shapeId="0" xr:uid="{7C736E09-8275-4447-B35B-8909AE72A8C0}">
      <text>
        <r>
          <rPr>
            <b/>
            <sz val="9"/>
            <color indexed="81"/>
            <rFont val="Segoe UI"/>
            <family val="2"/>
          </rPr>
          <t>Caio Garritano:</t>
        </r>
        <r>
          <rPr>
            <sz val="9"/>
            <color indexed="81"/>
            <rFont val="Segoe UI"/>
            <family val="2"/>
          </rPr>
          <t xml:space="preserve">
NAC: Será nacionalizado
PORT: Levaremos para Portugal
MIA: Será enviado para Miami (peças usadas)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Caio Garritano</author>
  </authors>
  <commentList>
    <comment ref="Q1" authorId="0" shapeId="0" xr:uid="{758EFB66-F239-4B8F-AA79-D9A6103F10FF}">
      <text>
        <r>
          <rPr>
            <b/>
            <sz val="9"/>
            <color indexed="81"/>
            <rFont val="Segoe UI"/>
            <family val="2"/>
          </rPr>
          <t>Caio Garritano:</t>
        </r>
        <r>
          <rPr>
            <sz val="9"/>
            <color indexed="81"/>
            <rFont val="Segoe UI"/>
            <family val="2"/>
          </rPr>
          <t xml:space="preserve">
NAC: Será nacionalizado
PORT: Levaremos para Portugal
MIA: Será enviado para Miami (peças usadas)</t>
        </r>
      </text>
    </comment>
  </commentList>
</comments>
</file>

<file path=xl/sharedStrings.xml><?xml version="1.0" encoding="utf-8"?>
<sst xmlns="http://schemas.openxmlformats.org/spreadsheetml/2006/main" count="21297" uniqueCount="3145">
  <si>
    <t>Código</t>
  </si>
  <si>
    <t>Seq.</t>
  </si>
  <si>
    <t>Processo</t>
  </si>
  <si>
    <t>Ref. Externa</t>
  </si>
  <si>
    <t>MATERIAL</t>
  </si>
  <si>
    <t>Data do Vencimento</t>
  </si>
  <si>
    <t>Situação</t>
  </si>
  <si>
    <t xml:space="preserve">PRAZO SOLICITADO </t>
  </si>
  <si>
    <t>ALFANDEGA</t>
  </si>
  <si>
    <t>PROCESSO ADM</t>
  </si>
  <si>
    <t>WCRJI23/00612</t>
  </si>
  <si>
    <t>PNEUS</t>
  </si>
  <si>
    <t>SOLICITADO</t>
  </si>
  <si>
    <t>GIG</t>
  </si>
  <si>
    <t>13113.256798/2023-11</t>
  </si>
  <si>
    <t>WCRJI23/00579</t>
  </si>
  <si>
    <t xml:space="preserve">PEÇAS </t>
  </si>
  <si>
    <t>PORTO RJ</t>
  </si>
  <si>
    <t>13113.223925/2023-04</t>
  </si>
  <si>
    <t>WCRJI23/00522</t>
  </si>
  <si>
    <t>13113.216566/2023-21</t>
  </si>
  <si>
    <t>WCRJI23/00516</t>
  </si>
  <si>
    <t> 13113.185257/2023-00</t>
  </si>
  <si>
    <t>WCRJI23/00517</t>
  </si>
  <si>
    <t> 13113.177087/2023-81</t>
  </si>
  <si>
    <t>WCRJI23/00539</t>
  </si>
  <si>
    <t>13113.191619/2023-93</t>
  </si>
  <si>
    <t>WCRJE23/01103</t>
  </si>
  <si>
    <t>EXPORTAÇÃO TEMPORARIA</t>
  </si>
  <si>
    <t>13113.188837/2023-41</t>
  </si>
  <si>
    <t>WCRJI23/00328</t>
  </si>
  <si>
    <t>WCRJI23/00950</t>
  </si>
  <si>
    <t>NO PRAZO DO EVENTO</t>
  </si>
  <si>
    <t>WCRJI23/00924</t>
  </si>
  <si>
    <t>WCRJI23/00718</t>
  </si>
  <si>
    <t>WCRJI23/00461</t>
  </si>
  <si>
    <t>WCRJI23/00501</t>
  </si>
  <si>
    <t>WCRJI23/00622</t>
  </si>
  <si>
    <t>WCRJI23/00764</t>
  </si>
  <si>
    <t>WCRJI23/00756</t>
  </si>
  <si>
    <t>CARRO, MOTORES E CAMBIO</t>
  </si>
  <si>
    <t>WCRJI23/00563</t>
  </si>
  <si>
    <t>CAMERAS</t>
  </si>
  <si>
    <t>WCRJI23/00679</t>
  </si>
  <si>
    <t>WCRJI23/00766</t>
  </si>
  <si>
    <t>PNEUS E RODAS</t>
  </si>
  <si>
    <t>WCRJI23/00907</t>
  </si>
  <si>
    <t>WCRJI23/00901</t>
  </si>
  <si>
    <t>WCRJI22/00323</t>
  </si>
  <si>
    <t xml:space="preserve">CARROS </t>
  </si>
  <si>
    <t>WCRJI23/00678</t>
  </si>
  <si>
    <t>WCRJI22/00423</t>
  </si>
  <si>
    <t>WCRJI22/00344</t>
  </si>
  <si>
    <t>WCRJI22/00324</t>
  </si>
  <si>
    <t>RODA</t>
  </si>
  <si>
    <t>id linha</t>
  </si>
  <si>
    <t>CAT.</t>
  </si>
  <si>
    <t>ITEM DSI</t>
  </si>
  <si>
    <t>PROCESSO</t>
  </si>
  <si>
    <t>QNT</t>
  </si>
  <si>
    <t>DESCRIPTION</t>
  </si>
  <si>
    <t>HARMONIZED CODE</t>
  </si>
  <si>
    <t>BRAND</t>
  </si>
  <si>
    <t>SERIAL No.</t>
  </si>
  <si>
    <t>MADE IN</t>
  </si>
  <si>
    <t>UNIT VALUE</t>
  </si>
  <si>
    <t>TOTAL VALUE</t>
  </si>
  <si>
    <t xml:space="preserve"> UNIT NET WEIGHT</t>
  </si>
  <si>
    <t>TOTAL NET WEIGHT</t>
  </si>
  <si>
    <t>NAC / PORT / MIA</t>
  </si>
  <si>
    <t>CAMBIO</t>
  </si>
  <si>
    <t>CÂMBIO COMPLETO</t>
  </si>
  <si>
    <t xml:space="preserve"> PORSCHE MOTORSPORT</t>
  </si>
  <si>
    <t>9F1300020B</t>
  </si>
  <si>
    <t>DE</t>
  </si>
  <si>
    <t>G91702J00792</t>
  </si>
  <si>
    <t>G91702J00793</t>
  </si>
  <si>
    <t>CAMERA</t>
  </si>
  <si>
    <t>VBOX VIDEO HD2 WITH HDMI OUTPUT 2 CAMERAS TRACK SYSTEM</t>
  </si>
  <si>
    <t>RACELOGIC</t>
  </si>
  <si>
    <t>RLVDHD2HTR</t>
  </si>
  <si>
    <t>UK</t>
  </si>
  <si>
    <t>PORSCHE 992 CUP VBOX VIDEO HD2 POWER CABLE</t>
  </si>
  <si>
    <t>CUSTCAB00128</t>
  </si>
  <si>
    <t>VBOX CAMERA1080P PARA VIDEO HD2.5 - 3M</t>
  </si>
  <si>
    <t>RLACS329</t>
  </si>
  <si>
    <t>VBOX VIDEO HD2 MONO MICROFONE - 2.5M</t>
  </si>
  <si>
    <t>RLACS221</t>
  </si>
  <si>
    <t>SISTEMA DE CÂMERAS V-BOX VÍDEO HD2 - HDMI E 2 CÂMERAS</t>
  </si>
  <si>
    <t xml:space="preserve"> RACELOGIC</t>
  </si>
  <si>
    <t>VVH005313</t>
  </si>
  <si>
    <t>VVH005310</t>
  </si>
  <si>
    <t>VVH005311</t>
  </si>
  <si>
    <t>SISTEMA DE VÍDEO COMPOSTO POR CÂMERAS COM SAÍDA HDMI - VBOX VÍDEO HD2</t>
  </si>
  <si>
    <t>VVH008762; VVH008755; VVH008754; VVH008757; VVH008758; VVH008760; VVH008753</t>
  </si>
  <si>
    <t>RCRJI2400152</t>
  </si>
  <si>
    <t>CARRO</t>
  </si>
  <si>
    <t>VEÍCULO DE COMPETIÇÃO</t>
  </si>
  <si>
    <t xml:space="preserve"> PORSCHE</t>
  </si>
  <si>
    <t>WP0ZZZ99ZNS298406</t>
  </si>
  <si>
    <t>CARRO DE CORRIDA</t>
  </si>
  <si>
    <t>WP0 ZZZ 98 ZGK 199 613</t>
  </si>
  <si>
    <t>WP0 ZZZ 99 Z JS 198213</t>
  </si>
  <si>
    <t>WP0 ZZZ 99 Z JS 198216</t>
  </si>
  <si>
    <t>WP0 ZZZ 99 Z JS 198215</t>
  </si>
  <si>
    <t>WP0 ZZZ 99 Z JS 198218</t>
  </si>
  <si>
    <t>WP0 ZZZ 99 Z JS 198217</t>
  </si>
  <si>
    <t>WP0 ZZZ 99 Z JS 198219</t>
  </si>
  <si>
    <t>WP0 ZZZ 99 Z JS 198222</t>
  </si>
  <si>
    <t>WP0 ZZZ 99 Z JS 198220</t>
  </si>
  <si>
    <t>WP0 ZZZ 99 Z JS 198221</t>
  </si>
  <si>
    <t>WP0 ZZZ 99 Z JS 198223</t>
  </si>
  <si>
    <t>WP0 ZZZ 99 Z JS 198227</t>
  </si>
  <si>
    <t>WP0 ZZZ 99 Z JS 198228</t>
  </si>
  <si>
    <t>WP0 ZZZ 99 Z JS 198225</t>
  </si>
  <si>
    <t>WP0 ZZZ 99 Z JS 198226</t>
  </si>
  <si>
    <t>WP0 ZZZ 99 Z JS 198229</t>
  </si>
  <si>
    <t>WP0 ZZZ 99 Z JS 198231</t>
  </si>
  <si>
    <t>WP0 ZZZ 99 Z JS 198230</t>
  </si>
  <si>
    <t>WP0 ZZZ 99 Z JS 198379</t>
  </si>
  <si>
    <t>WP0 ZZZ 99 Z JS 198380</t>
  </si>
  <si>
    <t>WP0 ZZZ 99 Z JS 198085</t>
  </si>
  <si>
    <t>WP0 ZZZ 99 ZJS 198 319</t>
  </si>
  <si>
    <t>WP0 ZZZ 99 Z JS 198214</t>
  </si>
  <si>
    <t>WP0 ZZZ 99 Z JS 198224</t>
  </si>
  <si>
    <t>WP0 ZZZ 99 Z MS 29 8215</t>
  </si>
  <si>
    <t>WP0 ZZZ 99 Z NS 29 8245</t>
  </si>
  <si>
    <t>WP0 ZZZ 99 Z NS 29 8246</t>
  </si>
  <si>
    <t>WP0 ZZZ 99 Z NS 29 8247</t>
  </si>
  <si>
    <t>WP0 ZZZ 99 Z NS 29 8248</t>
  </si>
  <si>
    <t>WP0 ZZZ 99 Z NS 29 8249</t>
  </si>
  <si>
    <t>WP0 ZZZ 99 Z NS 29 8250</t>
  </si>
  <si>
    <t>WP0 ZZZ 99 Z NS 29 8251</t>
  </si>
  <si>
    <t>WP0 ZZZ 99 Z NS 29 8252</t>
  </si>
  <si>
    <t>WP0 ZZZ 99 Z NS 29 8253</t>
  </si>
  <si>
    <t>WP0 ZZZ 99 Z NS 29 8254</t>
  </si>
  <si>
    <t>WP0 ZZZ 99 Z NS 29 8255</t>
  </si>
  <si>
    <t>WP0 ZZZ 99 Z NS 29 8256</t>
  </si>
  <si>
    <t>WP0 ZZZ 99 Z NS 29 8257</t>
  </si>
  <si>
    <t>WP0 ZZZ 99 Z NS 29 8258</t>
  </si>
  <si>
    <t>WP0 ZZZ 99 Z NS 29 8259</t>
  </si>
  <si>
    <t>WP0 ZZZ 99 Z NS 29 8260</t>
  </si>
  <si>
    <t>WP0 ZZZ 99 Z NS 29 8261</t>
  </si>
  <si>
    <t>WP0 ZZZ 99 Z NS 29 8262</t>
  </si>
  <si>
    <t>WP0 ZZZ 99 Z NS 29 8263</t>
  </si>
  <si>
    <t>WP0 ZZZ 99 Z NS 29 8264</t>
  </si>
  <si>
    <t>WP0 ZZZ 99 Z NS 29 8265</t>
  </si>
  <si>
    <t>WP0 ZZZ 99 Z NS 29 8279</t>
  </si>
  <si>
    <t>WP0 ZZZ 99 Z NS 29 8280</t>
  </si>
  <si>
    <t>WP0 ZZZ 99 Z NS 29 8284</t>
  </si>
  <si>
    <t>WP0 ZZZ 99 Z NS 29 8285</t>
  </si>
  <si>
    <t>WP0 ZZZ 99 9 PS 29 3095</t>
  </si>
  <si>
    <t>WP0 ZZZ 99 0 PS 29 8096</t>
  </si>
  <si>
    <t>WP0 ZZZ 99 5 PS 29 8028</t>
  </si>
  <si>
    <t>WP0 ZZZ 99 ZES 19 3337</t>
  </si>
  <si>
    <t xml:space="preserve">WCRJI22/00323 </t>
  </si>
  <si>
    <t>PORSCHE</t>
  </si>
  <si>
    <t xml:space="preserve"> WP0 ZZZ 99 Z8S 798 164</t>
  </si>
  <si>
    <t xml:space="preserve"> WP0 ZZZ 99 Z JS 198211</t>
  </si>
  <si>
    <t xml:space="preserve"> WP0 ZZZ 99 ZES 19 8292</t>
  </si>
  <si>
    <t xml:space="preserve"> WP0 ZZZ 99 ZES 19 8293</t>
  </si>
  <si>
    <t xml:space="preserve"> WP0 ZZZ 99 ZES 19 8278</t>
  </si>
  <si>
    <t xml:space="preserve"> WP0 ZZZ 99 ZES 19 8281</t>
  </si>
  <si>
    <t xml:space="preserve"> WP0 ZZZ 99 ZES 19 8280</t>
  </si>
  <si>
    <t xml:space="preserve"> WP0 ZZZ 99 ZES 19 8288</t>
  </si>
  <si>
    <t xml:space="preserve"> WP0 ZZZ 99 ZES 19 8289</t>
  </si>
  <si>
    <t xml:space="preserve"> WP0 ZZZ 99 ZES 19 8294</t>
  </si>
  <si>
    <t xml:space="preserve"> WP0 ZZZ 99 ZES 19 8283</t>
  </si>
  <si>
    <t xml:space="preserve"> WP0 ZZZ 99 ZES 19 8287</t>
  </si>
  <si>
    <t xml:space="preserve"> WP0 ZZZ 99 ZES 19 8286</t>
  </si>
  <si>
    <t xml:space="preserve"> WP0 ZZZ 99 ZES 19 8279</t>
  </si>
  <si>
    <t xml:space="preserve"> WP0 ZZZ 99 ZES 19 8285</t>
  </si>
  <si>
    <t xml:space="preserve"> WP0 ZZZ 99 ZES 19 8276</t>
  </si>
  <si>
    <t xml:space="preserve"> WP0 ZZZ 99 ZES 19 8277</t>
  </si>
  <si>
    <t xml:space="preserve"> WP0 ZZZ 99 ZES 19 8081</t>
  </si>
  <si>
    <t xml:space="preserve"> WP0 ZZZ 99 ZES 19 8337</t>
  </si>
  <si>
    <t xml:space="preserve"> WP0 ZZZ 99 ZES 19 8223</t>
  </si>
  <si>
    <t xml:space="preserve"> WP0 ZZZ 99 ZES 19 8284</t>
  </si>
  <si>
    <t xml:space="preserve"> WP0 ZZZ 99 ZES 19 8282</t>
  </si>
  <si>
    <t xml:space="preserve"> WP0 ZZZ 99 ZES 19 8274</t>
  </si>
  <si>
    <t xml:space="preserve"> WP0 ZZZ 99 ZBS 798161</t>
  </si>
  <si>
    <t xml:space="preserve"> WP0 ZZZ 99 ZES 19 8275</t>
  </si>
  <si>
    <t xml:space="preserve"> WP0ZZZ99ZFS198176</t>
  </si>
  <si>
    <t xml:space="preserve"> WP0 ZZZ 99 Z MS 29 8215</t>
  </si>
  <si>
    <t>MONOBLOCO</t>
  </si>
  <si>
    <t xml:space="preserve"> 9F1800403</t>
  </si>
  <si>
    <t>9915000058K</t>
  </si>
  <si>
    <t>9F1800403</t>
  </si>
  <si>
    <t>MOTOR</t>
  </si>
  <si>
    <t>MOTOR COMPLETO GT3 CUP</t>
  </si>
  <si>
    <t>DGJ191192</t>
  </si>
  <si>
    <t>MOTOR COMPLETO</t>
  </si>
  <si>
    <t>9F1198032</t>
  </si>
  <si>
    <t>MOTOR COMPLETO GT3 CUP 2021</t>
  </si>
  <si>
    <t>MOTOR 4.0 COMPLETO</t>
  </si>
  <si>
    <t>DGJ 180861</t>
  </si>
  <si>
    <t>MOTOR BOXER 6 CILINDROS COMPLETO</t>
  </si>
  <si>
    <t>MOTOR RESERVA</t>
  </si>
  <si>
    <t>M97/7561921626</t>
  </si>
  <si>
    <t>DUR220807</t>
  </si>
  <si>
    <t>DGJ191229</t>
  </si>
  <si>
    <t>DUR230771</t>
  </si>
  <si>
    <t>PNEU DE COMPETICAO 30/65-18 PORSCHE CUP N3 RADIAL</t>
  </si>
  <si>
    <t>MICHELIN</t>
  </si>
  <si>
    <t>PNEU DE COMPETICAO 27/65-18 PORSCHE CUP N2 RADIAL</t>
  </si>
  <si>
    <t>PNEU DE COMPETIÇÃO 30/65-18 PORSCHE CUP N3 RADIAL</t>
  </si>
  <si>
    <t>PNEU DE COMPETICAO 31/71-18 RADIAL.</t>
  </si>
  <si>
    <t>PNEU DE COMPETIÇÃO 31/71-18 RADIAL</t>
  </si>
  <si>
    <t>PNEU DE COMPETIÇÃO 31/71-18 RADIAL. - PILOT SPORT GT P2L</t>
  </si>
  <si>
    <t>PNEU DE COMPETIÇÃO 27/65-18 RADIAL - PILOT SPORT GT P2L</t>
  </si>
  <si>
    <t>PNEU DE COMPETIÇÃO 31/71-18 RADIAL - PILOT SPORT GT P2L</t>
  </si>
  <si>
    <t>PNEU DE COMPETICAO 31/71-18 PORSCHE CUP N3R</t>
  </si>
  <si>
    <t>PNEU DE COMPETICAO -  31/71-18 PORSCHE CUP N3R</t>
  </si>
  <si>
    <t>PNEU DE COMPETICAO -  30/65-18 P2L</t>
  </si>
  <si>
    <t>PNEU DE COMPETICAO -  31/71-18 P2L</t>
  </si>
  <si>
    <t>PNEU DE COMPETICAO -  27/65-18 PORSCHE CUP N2</t>
  </si>
  <si>
    <t>PNEU DE COMPETICAO -  30/65-18 PORSCHE CUP N3R</t>
  </si>
  <si>
    <t>PNEU DE COMPETICAO -  27/68-18 PORSCHE CUP N2</t>
  </si>
  <si>
    <t>PNEU DE COMPETICAO 31/71-18 PORSCHE CUP N2</t>
  </si>
  <si>
    <t>PNEU DE COMPETIÇÃO -  30/65-18 PORSCHE CUP N3</t>
  </si>
  <si>
    <t>PNEU DE COMPETICAO, 27/68-18 PORSCHE CUP N2</t>
  </si>
  <si>
    <t xml:space="preserve">WCRJI22/00324 </t>
  </si>
  <si>
    <t>PNEU DE COMPETICAO 30/65-18 PORSCHE CUP N3</t>
  </si>
  <si>
    <t>PNEU DE COMPETIÇÃO 31/71-18 PORSCHE CUP N3R</t>
  </si>
  <si>
    <t>PNEU DE COMPETICAO 27/65-18 RADIAL</t>
  </si>
  <si>
    <t>PNEU DE COMPETICAO 31/71-18 RADIAL</t>
  </si>
  <si>
    <t>PNEU DE COMPETICAO, 31/71-18, RADIAL. - PILOT</t>
  </si>
  <si>
    <t>PNEU DE COMPETICAO 31/71-18 RADIAL - PILOT</t>
  </si>
  <si>
    <t>PNEU DE COMPETIÇÃO, 27/65-18, RADIAL - PILOT</t>
  </si>
  <si>
    <t>PNEU DE COMPETIÇÃO, 31/71-18, RADIAL - PILOT</t>
  </si>
  <si>
    <t>PNEU DE COMPETICAO 30/65-18 PILOT SPORT P2L</t>
  </si>
  <si>
    <t>PNEU DE COMPETICAO 27/65-18 RADIAL - PILOT</t>
  </si>
  <si>
    <t>PNEU DE COMPETICAO 27/65-18 RADIAL - PORSC</t>
  </si>
  <si>
    <t>PNEU DE COMPETICAO, 31/71-18 PORSCHE CUP N3R</t>
  </si>
  <si>
    <t>PNEU DE COMPETICAO, 30/65-18 P2L</t>
  </si>
  <si>
    <t>PNEU DE COMPETICAO, 31/71-18 PORSCHE CUP N2</t>
  </si>
  <si>
    <t>PNEU DE COMPETICAO, 26/64-13 S412</t>
  </si>
  <si>
    <t>PNEU DE COMPETICAO, 32/66-13 S412</t>
  </si>
  <si>
    <t>PNEU DE COMPETICAO, 30/65-18 PORSCHE CUP N3R</t>
  </si>
  <si>
    <t>PNEU DE COMPETICAO, 27/65-18 Porsche Cup N2</t>
  </si>
  <si>
    <t>FR</t>
  </si>
  <si>
    <t>PNEU DE COMPETICAO, 31/71-18 Porsche Cup N2</t>
  </si>
  <si>
    <t>PNEU DE COMPETICAO, 30/65-18 PORSCHE CUP N3</t>
  </si>
  <si>
    <t>PNEU DE COMPETICAO, 31/71-18 PORSCHE CUP N</t>
  </si>
  <si>
    <t>PNEU DE COMPETICAO, 355/25-21 107Y Pilot Sport 4</t>
  </si>
  <si>
    <t>PNEU DE COMPETICAO, 255/30-20 92Y Pilot Sport 4</t>
  </si>
  <si>
    <t>SENSOR DE CALIBRAGEM DO PNEU</t>
  </si>
  <si>
    <t>9F1907275</t>
  </si>
  <si>
    <t>PNEU DE COMPETICAO, 30/65-18 PILOT SPORT GT P2L</t>
  </si>
  <si>
    <t>PNEU DE COMPETICAO, 31/71-18 PILOT SPORT GT P2L</t>
  </si>
  <si>
    <t>PNEU DE COMPETICAO, 31/71-18 P2L</t>
  </si>
  <si>
    <t>PNEU DE COMPETICAO, 27/65-18 PORSCHE CUP N2</t>
  </si>
  <si>
    <t>R - CAMBIO</t>
  </si>
  <si>
    <t xml:space="preserve"> 9F1300020B</t>
  </si>
  <si>
    <t xml:space="preserve"> G91702J00792</t>
  </si>
  <si>
    <t xml:space="preserve"> G91702J00793</t>
  </si>
  <si>
    <t>R - CAMERA</t>
  </si>
  <si>
    <t>SISTEMA DE CÂMERAS V-BOX VIDEO HD2 - HDMI E 2 CÂMERAS</t>
  </si>
  <si>
    <t xml:space="preserve"> VVH005313</t>
  </si>
  <si>
    <t xml:space="preserve"> VVH005310</t>
  </si>
  <si>
    <t xml:space="preserve"> VVH005311</t>
  </si>
  <si>
    <t>SISTEMA DE VÍDEO COMPOSTO POR CÂMERAS COM SAÍDA HDMI - VBOX VIDEO HD2</t>
  </si>
  <si>
    <t xml:space="preserve"> RLVDHD2HTR</t>
  </si>
  <si>
    <t>R - CARRO</t>
  </si>
  <si>
    <t xml:space="preserve"> WP0 ZZZ 99 Z JS 198213</t>
  </si>
  <si>
    <t xml:space="preserve"> WP0 ZZZ 99 Z JS 198216</t>
  </si>
  <si>
    <t xml:space="preserve"> WP0 ZZZ 99 Z JS 198215</t>
  </si>
  <si>
    <t xml:space="preserve"> WP0 ZZZ 99 Z JS 198218</t>
  </si>
  <si>
    <t xml:space="preserve"> WP0 ZZZ 99 Z JS 198217</t>
  </si>
  <si>
    <t xml:space="preserve"> WP0 ZZZ 99 Z JS 198219</t>
  </si>
  <si>
    <t xml:space="preserve"> WP0 ZZZ 99 Z JS 198222</t>
  </si>
  <si>
    <t xml:space="preserve"> WP0 ZZZ 99 Z JS 198220</t>
  </si>
  <si>
    <t xml:space="preserve"> WP0 ZZZ 99 Z JS 198221</t>
  </si>
  <si>
    <t xml:space="preserve"> WP0 ZZZ 99 Z JS 198223</t>
  </si>
  <si>
    <t xml:space="preserve"> WP0 ZZZ 99 Z JS 198227</t>
  </si>
  <si>
    <t xml:space="preserve"> WP0 ZZZ 99 Z JS 198228</t>
  </si>
  <si>
    <t xml:space="preserve"> WP0 ZZZ 99 Z JS 198225</t>
  </si>
  <si>
    <t xml:space="preserve"> WP0 ZZZ 99 Z JS 198226</t>
  </si>
  <si>
    <t xml:space="preserve"> WP0 ZZZ 99 Z JS 198229</t>
  </si>
  <si>
    <t xml:space="preserve"> WP0 ZZZ 99 Z JS 198231</t>
  </si>
  <si>
    <t xml:space="preserve"> WP0 ZZZ 99 Z JS 198230</t>
  </si>
  <si>
    <t xml:space="preserve"> WP0 ZZZ 99 Z JS 198379</t>
  </si>
  <si>
    <t xml:space="preserve"> WP0 ZZZ 99 Z JS 198380</t>
  </si>
  <si>
    <t xml:space="preserve"> WP0 ZZZ 99 Z JS 198085</t>
  </si>
  <si>
    <t xml:space="preserve"> WP0 ZZZ 99 ZJS 198 319</t>
  </si>
  <si>
    <t xml:space="preserve"> WP0 ZZZ 99 Z NS 29 8245</t>
  </si>
  <si>
    <t xml:space="preserve"> WP0 ZZZ 99 Z NS 29 8246</t>
  </si>
  <si>
    <t xml:space="preserve"> WP0 ZZZ 99 Z NS 29 8247</t>
  </si>
  <si>
    <t xml:space="preserve"> WP0 ZZZ 99 Z NS 29 8248</t>
  </si>
  <si>
    <t xml:space="preserve"> WP0 ZZZ 99 Z NS 29 8249</t>
  </si>
  <si>
    <t xml:space="preserve"> WP0 ZZZ 99 Z NS 29 8250</t>
  </si>
  <si>
    <t xml:space="preserve"> WP0 ZZZ 99 Z NS 29 8251</t>
  </si>
  <si>
    <t xml:space="preserve"> WP0 ZZZ 99 Z NS 29 8252</t>
  </si>
  <si>
    <t xml:space="preserve"> WP0 ZZZ 99 Z NS 29 8253</t>
  </si>
  <si>
    <t xml:space="preserve"> WP0 ZZZ 99 Z NS 29 8254</t>
  </si>
  <si>
    <t xml:space="preserve"> WP0 ZZZ 99 Z NS 29 8255</t>
  </si>
  <si>
    <t xml:space="preserve"> WP0 ZZZ 99 Z NS 29 8256</t>
  </si>
  <si>
    <t xml:space="preserve"> WP0 ZZZ 99 Z NS 29 8257</t>
  </si>
  <si>
    <t xml:space="preserve"> WP0 ZZZ 99 Z NS 29 8258</t>
  </si>
  <si>
    <t xml:space="preserve"> WP0 ZZZ 99 Z NS 29 8259</t>
  </si>
  <si>
    <t xml:space="preserve"> WP0 ZZZ 99 Z NS 29 8260</t>
  </si>
  <si>
    <t xml:space="preserve"> WP0 ZZZ 99 Z NS 29 8261</t>
  </si>
  <si>
    <t xml:space="preserve"> WP0 ZZZ 99 Z NS 29 8262</t>
  </si>
  <si>
    <t xml:space="preserve"> WP0 ZZZ 99 Z NS 29 8263</t>
  </si>
  <si>
    <t xml:space="preserve"> WP0 ZZZ 99 Z NS 29 8264</t>
  </si>
  <si>
    <t xml:space="preserve"> WP0 ZZZ 99 Z NS 29 8265</t>
  </si>
  <si>
    <t xml:space="preserve"> WP0 ZZZ 99 Z NS 29 8279</t>
  </si>
  <si>
    <t xml:space="preserve"> WP0 ZZZ 99 Z NS 29 8280</t>
  </si>
  <si>
    <t xml:space="preserve"> WP0 ZZZ 99 Z NS 29 8284</t>
  </si>
  <si>
    <t xml:space="preserve"> WP0 ZZZ 99 Z NS 29 8285</t>
  </si>
  <si>
    <t>R - MONOBLOCO</t>
  </si>
  <si>
    <t xml:space="preserve">MONOBLOCO </t>
  </si>
  <si>
    <t xml:space="preserve"> 9915000058K</t>
  </si>
  <si>
    <t>R - MOTOR</t>
  </si>
  <si>
    <t xml:space="preserve">MOTOR COMPLETO GT3 CUP </t>
  </si>
  <si>
    <t>PORSCHE MOTORSPORT</t>
  </si>
  <si>
    <t xml:space="preserve"> 9F1198032</t>
  </si>
  <si>
    <t xml:space="preserve"> DGJ 180861</t>
  </si>
  <si>
    <t>RODA TRASEIRA</t>
  </si>
  <si>
    <t>APP TECH</t>
  </si>
  <si>
    <t>9913620978D</t>
  </si>
  <si>
    <t>IT</t>
  </si>
  <si>
    <t>RODA DIANTEIRA 12JX18 ET23,5</t>
  </si>
  <si>
    <t>9F1601020A</t>
  </si>
  <si>
    <t>RODA TRASEIRA 13JX18" ET44,5</t>
  </si>
  <si>
    <t>9F1601076A</t>
  </si>
  <si>
    <t>RODA DIANT</t>
  </si>
  <si>
    <t>9F1601020E</t>
  </si>
  <si>
    <t>RODA TRAS</t>
  </si>
  <si>
    <t>9F1601076</t>
  </si>
  <si>
    <t xml:space="preserve">WCRJI23/00764 </t>
  </si>
  <si>
    <t xml:space="preserve"> APP TECH</t>
  </si>
  <si>
    <t>RODA TRASEIRA 13JX18 ET44,5</t>
  </si>
  <si>
    <t xml:space="preserve"> 9F1601076</t>
  </si>
  <si>
    <t xml:space="preserve"> 9913620978D</t>
  </si>
  <si>
    <t>RODA DIANTEIRA</t>
  </si>
  <si>
    <t xml:space="preserve"> 9F1601020C</t>
  </si>
  <si>
    <t xml:space="preserve"> 9F1601076C</t>
  </si>
  <si>
    <t xml:space="preserve"> 9F1601020A</t>
  </si>
  <si>
    <t xml:space="preserve"> 9F1601076A</t>
  </si>
  <si>
    <t>SENSOR TPMS DA RODA</t>
  </si>
  <si>
    <t xml:space="preserve"> 9F1907275</t>
  </si>
  <si>
    <t xml:space="preserve"> 9913620918D</t>
  </si>
  <si>
    <t>RODA DE CORRIDA DIANTEIRA</t>
  </si>
  <si>
    <t>RODA DE CORRIDA TRASEIRA</t>
  </si>
  <si>
    <t>9F1601020C</t>
  </si>
  <si>
    <t>9F1601076C</t>
  </si>
  <si>
    <t>981.362.131.8A</t>
  </si>
  <si>
    <t>981.362.151.8A</t>
  </si>
  <si>
    <t>RODAS DE CORRIDA</t>
  </si>
  <si>
    <t>RODAS ARO 15'' X 11</t>
  </si>
  <si>
    <t>RODA TRASEIRO</t>
  </si>
  <si>
    <t>9913620918D</t>
  </si>
  <si>
    <t>RODA DIANTEIRA 12JX18 ET235</t>
  </si>
  <si>
    <t>COPIA SERIAL No.</t>
  </si>
  <si>
    <t>PROCX ESTOQUE</t>
  </si>
  <si>
    <t>OBS</t>
  </si>
  <si>
    <t>PEÇA</t>
  </si>
  <si>
    <t>VEDACAO</t>
  </si>
  <si>
    <t xml:space="preserve">GUARDA PO DO AMORTECEDOR DIANTEIRO </t>
  </si>
  <si>
    <t xml:space="preserve"> SACHS</t>
  </si>
  <si>
    <t>MIAMI</t>
  </si>
  <si>
    <t>PISTÃO E45</t>
  </si>
  <si>
    <t>PISTÃO DA HASTE DIANTEIRO F2</t>
  </si>
  <si>
    <t>TUBO CILINDRICO TRASEIRO 45,0X242,0X235,0</t>
  </si>
  <si>
    <t>SACHS</t>
  </si>
  <si>
    <t>HASTE DO AMORTECEDOR TRASEIRO - D15</t>
  </si>
  <si>
    <t>VALVULA INFERIOR M33X1</t>
  </si>
  <si>
    <t>UNIBALL AMORTECEDOR TRASEIRO</t>
  </si>
  <si>
    <t>CONJUNTO DE FLANGE DO CORPO</t>
  </si>
  <si>
    <t>ROLAMENTO EIXO DE MUDANCA CAMBIO 30X42X7</t>
  </si>
  <si>
    <t>9F1301609</t>
  </si>
  <si>
    <t>ROLAMENTO EIXO DE MUDANÇA CÂMBIO 30X42X7</t>
  </si>
  <si>
    <t>ROLAMENTO CARCAÇA DO ROLEX</t>
  </si>
  <si>
    <t>TRAVA DO ROLAMENTO DO EIXO PILOTO</t>
  </si>
  <si>
    <t>PARAF DE FIX DO DIRECIONADOR ASA TRAS</t>
  </si>
  <si>
    <t>PARAFUSO DA POLIA MO MOTOR</t>
  </si>
  <si>
    <t>TRAVA DO EIXO PILOTO</t>
  </si>
  <si>
    <t>N10858102</t>
  </si>
  <si>
    <t>SENSOR DE FASE</t>
  </si>
  <si>
    <t>RESERVATORIO DE FLUIDO DE EMBREAGEM</t>
  </si>
  <si>
    <t>RADIADOR CENTRAL</t>
  </si>
  <si>
    <t>MANGUEIRA DO RESERVATÓRIO DE EXPANSÃO</t>
  </si>
  <si>
    <t>MANGUEIRA DO RESERV DE EXPANSAO</t>
  </si>
  <si>
    <t>COLETOR DE ESCAPAMENTO L/E F2</t>
  </si>
  <si>
    <t>9F1254400A</t>
  </si>
  <si>
    <t>COLETOR DE ESCAPAMENTO L/D F2</t>
  </si>
  <si>
    <t>9F1254450A</t>
  </si>
  <si>
    <t>COLETOR DE ESCAPAMENTO L/D</t>
  </si>
  <si>
    <t>CHAVE DA BOMBA DE COMBUSTIVEL</t>
  </si>
  <si>
    <t>CALCO DE AJUSTE DE FOLGA DO DIFERENCIAL 1,25MM</t>
  </si>
  <si>
    <t>9F1399196E</t>
  </si>
  <si>
    <t>CALCO DE AJUSTE DE FOLGA DO DIFERENCIAL 1,25mm</t>
  </si>
  <si>
    <t>CALÇO DE AJUSTE DA COROA 2,25MM</t>
  </si>
  <si>
    <t>9F1399196AG</t>
  </si>
  <si>
    <t>CHAPA INF GUARDA PO DO ROLAMENTO</t>
  </si>
  <si>
    <t>TRAVA DE CAPO (CUPILHA)</t>
  </si>
  <si>
    <t>TRAVA DE CAPÔ (CUPILHA)</t>
  </si>
  <si>
    <t>BRONZINA DO EIXO INTERMEDIARIO DIANT</t>
  </si>
  <si>
    <t>BRONZINA DE MANCAL AMARELA</t>
  </si>
  <si>
    <t>BRONZINA DO EIXO INTERMEDIARIO TRASEIRA</t>
  </si>
  <si>
    <t>VIRABREQUIM</t>
  </si>
  <si>
    <t>COMANDO DE VALVULA  DE ESCAPE</t>
  </si>
  <si>
    <t>COMANDO DE VÁLVULA  DE ESCAPE</t>
  </si>
  <si>
    <t>PARAFUSO TENSIONADOR DA POLIA</t>
  </si>
  <si>
    <t>PRATO INFERIOR DA MOLA DO AMORTECEDOR (ROSCAD</t>
  </si>
  <si>
    <t>CAPTADOR DE AR ESQ</t>
  </si>
  <si>
    <t>CAPTADOR DE AR DIR</t>
  </si>
  <si>
    <t>INTERRUPTOR DE EMERGÊNCIA</t>
  </si>
  <si>
    <t>JOGO DE JUNTA DO MOTOR</t>
  </si>
  <si>
    <t>JOGO DE JUNTAS DO MOTOR</t>
  </si>
  <si>
    <t>CILINDRO DO MOTOR 71MM</t>
  </si>
  <si>
    <t>POLIA DA CORREIA DO VIRABREQUIM</t>
  </si>
  <si>
    <t>VOLANTE DO MOTOR</t>
  </si>
  <si>
    <t>CORREIA DO MOTOR</t>
  </si>
  <si>
    <t>BIELA - C</t>
  </si>
  <si>
    <t>PARAFUSO DA BIELA</t>
  </si>
  <si>
    <t>ANEL DE COMPRESAO DO PISTAO</t>
  </si>
  <si>
    <t>ANEL DE COMPRESAO DO PISTÃO</t>
  </si>
  <si>
    <t>ANEL RASPADOR DO PISTAO</t>
  </si>
  <si>
    <t>ANEL RASPADOR DO PISTÃO</t>
  </si>
  <si>
    <t>CAMISA DO PISTAO + PISTAO</t>
  </si>
  <si>
    <t>1,461</t>
  </si>
  <si>
    <t>CAMISA DO PISTÃO + PISTÃO</t>
  </si>
  <si>
    <t>CABEÇOTE COM VÁLVULAS E PRISIONEIROS</t>
  </si>
  <si>
    <t>CABECOTE COM VALVULAS E PRISIONEIROS</t>
  </si>
  <si>
    <t>CASTELO ESQUERDO - BC</t>
  </si>
  <si>
    <t>TAMPA DE VALVULAS L/E - D</t>
  </si>
  <si>
    <t>VÁLVULA DE ESCAPE</t>
  </si>
  <si>
    <t>SUPORTE DA BOMBA DA ÁGUA</t>
  </si>
  <si>
    <t>SUPORTE DA BOMBA DA AGUA</t>
  </si>
  <si>
    <t>TUBO DE VENTILAÇÃO DO COLETOR DE ADMISSÃO</t>
  </si>
  <si>
    <t>MANGUEIRA DA BOMBA D?GUA ABAST MOTOR</t>
  </si>
  <si>
    <t>MANGUEIRA DE AGUA DO MOTOR E</t>
  </si>
  <si>
    <t>MANGUEIRA DA BOMBA DAGUA</t>
  </si>
  <si>
    <t>MANGUEIRA DAGUA DO MOTOR</t>
  </si>
  <si>
    <t>MANGUEIRA D'AGUA DO MOTOR L/E</t>
  </si>
  <si>
    <t>MANGUEIRA DE RETORNO  DA BOMBA D`AGUA</t>
  </si>
  <si>
    <t>TUBO DE BORBULHA RADIADOR DIREITO</t>
  </si>
  <si>
    <t>TROCADOR DE CALOR OLEO/AGUA DO MOTOR</t>
  </si>
  <si>
    <t>TROCADOR DE CALOR ÓLEO/AGUA DO MOTOR</t>
  </si>
  <si>
    <t>TROCADOR DE CALOR ÓLEO/ÁGUA DO MOTOR</t>
  </si>
  <si>
    <t>BASE DO COLETOR</t>
  </si>
  <si>
    <t>MANGUEIRA DA CX DO FILTRO DE AR COM ADM</t>
  </si>
  <si>
    <t>SUPORTE DA CAMARA DE VACUO</t>
  </si>
  <si>
    <t>POLIA DE DESVIO</t>
  </si>
  <si>
    <t>POLIA DE DESVIO DO MOTOR</t>
  </si>
  <si>
    <t>RESERVATORIO DE OLEO DO MOTOR</t>
  </si>
  <si>
    <t>MOLA HELPER</t>
  </si>
  <si>
    <t>CAPTADOR DE AR DO TENSOR ESQ</t>
  </si>
  <si>
    <t>ADAPTADOR DO SUPORTE DO MOTOR L/E</t>
  </si>
  <si>
    <t>ADAPTADOR DO SUPORTE DO MOTOR L/D</t>
  </si>
  <si>
    <t>PEITO CENTRAL</t>
  </si>
  <si>
    <t>PARABARRO ESQ</t>
  </si>
  <si>
    <t>PARABARRO DIR</t>
  </si>
  <si>
    <t>PEITO LATERAL DIR</t>
  </si>
  <si>
    <t>PEITO DO CAMBIO</t>
  </si>
  <si>
    <t>SUPORTE DO RADIADOR</t>
  </si>
  <si>
    <t>PEITO DO TANQUE</t>
  </si>
  <si>
    <t>CAPTADOR DE AR PEITO</t>
  </si>
  <si>
    <t>DIRECINAL DA ASA ESQUERDO</t>
  </si>
  <si>
    <t>SUPORTE DE FIXAÇÃO DA MAÇANETA</t>
  </si>
  <si>
    <t>MOLDURA PORTA ESQ</t>
  </si>
  <si>
    <t>NACA CAPO</t>
  </si>
  <si>
    <t>SUPORTE DO SENSOR DE VELOCIDADE DO MOTOR</t>
  </si>
  <si>
    <t>SUPORTE DO SENSOR DE VELOCIDADE</t>
  </si>
  <si>
    <t>SENSOR DE PRESSAO</t>
  </si>
  <si>
    <t>9F0906075</t>
  </si>
  <si>
    <t>CHICOTE FAROL ESQ</t>
  </si>
  <si>
    <t>POTENCIOMETRO DO FREIO E ÂNGULO DA DIR - BCD</t>
  </si>
  <si>
    <t>PARAF PAINEL DOS BOTOES  DO VOLANTE</t>
  </si>
  <si>
    <t>NIP DO FLEXÍVEL DE EMBREAGEM GRANDE</t>
  </si>
  <si>
    <t>NIP DO FLEXIVEL DE EMBREAGEM GRANDE</t>
  </si>
  <si>
    <t>ROLAMENTO DA TULIPA</t>
  </si>
  <si>
    <t>9F1311118</t>
  </si>
  <si>
    <t>NIPPLE DA LINHA DA EMBREAGEM</t>
  </si>
  <si>
    <t>TERMINAL DE ENGATE DO ATUADOR DO CÂMBIO</t>
  </si>
  <si>
    <t>TERMINAL DE ENGATE DO ATUADOR DO CAMBIO</t>
  </si>
  <si>
    <t>PRISIONEIRO DO CLIK DA FACA</t>
  </si>
  <si>
    <t>PAF009787</t>
  </si>
  <si>
    <t>ORING 11,50X2,5</t>
  </si>
  <si>
    <t>WHT009625</t>
  </si>
  <si>
    <t>ORING VEDAÇÃO DO TUBO DE LUBRIF DO PINHÃO</t>
  </si>
  <si>
    <t>WHT009626</t>
  </si>
  <si>
    <t>O-RING DA TULIPA 23.00x1.5</t>
  </si>
  <si>
    <t>O-RING DA TULIPA 23.00X1.5</t>
  </si>
  <si>
    <t>FIXADOR WELD DP490</t>
  </si>
  <si>
    <t xml:space="preserve"> PORSCHE MOTORSPORT (3M)</t>
  </si>
  <si>
    <t>JATO SPRAY DE OLEO PISTAO</t>
  </si>
  <si>
    <t xml:space="preserve"> 0PB101429B</t>
  </si>
  <si>
    <t>0PB101429B</t>
  </si>
  <si>
    <t>BIELA DO MOTOR</t>
  </si>
  <si>
    <t xml:space="preserve"> 0PB105405A</t>
  </si>
  <si>
    <t>0PB105405A</t>
  </si>
  <si>
    <t>BRONZINA DA PONTA DO MANCAL VERMELHA</t>
  </si>
  <si>
    <t xml:space="preserve"> 0PB105589E</t>
  </si>
  <si>
    <t>0PB105589E</t>
  </si>
  <si>
    <t xml:space="preserve"> 0PB105591N</t>
  </si>
  <si>
    <t>0PB105591N</t>
  </si>
  <si>
    <t>BRONZINA DO MANCAL DA BIELA (AMARELA)</t>
  </si>
  <si>
    <t xml:space="preserve"> 0PB105707A</t>
  </si>
  <si>
    <t>0PB105707A</t>
  </si>
  <si>
    <t>BRONZINA DO MANCAL DA BIELA(AMARELA)</t>
  </si>
  <si>
    <t>BRONZINA DE BIELA AMARELO</t>
  </si>
  <si>
    <t xml:space="preserve"> 0PB105708A</t>
  </si>
  <si>
    <t>0PB105708A</t>
  </si>
  <si>
    <t>BRONZINA DE BIELA EXTERIOR AMARELA</t>
  </si>
  <si>
    <t>PISTÃO PESO NEGATIVO 1 - 3</t>
  </si>
  <si>
    <t xml:space="preserve"> 0PB107065T</t>
  </si>
  <si>
    <t>0PB107065T</t>
  </si>
  <si>
    <t>PISTÃO PESO NEGATIVO 4 - 6</t>
  </si>
  <si>
    <t xml:space="preserve"> 0PB107066J</t>
  </si>
  <si>
    <t>0PB107066J</t>
  </si>
  <si>
    <t>VARIADOR DO COMANDO VÁLVULAS DE ADMISSÃO</t>
  </si>
  <si>
    <t xml:space="preserve"> 0PB109083A</t>
  </si>
  <si>
    <t>0PB109083A</t>
  </si>
  <si>
    <t>VARIADOR DO COMANDO VALVULAS ADMISSAO</t>
  </si>
  <si>
    <t xml:space="preserve"> 0PB109083C</t>
  </si>
  <si>
    <t>VARIADOR DO COMANDO VALVULAS ADMISSÃO</t>
  </si>
  <si>
    <t>VARIADOR DE FASE COMANDO EXAUSTAO</t>
  </si>
  <si>
    <t xml:space="preserve"> 0PB109084A</t>
  </si>
  <si>
    <t>0PB109084A</t>
  </si>
  <si>
    <t>VARIADOR DE FASE COMANDO EXAUSTÃO</t>
  </si>
  <si>
    <t>FILTRO DE ÓLEO DO MOTOR</t>
  </si>
  <si>
    <t xml:space="preserve"> 0PB115351</t>
  </si>
  <si>
    <t>0PB115351</t>
  </si>
  <si>
    <t>TROCADOR DE CALOR</t>
  </si>
  <si>
    <t xml:space="preserve"> 0PB117037</t>
  </si>
  <si>
    <t>0PB117037</t>
  </si>
  <si>
    <t>CORREIA DE MOTOR</t>
  </si>
  <si>
    <t xml:space="preserve"> 0PB903137D</t>
  </si>
  <si>
    <t>0PB903137D</t>
  </si>
  <si>
    <t>SENSOR DO NÍVEL DE ÓLEO DO MOTOR</t>
  </si>
  <si>
    <t xml:space="preserve"> 0PB907660</t>
  </si>
  <si>
    <t>0PB907660</t>
  </si>
  <si>
    <t>CAIXA DE CONTROLE DE ENERGIA</t>
  </si>
  <si>
    <t xml:space="preserve"> 9816106898A</t>
  </si>
  <si>
    <t>9816106898A</t>
  </si>
  <si>
    <t>MODULO RADIADOR L/D</t>
  </si>
  <si>
    <t xml:space="preserve"> 9911060448A</t>
  </si>
  <si>
    <t>9911060448A</t>
  </si>
  <si>
    <t>RESERVATORIO DE EXPANSÃO</t>
  </si>
  <si>
    <t xml:space="preserve"> 9911060579C</t>
  </si>
  <si>
    <t>9911060579C</t>
  </si>
  <si>
    <t>TUBULACAO PRINCIPAL DE AGUA ALIM</t>
  </si>
  <si>
    <t xml:space="preserve"> 9911066109A</t>
  </si>
  <si>
    <t>9911066109A</t>
  </si>
  <si>
    <t>TUBULAÇÃO PRINCIPAL DE ÁGUA ALIM</t>
  </si>
  <si>
    <t>TUBULACAO PRINCIPAL DE AGUA ALIM- D</t>
  </si>
  <si>
    <t xml:space="preserve"> 9911066109C</t>
  </si>
  <si>
    <t>MANGUEIRA DE DISTRIBUIÇÃO D'AGUA ESQUERDA</t>
  </si>
  <si>
    <t xml:space="preserve"> 9911067519C</t>
  </si>
  <si>
    <t>9911067519C</t>
  </si>
  <si>
    <t xml:space="preserve">TUBULAÇÃO PRINCIPAL DE RETORNO DE ÁGUA </t>
  </si>
  <si>
    <t xml:space="preserve"> 9911068099A</t>
  </si>
  <si>
    <t>9911068099A</t>
  </si>
  <si>
    <t>TUBULACAO PRINCIPAL DE AGUA RETORNO</t>
  </si>
  <si>
    <t xml:space="preserve"> 9911068099E</t>
  </si>
  <si>
    <t>9911068099E</t>
  </si>
  <si>
    <t>FILTRO DE AR</t>
  </si>
  <si>
    <t xml:space="preserve"> 9911101219A</t>
  </si>
  <si>
    <t>9911101219A</t>
  </si>
  <si>
    <t>AIR BOX</t>
  </si>
  <si>
    <t xml:space="preserve"> 9911101259D</t>
  </si>
  <si>
    <t>9911101259D</t>
  </si>
  <si>
    <t>MANGOTE DA ADMISSÃO</t>
  </si>
  <si>
    <t xml:space="preserve"> 9911106219A</t>
  </si>
  <si>
    <t>9911106219A</t>
  </si>
  <si>
    <t>SUPORTE DO ABAFADOR</t>
  </si>
  <si>
    <t xml:space="preserve"> 9911114739B</t>
  </si>
  <si>
    <t>9911114739B</t>
  </si>
  <si>
    <t>EMBREAGEM COMPLETA</t>
  </si>
  <si>
    <t xml:space="preserve"> 9911160019A</t>
  </si>
  <si>
    <t>9F1141015</t>
  </si>
  <si>
    <t>ATUADOR DE EMBREAGEM</t>
  </si>
  <si>
    <t xml:space="preserve"> 9911160029B</t>
  </si>
  <si>
    <t>9F1141165</t>
  </si>
  <si>
    <t>BOCAL DO TANQUE DE COMBUSTÍVEL COM PORTINHOLA</t>
  </si>
  <si>
    <t xml:space="preserve"> 9912010438L</t>
  </si>
  <si>
    <t>9F1201106</t>
  </si>
  <si>
    <t>CANO DE COMBUSTIVEL DIANTEIRO</t>
  </si>
  <si>
    <t xml:space="preserve"> 9912012618A</t>
  </si>
  <si>
    <t>9912012618A</t>
  </si>
  <si>
    <t>LINHA DE COMBUSTIVEL TRASEIRA</t>
  </si>
  <si>
    <t xml:space="preserve"> 9912012658C</t>
  </si>
  <si>
    <t>9912012658C</t>
  </si>
  <si>
    <t>CANO DE COMBUSTIVEL</t>
  </si>
  <si>
    <t xml:space="preserve"> 9912012958E</t>
  </si>
  <si>
    <t>9912012958J</t>
  </si>
  <si>
    <t>CANO DE COMBUSTÍVEL</t>
  </si>
  <si>
    <t xml:space="preserve"> 9912012958J</t>
  </si>
  <si>
    <t>JOGO DE JUNTAS DO CAMBIO</t>
  </si>
  <si>
    <t xml:space="preserve"> 9913009139A</t>
  </si>
  <si>
    <t>9913009139A</t>
  </si>
  <si>
    <t>PINHÃO DO CÂMBIO</t>
  </si>
  <si>
    <t xml:space="preserve"> 9913020119H</t>
  </si>
  <si>
    <t>9913020119H</t>
  </si>
  <si>
    <t>PINHAO DO CÂMBIO</t>
  </si>
  <si>
    <t>ENGRENAGEM FIXA DA 1 E 2 MARCHA (2014)</t>
  </si>
  <si>
    <t xml:space="preserve"> 9913021019H</t>
  </si>
  <si>
    <t>9913021019H</t>
  </si>
  <si>
    <t>COROA</t>
  </si>
  <si>
    <t xml:space="preserve"> 9913021139B</t>
  </si>
  <si>
    <t>9913021139B</t>
  </si>
  <si>
    <t>ENGRENAGEM MAIOR DA MARCHA RÉ</t>
  </si>
  <si>
    <t xml:space="preserve"> 9913022259C</t>
  </si>
  <si>
    <t>9913022259C</t>
  </si>
  <si>
    <t>ROLAMENTO TRASEIRO DO EIXO PILOTO DO CAMBIO</t>
  </si>
  <si>
    <t xml:space="preserve"> 9913022839C</t>
  </si>
  <si>
    <t>9F1311439</t>
  </si>
  <si>
    <t>ROLAMENTO TRAS DO EIXO PILOTO DO CÂMBIO</t>
  </si>
  <si>
    <t>ROLAMENTO DA FRENTE DO PINHÃO</t>
  </si>
  <si>
    <t xml:space="preserve"> 9913022919B</t>
  </si>
  <si>
    <t>9913022919B</t>
  </si>
  <si>
    <t>ROLAMENTO CILINDRICO DO PINHAO</t>
  </si>
  <si>
    <t xml:space="preserve"> 9913022959B</t>
  </si>
  <si>
    <t>9F1311440A</t>
  </si>
  <si>
    <t>EIXO CRUZADO</t>
  </si>
  <si>
    <t xml:space="preserve"> 9913024419C</t>
  </si>
  <si>
    <t>9913024419D</t>
  </si>
  <si>
    <t>ROLAMENTO DA PONTA DO EIXO CRUZADO</t>
  </si>
  <si>
    <t xml:space="preserve"> 9913024919A</t>
  </si>
  <si>
    <t>9913024919A</t>
  </si>
  <si>
    <t>ENGRENAGEM INTERMED. DA 1ª MARCHA (2014) - D</t>
  </si>
  <si>
    <t xml:space="preserve"> 9913025016B</t>
  </si>
  <si>
    <t>9913025016B</t>
  </si>
  <si>
    <t>ENGRENAGEM INTERMEDIÁRIA DA 1 MARCHA</t>
  </si>
  <si>
    <t xml:space="preserve">ENGRENAGEM INTERMEDIÁRIA DA 1A MARCHA </t>
  </si>
  <si>
    <t>ENGRENAGEM INTERMED. DA 2¿ MARCHA (2014) - D</t>
  </si>
  <si>
    <t xml:space="preserve"> 9913025026D</t>
  </si>
  <si>
    <t>9913025026D</t>
  </si>
  <si>
    <t>ENGRENAGEM INTERMED DA 2A MARCHA</t>
  </si>
  <si>
    <t>ENGRENAGEM DE 2A</t>
  </si>
  <si>
    <t>ENGRENAGEM INTERMEDIÁRIA DA 2A MARCHA</t>
  </si>
  <si>
    <t>ENGRENAGEM 3ª MARCHA MÓVEL</t>
  </si>
  <si>
    <t xml:space="preserve"> 9913025036E</t>
  </si>
  <si>
    <t>9913025036E</t>
  </si>
  <si>
    <t>ENGRENAGEM DE 3A</t>
  </si>
  <si>
    <t>ENGRENAGEM 3ª MARCHA MOVEL</t>
  </si>
  <si>
    <t xml:space="preserve">ENGRENAGEM INTERMED DA 3A MARCHA </t>
  </si>
  <si>
    <t>ENGRENAGEM LIVRE 4A MARCHA - DE</t>
  </si>
  <si>
    <t xml:space="preserve"> 9913025046K</t>
  </si>
  <si>
    <t>9913025046K</t>
  </si>
  <si>
    <t>ENGRENAGEM INTERMEDIÁRIA DA 4A MARCHA</t>
  </si>
  <si>
    <t>ENGRENAGEM DE 4A</t>
  </si>
  <si>
    <t xml:space="preserve">ENGRENAGEM INTERMED DA 4A MARCHA </t>
  </si>
  <si>
    <t>ENGRENAGEM INTERMEDIÁRIA DA 5A MARCHA</t>
  </si>
  <si>
    <t xml:space="preserve"> 9913025056F</t>
  </si>
  <si>
    <t>9913025056F</t>
  </si>
  <si>
    <t>ENGRENAGEM LIVRE 5A MARCHA - DE</t>
  </si>
  <si>
    <t>ENGRENAGEM 5ª MARCHA MÓVEL</t>
  </si>
  <si>
    <t>ENGRENAGEM DE 5A</t>
  </si>
  <si>
    <t>ENGRENAGEM 5ª MARCHA MOVEL</t>
  </si>
  <si>
    <t xml:space="preserve">ENGRENAGEM INTERMED DA 5A MARCHA </t>
  </si>
  <si>
    <t>ENGRENAGEM LIVRE 6A MARCHA - DE</t>
  </si>
  <si>
    <t xml:space="preserve"> 9913025066H</t>
  </si>
  <si>
    <t>9913025066H</t>
  </si>
  <si>
    <t>ENGRENAGEM INTERMEDIÁRIA DA 6A MARCHA</t>
  </si>
  <si>
    <t>ENGRENAGEM INTERMEDIÁRIA DA 6A MARCHA (2014)</t>
  </si>
  <si>
    <t>ENGRENAGEM FIXA DA 3A</t>
  </si>
  <si>
    <t xml:space="preserve"> 9913025139E</t>
  </si>
  <si>
    <t>9913025139E</t>
  </si>
  <si>
    <t>ENGRENAGEM FIXA DA 4A MARCHA (2014)</t>
  </si>
  <si>
    <t xml:space="preserve"> 9913025149K</t>
  </si>
  <si>
    <t>9913025149K</t>
  </si>
  <si>
    <t>ENGRENAGEM FIXA DA 4A MARCHA</t>
  </si>
  <si>
    <t>ENGRENAGEM FIXA DA 5A MARCHA</t>
  </si>
  <si>
    <t xml:space="preserve"> 9913025159F</t>
  </si>
  <si>
    <t>9913025159F</t>
  </si>
  <si>
    <t>ENGRENAGEM FIXA DA 6A MARCHA (2014)</t>
  </si>
  <si>
    <t xml:space="preserve"> 9913025169H</t>
  </si>
  <si>
    <t>9913025169H</t>
  </si>
  <si>
    <t>PORCA DO PINHÃO</t>
  </si>
  <si>
    <t xml:space="preserve"> 9913027919A</t>
  </si>
  <si>
    <t>9913027919A</t>
  </si>
  <si>
    <t>TRAVA DO SELETOR DE MARCHA</t>
  </si>
  <si>
    <t xml:space="preserve"> 9913027939A</t>
  </si>
  <si>
    <t>9913027939A</t>
  </si>
  <si>
    <t>GARFO DO CAMBIO</t>
  </si>
  <si>
    <t xml:space="preserve"> 9913030119C</t>
  </si>
  <si>
    <t>9F1311549</t>
  </si>
  <si>
    <t>GARFO DE CAMBIO</t>
  </si>
  <si>
    <t xml:space="preserve"> 9913030119D</t>
  </si>
  <si>
    <t>CARCAÇA DO ROLEX</t>
  </si>
  <si>
    <t xml:space="preserve"> 9913033719D</t>
  </si>
  <si>
    <t>9913033719D</t>
  </si>
  <si>
    <t>CARCACA INTERNA DO SISTEA DE TROCA DE MARCHA</t>
  </si>
  <si>
    <t xml:space="preserve"> 9913033739C</t>
  </si>
  <si>
    <t>9913033739C</t>
  </si>
  <si>
    <t>SUPORTE DA MOLA DO ROLEX</t>
  </si>
  <si>
    <t xml:space="preserve"> 9913033819C</t>
  </si>
  <si>
    <t>9913033819C</t>
  </si>
  <si>
    <t>PALHETA DO SELETOR DE MARCHA</t>
  </si>
  <si>
    <t xml:space="preserve"> 9913033879B</t>
  </si>
  <si>
    <t>9913033879B</t>
  </si>
  <si>
    <t>PEÇA TRAVA DO PINO DO ROLEX</t>
  </si>
  <si>
    <t>EIXO SELETOR DO CÂMBIO</t>
  </si>
  <si>
    <t xml:space="preserve"> 9913033919H</t>
  </si>
  <si>
    <t>9913033919H</t>
  </si>
  <si>
    <t>EIXO SELETOR DO CAMBIO</t>
  </si>
  <si>
    <t>PARAFUSO TRAVA DA MOLA DO ROLEX</t>
  </si>
  <si>
    <t xml:space="preserve"> 9913034219B</t>
  </si>
  <si>
    <t>9913034219B</t>
  </si>
  <si>
    <t xml:space="preserve"> 9913034939A</t>
  </si>
  <si>
    <t>9913034939A</t>
  </si>
  <si>
    <t>DRIVE DA LUVA</t>
  </si>
  <si>
    <t xml:space="preserve"> 9913042219B</t>
  </si>
  <si>
    <t>9913042219B</t>
  </si>
  <si>
    <t>LUVA DE ENGATE</t>
  </si>
  <si>
    <t xml:space="preserve"> 9913046319B</t>
  </si>
  <si>
    <t>9F1307315</t>
  </si>
  <si>
    <t>LUVA DE ENGATE DO CÂMBIO</t>
  </si>
  <si>
    <t>BOMBA DE ÓLEO DE CÂMBIO</t>
  </si>
  <si>
    <t xml:space="preserve"> 9913070039A</t>
  </si>
  <si>
    <t>9913070039A</t>
  </si>
  <si>
    <t>TROCADOR DE CALOR DO CAMBIO</t>
  </si>
  <si>
    <t xml:space="preserve"> 9913070299B</t>
  </si>
  <si>
    <t>9913070299B</t>
  </si>
  <si>
    <t>TROCADOR DE CALOR DE CAMBIO</t>
  </si>
  <si>
    <t xml:space="preserve"> 9913072098A</t>
  </si>
  <si>
    <t>9913072098A</t>
  </si>
  <si>
    <t>TROCADOR DE CALOR DO CÂMBIO</t>
  </si>
  <si>
    <t>BOMBA DE DIREÇÃO</t>
  </si>
  <si>
    <t xml:space="preserve"> 9913140158C</t>
  </si>
  <si>
    <t>9913140158C</t>
  </si>
  <si>
    <t>BOMBA DA DIRECAO HIDRAULICA</t>
  </si>
  <si>
    <t>BOMBA DA DIREÇÃO HIDRAULICA</t>
  </si>
  <si>
    <t>OSCILANTE INFERIOR TRASEIRO</t>
  </si>
  <si>
    <t xml:space="preserve"> 9913310438E</t>
  </si>
  <si>
    <t>9913310438E</t>
  </si>
  <si>
    <t>BARRA DE CONVERG TRASEIRO</t>
  </si>
  <si>
    <t xml:space="preserve"> 9913310458C</t>
  </si>
  <si>
    <t>9F1501499A</t>
  </si>
  <si>
    <t>BRAÇO DE SUSPESÃO SUPERIOR</t>
  </si>
  <si>
    <t xml:space="preserve"> 9913310478E</t>
  </si>
  <si>
    <t>9913310478E</t>
  </si>
  <si>
    <t>BRAÇO DE SUSPENSÃO LINK OSSO</t>
  </si>
  <si>
    <t>BANDEJA INFERIOR TRASEIRA COMPLETA</t>
  </si>
  <si>
    <t xml:space="preserve"> 9913310538D</t>
  </si>
  <si>
    <t>9913310538D</t>
  </si>
  <si>
    <t>BRAÇO TENSOR SUSP TRASEIRA</t>
  </si>
  <si>
    <t xml:space="preserve"> 9913310618C</t>
  </si>
  <si>
    <t>BRACO OSCILANTE SUPERIOR TRASEIRO</t>
  </si>
  <si>
    <t>BRAÇO OSCILANTE SUPERIOR TRASEIRO</t>
  </si>
  <si>
    <t xml:space="preserve"> 9913310618E</t>
  </si>
  <si>
    <t>9913310618E</t>
  </si>
  <si>
    <t>PAINEL SUP DAS TRAVESSA DO ASSOALHO</t>
  </si>
  <si>
    <t xml:space="preserve"> 9913310708A</t>
  </si>
  <si>
    <t>9913310708A</t>
  </si>
  <si>
    <t>AGREGADO TRASEIRO ESQUERDO - D</t>
  </si>
  <si>
    <t xml:space="preserve"> 9913311518D</t>
  </si>
  <si>
    <t>9913311518H</t>
  </si>
  <si>
    <t>UNIBOL ESQUERDO DA BARRA DE CONVERGENCIA</t>
  </si>
  <si>
    <t xml:space="preserve"> 9913312478A</t>
  </si>
  <si>
    <t>9913312478A</t>
  </si>
  <si>
    <t>UNIBOL L/E DA BARRA DE CONVERGENCIA</t>
  </si>
  <si>
    <t>UNIBOL L/E DA BARRA DE CONVERGÊNCIA</t>
  </si>
  <si>
    <t>UNIBOL DA BARRA DE CONVERGENCIA</t>
  </si>
  <si>
    <t xml:space="preserve"> 9913312488A</t>
  </si>
  <si>
    <t>9913312488A</t>
  </si>
  <si>
    <t>UNIBOL DA BARRA DE CONVERGÊNCIA</t>
  </si>
  <si>
    <t>UNIBALL BANDEJA INFERIOR TRASEIRO</t>
  </si>
  <si>
    <t xml:space="preserve"> 9913312538C</t>
  </si>
  <si>
    <t>9913312538C</t>
  </si>
  <si>
    <t>UNIBALL BANDEJA INFERIOR TRASEIRA</t>
  </si>
  <si>
    <t xml:space="preserve">UNIBALL BANDEJA INFERIOR TRASEIRO </t>
  </si>
  <si>
    <t>BANDEJA INFERIOR TRASEIRA - D</t>
  </si>
  <si>
    <t xml:space="preserve"> 9913313418C</t>
  </si>
  <si>
    <t>9913313418D</t>
  </si>
  <si>
    <t>BANDEJA INFERIOR TRASEIRA</t>
  </si>
  <si>
    <t xml:space="preserve"> 9913313418D</t>
  </si>
  <si>
    <t>BUCHA DE FIX DO UNIB DO BRAÇO CONVERGENTE</t>
  </si>
  <si>
    <t xml:space="preserve"> 9913315678E</t>
  </si>
  <si>
    <t>9913315678E</t>
  </si>
  <si>
    <t>MANGA TRASEIRA L/E</t>
  </si>
  <si>
    <t xml:space="preserve"> 9913316118A</t>
  </si>
  <si>
    <t>9913316118H</t>
  </si>
  <si>
    <t>MANGA TRASEIRO L/E</t>
  </si>
  <si>
    <t xml:space="preserve"> 9913316118H</t>
  </si>
  <si>
    <t>MANGA TRASEIRA L/D</t>
  </si>
  <si>
    <t xml:space="preserve"> 9913316128A</t>
  </si>
  <si>
    <t>9913316128H</t>
  </si>
  <si>
    <t xml:space="preserve"> 9913316128H</t>
  </si>
  <si>
    <t>TULIPA DE CÂMBIO</t>
  </si>
  <si>
    <t xml:space="preserve"> 9913320209D</t>
  </si>
  <si>
    <t>9913320209D</t>
  </si>
  <si>
    <t>SEMI-EIXO</t>
  </si>
  <si>
    <t xml:space="preserve"> 9913320248L</t>
  </si>
  <si>
    <t>9913320248S</t>
  </si>
  <si>
    <t>SEMI EIXO</t>
  </si>
  <si>
    <t xml:space="preserve"> 9913320248S</t>
  </si>
  <si>
    <t>CARCAÇA DO BLOCANTE</t>
  </si>
  <si>
    <t xml:space="preserve"> 9913320899E</t>
  </si>
  <si>
    <t>9913320899E</t>
  </si>
  <si>
    <t>DISCO MOLA DO BLOCANTE</t>
  </si>
  <si>
    <t xml:space="preserve"> 9913329759B</t>
  </si>
  <si>
    <t>9F1311443</t>
  </si>
  <si>
    <t>ALOJADOR DO DISCO MOLA DO BLOCO</t>
  </si>
  <si>
    <t xml:space="preserve"> 9913329779A</t>
  </si>
  <si>
    <t>9F1323973</t>
  </si>
  <si>
    <t>CARCAÇA DAS PLANETÁRIAS</t>
  </si>
  <si>
    <t xml:space="preserve"> 9913329879B</t>
  </si>
  <si>
    <t>9913329879B</t>
  </si>
  <si>
    <t>ENGRENAGEM DO DIFERENCIAL</t>
  </si>
  <si>
    <t xml:space="preserve"> 9913329919E</t>
  </si>
  <si>
    <t>9913329919E</t>
  </si>
  <si>
    <t>AMORTECEDOR TRASEIRO - D</t>
  </si>
  <si>
    <t xml:space="preserve"> 9913330518A</t>
  </si>
  <si>
    <t>9913330518A</t>
  </si>
  <si>
    <t>AMORTECEDOR TRASEIRO</t>
  </si>
  <si>
    <t>UNIBALL SUPERIOR AMORTECEDOR TRASEIRO</t>
  </si>
  <si>
    <t xml:space="preserve"> 9913330618C</t>
  </si>
  <si>
    <t>9913330618C</t>
  </si>
  <si>
    <t xml:space="preserve">UNIBALL SUPERIOR AMORTECEDOR TRASEIRO </t>
  </si>
  <si>
    <t>TUBO BIELETA BARRA ESTABILIZADORA TRASEIRA</t>
  </si>
  <si>
    <t xml:space="preserve"> 9913330708A</t>
  </si>
  <si>
    <t>9F1511467</t>
  </si>
  <si>
    <t>PRATO SUPERIOR DA MOLA AUXILIAR DO AMORTECEDOR</t>
  </si>
  <si>
    <t xml:space="preserve"> 9913335158A</t>
  </si>
  <si>
    <t>9913335158A</t>
  </si>
  <si>
    <t>MOLA DO AMORT TRASEIRO - D</t>
  </si>
  <si>
    <t xml:space="preserve"> 9913335318C</t>
  </si>
  <si>
    <t>9913335318C</t>
  </si>
  <si>
    <t>BUCHA DO PARAFUSO DO AMORTECEDOR COM O AGREG</t>
  </si>
  <si>
    <t xml:space="preserve"> 9913335418A</t>
  </si>
  <si>
    <t>9913335418A</t>
  </si>
  <si>
    <t>BARRA DE CONVERGÊNCIA DIANTEIRA</t>
  </si>
  <si>
    <t xml:space="preserve"> 9913410318D</t>
  </si>
  <si>
    <t>9913410318D</t>
  </si>
  <si>
    <t>BANDEJA DIANTEIRA COMPLETA</t>
  </si>
  <si>
    <t xml:space="preserve"> 9913410418K</t>
  </si>
  <si>
    <t>9913410418K</t>
  </si>
  <si>
    <t>AGREGADO DIANTEIRO</t>
  </si>
  <si>
    <t xml:space="preserve"> 9913410818C</t>
  </si>
  <si>
    <t>9913410818D</t>
  </si>
  <si>
    <t xml:space="preserve"> 9913410818D</t>
  </si>
  <si>
    <t>BANDEJA DIANTEIRA</t>
  </si>
  <si>
    <t xml:space="preserve"> 9913413418E</t>
  </si>
  <si>
    <t>9913413418E</t>
  </si>
  <si>
    <t>UNIBALL DA BANDEJA DIANTEIRA</t>
  </si>
  <si>
    <t xml:space="preserve"> 9913414418E</t>
  </si>
  <si>
    <t>9913414418E</t>
  </si>
  <si>
    <t>MANGA DIANTEIRA ESQUERDA - D</t>
  </si>
  <si>
    <t xml:space="preserve"> 9913416578A</t>
  </si>
  <si>
    <t>9913416578E</t>
  </si>
  <si>
    <t>MANGA DIANTEIRA L/E</t>
  </si>
  <si>
    <t>MANGA DIANTEIRA DIREITA - D</t>
  </si>
  <si>
    <t xml:space="preserve"> 9913416588A</t>
  </si>
  <si>
    <t>9913416588E</t>
  </si>
  <si>
    <t>MANGA DIANTEIRA L/D</t>
  </si>
  <si>
    <t>UNIBALL SUPERIOR DO AMORTECEDOR DIANTEIRO ESQUERDO</t>
  </si>
  <si>
    <t xml:space="preserve"> 9913430158A</t>
  </si>
  <si>
    <t>9913430158A</t>
  </si>
  <si>
    <t>AMORTECEDOR DIANTEIRO 991.1</t>
  </si>
  <si>
    <t xml:space="preserve"> 9913430458D</t>
  </si>
  <si>
    <t>9913430458D</t>
  </si>
  <si>
    <t>BIELETA DA BARRA ESTABILIZ DIANTEIRO COMPL</t>
  </si>
  <si>
    <t xml:space="preserve"> 9913430698C</t>
  </si>
  <si>
    <t>9913430698C</t>
  </si>
  <si>
    <t>BIELETA DA BARRA ESTABILIZADORA DIANTEIRA COMPLETA</t>
  </si>
  <si>
    <t>BIELETA DA BARRA ESTABILIZAÇÃO DIANTEIRA COMPLETA</t>
  </si>
  <si>
    <t>UNIBALL SUPERIOR DA BIELETA DA BARRA ESTABILIZADORA DIANTEIR</t>
  </si>
  <si>
    <t xml:space="preserve"> 9913431708B</t>
  </si>
  <si>
    <t>9913431708B</t>
  </si>
  <si>
    <t>BARRA ESTABILIZADORA DIANTEIRO</t>
  </si>
  <si>
    <t xml:space="preserve"> 9913431738A</t>
  </si>
  <si>
    <t>9913430718K</t>
  </si>
  <si>
    <t>PRATO SUPERIOR DA MOLA</t>
  </si>
  <si>
    <t xml:space="preserve"> 9913435118B</t>
  </si>
  <si>
    <t>9913435118B</t>
  </si>
  <si>
    <t>TAMPA DA FACA DA BARRA ESTABILIZADORA</t>
  </si>
  <si>
    <t xml:space="preserve"> 9913437238A</t>
  </si>
  <si>
    <t>9913437238A</t>
  </si>
  <si>
    <t>FACA DA BARRA ESTABILIZADORA</t>
  </si>
  <si>
    <t xml:space="preserve"> 9913437258E</t>
  </si>
  <si>
    <t>9913437258E</t>
  </si>
  <si>
    <t>CAIXA DE DIRECAO</t>
  </si>
  <si>
    <t xml:space="preserve"> 9913470058K</t>
  </si>
  <si>
    <t>9913470058K</t>
  </si>
  <si>
    <t>CAIXA DE DIREÇÃO</t>
  </si>
  <si>
    <t>TUBO DA DIREÇAO HIDRAULICA</t>
  </si>
  <si>
    <t xml:space="preserve"> 9913471458B</t>
  </si>
  <si>
    <t>9913471458B</t>
  </si>
  <si>
    <t>MANGUEIRA DE PRESSÃO DO RESERVATÓRIO DA DIREÇÃO HIDRÁULICA</t>
  </si>
  <si>
    <t xml:space="preserve"> 9913471498B</t>
  </si>
  <si>
    <t>9913471498B</t>
  </si>
  <si>
    <t>MANG DE PRES DO RESERV DA DIR HIDR</t>
  </si>
  <si>
    <t>LINHA DE RETORNO DA DIRECAO ASSITIDA</t>
  </si>
  <si>
    <t xml:space="preserve"> 9913471558B</t>
  </si>
  <si>
    <t>9913471558B</t>
  </si>
  <si>
    <t>LINHA DE RET DA BOMBA DE DIREC¿O</t>
  </si>
  <si>
    <t xml:space="preserve"> 9913471598B</t>
  </si>
  <si>
    <t>9913471598B</t>
  </si>
  <si>
    <t>BARRA DE CONVERGENCIA DIANTEIRA COMPLETA</t>
  </si>
  <si>
    <t xml:space="preserve"> 9913479318D</t>
  </si>
  <si>
    <t>9913479318D</t>
  </si>
  <si>
    <t>BARRA DE CONVERGÊNCIA DIANTEIRO COMPLETA</t>
  </si>
  <si>
    <t>PINÇA DE FREIO COMPLETA D/E</t>
  </si>
  <si>
    <t xml:space="preserve"> 9913514278A</t>
  </si>
  <si>
    <t>9913514278A</t>
  </si>
  <si>
    <t>PINCA FREIO DIANTEIRA DIREITA</t>
  </si>
  <si>
    <t xml:space="preserve"> 9913514288A</t>
  </si>
  <si>
    <t>9913514288A</t>
  </si>
  <si>
    <t>KIT PISTAO PINCA FREIO DIANTEIRA</t>
  </si>
  <si>
    <t xml:space="preserve"> 9913519598A</t>
  </si>
  <si>
    <t>9913519598A</t>
  </si>
  <si>
    <t>KIT DA PINÇA DE FREIO</t>
  </si>
  <si>
    <t>KIT VEDADOR PINÇA FREIO DIANT</t>
  </si>
  <si>
    <t xml:space="preserve"> 9913519608A</t>
  </si>
  <si>
    <t>9913519608A</t>
  </si>
  <si>
    <t>PINÇA DE FREIO COMPLETA T/E</t>
  </si>
  <si>
    <t xml:space="preserve"> 9913524278A</t>
  </si>
  <si>
    <t>9913524278A</t>
  </si>
  <si>
    <t>PINÇA DE FREIO T/D</t>
  </si>
  <si>
    <t xml:space="preserve"> 9913524288A</t>
  </si>
  <si>
    <t>9913524288A</t>
  </si>
  <si>
    <t>CILINDRO MESTRE DO FREIO - D</t>
  </si>
  <si>
    <t xml:space="preserve"> 9913551708E</t>
  </si>
  <si>
    <t>9F1611011D</t>
  </si>
  <si>
    <t>CILINDRO MESTRE DO FREIO</t>
  </si>
  <si>
    <t>SUPORTE DO FLEXÍVEL DO FREIO L/E</t>
  </si>
  <si>
    <t xml:space="preserve"> 9913555018A</t>
  </si>
  <si>
    <t>9913555018A</t>
  </si>
  <si>
    <t>SUPORTE DO FLEXÍVEL DO FREIO L/D</t>
  </si>
  <si>
    <t xml:space="preserve"> 9913555028A</t>
  </si>
  <si>
    <t>9913555028A</t>
  </si>
  <si>
    <t>FLEXIVEL DE FREIO DIANTEIRO</t>
  </si>
  <si>
    <t xml:space="preserve"> 9913555848A</t>
  </si>
  <si>
    <t>9913555848A</t>
  </si>
  <si>
    <t>KIT DE REPARO DO CILINDRO MESTRE DE FREIO</t>
  </si>
  <si>
    <t xml:space="preserve"> 9913559038B</t>
  </si>
  <si>
    <t>9913559038B</t>
  </si>
  <si>
    <t>KIT REPARO CILINDRO MESTRE DE FREIO</t>
  </si>
  <si>
    <t>SUPORTE DO CAMBIO</t>
  </si>
  <si>
    <t xml:space="preserve"> 9913751379B</t>
  </si>
  <si>
    <t>9913751379B</t>
  </si>
  <si>
    <t>SUPORTE DO CÂMBIO</t>
  </si>
  <si>
    <t xml:space="preserve"> 9913751399B</t>
  </si>
  <si>
    <t>9913751399B</t>
  </si>
  <si>
    <t xml:space="preserve"> PC</t>
  </si>
  <si>
    <t>PEDAL DO ACELERADOR</t>
  </si>
  <si>
    <t xml:space="preserve"> 9914230198B</t>
  </si>
  <si>
    <t>9914230198B</t>
  </si>
  <si>
    <t>CONJUNTO SANGRADOR EMBREAGEM</t>
  </si>
  <si>
    <t xml:space="preserve"> 9914234618B</t>
  </si>
  <si>
    <t>9914234618B</t>
  </si>
  <si>
    <t>CONECTOR DO CABO AUX DE PARTIDA</t>
  </si>
  <si>
    <t xml:space="preserve"> 9914508418A</t>
  </si>
  <si>
    <t>9914508418A</t>
  </si>
  <si>
    <t>PAINEL TRASEIRO U</t>
  </si>
  <si>
    <t xml:space="preserve"> 9915019038A</t>
  </si>
  <si>
    <t>9915019038A</t>
  </si>
  <si>
    <t>CAIXA DE ESTEPE</t>
  </si>
  <si>
    <t xml:space="preserve"> 9915019918A</t>
  </si>
  <si>
    <t>9915019918C</t>
  </si>
  <si>
    <t xml:space="preserve"> 9915019918C</t>
  </si>
  <si>
    <t>ALARGADOR DE PARA-LAMA L/D</t>
  </si>
  <si>
    <t xml:space="preserve"> 9915034028AG2X</t>
  </si>
  <si>
    <t>9915034028AG2X</t>
  </si>
  <si>
    <t>BASE ASA TRAS CARBONO F2</t>
  </si>
  <si>
    <t xml:space="preserve"> 9915042218E</t>
  </si>
  <si>
    <t>9915042218E</t>
  </si>
  <si>
    <t>PEITO DO MOTOR DE METAL</t>
  </si>
  <si>
    <t xml:space="preserve"> 9915042579C</t>
  </si>
  <si>
    <t>9915042579C</t>
  </si>
  <si>
    <t>PRATO ESTRUTURA SUP AMORTEC DIANTEIRO ESQUERDO</t>
  </si>
  <si>
    <t xml:space="preserve"> 9915042838A</t>
  </si>
  <si>
    <t>9915042838A</t>
  </si>
  <si>
    <t>PRATO ESTRUTURA SUP AMORTECIMENTO DIANTEIRO DIREITO</t>
  </si>
  <si>
    <t xml:space="preserve"> 9915042848A</t>
  </si>
  <si>
    <t>9915042848A</t>
  </si>
  <si>
    <t>PARA BARRO TRASEIRO L/E</t>
  </si>
  <si>
    <t xml:space="preserve"> 9915043058A</t>
  </si>
  <si>
    <t>9915043058A</t>
  </si>
  <si>
    <t>PARA BARRO TRASEIRO L/D</t>
  </si>
  <si>
    <t xml:space="preserve"> 9915043068A</t>
  </si>
  <si>
    <t>9915043068A</t>
  </si>
  <si>
    <t>PARA BARRO FRONTAL COMPLETO DIANTEIRO L/E</t>
  </si>
  <si>
    <t xml:space="preserve"> 9915045018C</t>
  </si>
  <si>
    <t>9915045018C</t>
  </si>
  <si>
    <t>PARA BARRO FRONTAL DIANTEIRO DIREITO - D</t>
  </si>
  <si>
    <t xml:space="preserve"> 9915045028C</t>
  </si>
  <si>
    <t>9915045028C</t>
  </si>
  <si>
    <t>PARA-BARRO DIANTEIRO POSTERIOR L/E</t>
  </si>
  <si>
    <t xml:space="preserve"> 9915045038A</t>
  </si>
  <si>
    <t>9915045038A</t>
  </si>
  <si>
    <t>PARA BARRO DIANTEIRO POSTERIOR L/E</t>
  </si>
  <si>
    <t>PARABARRO FRONTAL TRASEIRO L/D</t>
  </si>
  <si>
    <t xml:space="preserve"> 9915045048A</t>
  </si>
  <si>
    <t>9915045048A</t>
  </si>
  <si>
    <t>PARA BARRO DIANTEIRO POSTERIOR L/D</t>
  </si>
  <si>
    <t>SUPORTE DE FIX. DO TANQUE DE COMBUSTIVEL - D</t>
  </si>
  <si>
    <t xml:space="preserve"> 9915045358A</t>
  </si>
  <si>
    <t>9915045358A</t>
  </si>
  <si>
    <t>PEITO TANQUE</t>
  </si>
  <si>
    <t xml:space="preserve"> 9915046018B</t>
  </si>
  <si>
    <t>9915046018B</t>
  </si>
  <si>
    <t>PEITO TANQUE COMBUSTÍVEL</t>
  </si>
  <si>
    <t>PEITO TRASEIRO</t>
  </si>
  <si>
    <t xml:space="preserve"> 9915046098A</t>
  </si>
  <si>
    <t>9915046098A</t>
  </si>
  <si>
    <t>PARA-BARRO INFERIOR AUXILIAR L/D F1</t>
  </si>
  <si>
    <t xml:space="preserve"> 9915047548A</t>
  </si>
  <si>
    <t>9915047548A</t>
  </si>
  <si>
    <t xml:space="preserve"> 9915049278B</t>
  </si>
  <si>
    <t>9915049278B</t>
  </si>
  <si>
    <t>ALMA DIANTEIRA</t>
  </si>
  <si>
    <t xml:space="preserve"> 9915051218E</t>
  </si>
  <si>
    <t>9915051218E</t>
  </si>
  <si>
    <t>PARA-CHOQUE DIANTEIRO</t>
  </si>
  <si>
    <t xml:space="preserve"> 9915053118CG2X</t>
  </si>
  <si>
    <t>9915053118CG2X</t>
  </si>
  <si>
    <t>PARACHOQUE TRASEIRO</t>
  </si>
  <si>
    <t xml:space="preserve"> 9915054118CG2X</t>
  </si>
  <si>
    <t>9915054118EG2X</t>
  </si>
  <si>
    <t>PROTETOR TERMICO TRASEIRO CENTRAL SUPERIOR</t>
  </si>
  <si>
    <t xml:space="preserve"> 9915054718B</t>
  </si>
  <si>
    <t>9915054718B</t>
  </si>
  <si>
    <t>PROTETOR TERMICO TRASEIRO CENTRAL</t>
  </si>
  <si>
    <t xml:space="preserve"> 9915054758A</t>
  </si>
  <si>
    <t>PROTETOR TERMICO TRAS CENTRAL</t>
  </si>
  <si>
    <t>SPOILER DIANTEIRO (BIGODE)</t>
  </si>
  <si>
    <t xml:space="preserve"> 9915055578A</t>
  </si>
  <si>
    <t>9915055578A</t>
  </si>
  <si>
    <t>SUPORTE PARA-CHOQUE TRASEIRO L/E</t>
  </si>
  <si>
    <t xml:space="preserve"> 9915056318A</t>
  </si>
  <si>
    <t>9915056318A</t>
  </si>
  <si>
    <t>SUPORTE PARA-CHOQUE TRASEIRO L/D</t>
  </si>
  <si>
    <t xml:space="preserve"> 9915056328A</t>
  </si>
  <si>
    <t>9915056328A</t>
  </si>
  <si>
    <t>DOBRADIÇA TAMPA TRASEIRA ESQUERDA - D</t>
  </si>
  <si>
    <t xml:space="preserve"> 9915121518C</t>
  </si>
  <si>
    <t>9915121518D</t>
  </si>
  <si>
    <t>DOBRADIÇA TAMPA TRASEIRA DIREITA - D</t>
  </si>
  <si>
    <t xml:space="preserve"> 9915121528C</t>
  </si>
  <si>
    <t>9915121528D</t>
  </si>
  <si>
    <t>DOBRADICA TAMPA TRASEIRO L/D</t>
  </si>
  <si>
    <t>SUPORTE DA ASA L/E</t>
  </si>
  <si>
    <t xml:space="preserve"> 9915126818A</t>
  </si>
  <si>
    <t>9915126818A</t>
  </si>
  <si>
    <t>SUPORTE DA ASA L/D</t>
  </si>
  <si>
    <t xml:space="preserve"> 9915126828A</t>
  </si>
  <si>
    <t>9915126828A</t>
  </si>
  <si>
    <t>BANCO DO CARRO</t>
  </si>
  <si>
    <t xml:space="preserve"> 9915212818A</t>
  </si>
  <si>
    <t>9915212818A</t>
  </si>
  <si>
    <t>BANCO</t>
  </si>
  <si>
    <t>FRISO PORTA L/E</t>
  </si>
  <si>
    <t xml:space="preserve"> 9915374818A03C</t>
  </si>
  <si>
    <t>9915374818A03C</t>
  </si>
  <si>
    <t>FRISO PORTA DIREITO</t>
  </si>
  <si>
    <t xml:space="preserve"> 9915374828A03C</t>
  </si>
  <si>
    <t>9915374828A03C</t>
  </si>
  <si>
    <t>SUPORTE DO DUTO DE FREIO TRASEIRO L/E</t>
  </si>
  <si>
    <t xml:space="preserve"> 9915753338A</t>
  </si>
  <si>
    <t>9915753338A</t>
  </si>
  <si>
    <t>SUPORTE DO DUTO DE FREIO TRASEIRO L/D</t>
  </si>
  <si>
    <t xml:space="preserve"> 9915753348A</t>
  </si>
  <si>
    <t>9915753348A</t>
  </si>
  <si>
    <t>SUPORTE DO DUTO DE FREIO TRAS L/D</t>
  </si>
  <si>
    <t>DUTO AR CAPO DIANTEIRO</t>
  </si>
  <si>
    <t xml:space="preserve"> 9915753457A</t>
  </si>
  <si>
    <t>9915753457A</t>
  </si>
  <si>
    <t>SUPORTE DO DUTO DE FREIO TRASEIRO ESQ</t>
  </si>
  <si>
    <t xml:space="preserve"> 9915754338B</t>
  </si>
  <si>
    <t>9915754338B</t>
  </si>
  <si>
    <t>NACA AR CAPO DIANTEIRO L/E</t>
  </si>
  <si>
    <t xml:space="preserve"> 9915755138C</t>
  </si>
  <si>
    <t>9915755138C</t>
  </si>
  <si>
    <t>DUTO AR CAPO DIANTEIRO - D</t>
  </si>
  <si>
    <t xml:space="preserve"> 9915755458A</t>
  </si>
  <si>
    <t>9915755458A</t>
  </si>
  <si>
    <t>CHAPA REFORÇO CX DE RODA TRASEIRO L/E</t>
  </si>
  <si>
    <t xml:space="preserve"> 9915803158A</t>
  </si>
  <si>
    <t>9915803158A</t>
  </si>
  <si>
    <t>CHAPA REFORÇO CX DE RODA TRASEIRO L/D</t>
  </si>
  <si>
    <t xml:space="preserve"> 9915803168A</t>
  </si>
  <si>
    <t>9915803168A</t>
  </si>
  <si>
    <t xml:space="preserve"> 9915803178A</t>
  </si>
  <si>
    <t>9915803178A</t>
  </si>
  <si>
    <t>CILINDRO AIR JACK TRASEIRO</t>
  </si>
  <si>
    <t xml:space="preserve"> 9915831118A</t>
  </si>
  <si>
    <t>9915831118A</t>
  </si>
  <si>
    <t>CILINDRO DO AIR JACK DIANTEIRO</t>
  </si>
  <si>
    <t xml:space="preserve"> 9915831138A</t>
  </si>
  <si>
    <t>9915831138A</t>
  </si>
  <si>
    <t>TUBO DO AIR JACK DIANTEIRO</t>
  </si>
  <si>
    <t xml:space="preserve"> 9915832038A</t>
  </si>
  <si>
    <t>9915832038A</t>
  </si>
  <si>
    <t>VELA DE IGNIÇÃO</t>
  </si>
  <si>
    <t xml:space="preserve"> 9916022018A</t>
  </si>
  <si>
    <t>9916022018A</t>
  </si>
  <si>
    <t>SENSOR DE ROTACAO ANGULAR DO CAMBIO</t>
  </si>
  <si>
    <t xml:space="preserve"> 9916060508B</t>
  </si>
  <si>
    <t>9916060508B</t>
  </si>
  <si>
    <t>SENSOR DE ROTAÇÃO</t>
  </si>
  <si>
    <t xml:space="preserve"> 9916061058B</t>
  </si>
  <si>
    <t>9916061058B</t>
  </si>
  <si>
    <t xml:space="preserve"> 9916061157A</t>
  </si>
  <si>
    <t>9916061157A</t>
  </si>
  <si>
    <t>BÓIA COMBÚSTIVEL</t>
  </si>
  <si>
    <t xml:space="preserve"> 9916068318B</t>
  </si>
  <si>
    <t>9916068318B</t>
  </si>
  <si>
    <t>CHICOTE DO FAROL</t>
  </si>
  <si>
    <t xml:space="preserve"> 9916123018C</t>
  </si>
  <si>
    <t>9916123018C</t>
  </si>
  <si>
    <t>CHICOTE FAROL F2</t>
  </si>
  <si>
    <t>CHICOTE DO SENSOR DE VELOCIDADE</t>
  </si>
  <si>
    <t xml:space="preserve"> 9916129468A</t>
  </si>
  <si>
    <t>9916129468A</t>
  </si>
  <si>
    <t>CHICOTE DO SENSOR DE VELOCIDADE - D</t>
  </si>
  <si>
    <t xml:space="preserve"> 9916129468B</t>
  </si>
  <si>
    <t>CHICOTE DO SENSOR DE RODA TRASEIRO ESQ - D</t>
  </si>
  <si>
    <t xml:space="preserve"> 9916129488D</t>
  </si>
  <si>
    <t>9916129488D</t>
  </si>
  <si>
    <t>CHICOTE DO SENSOR DE RODA TRASEIRA ESQ - D</t>
  </si>
  <si>
    <t>CHICOTE DO SENSOR DE RODA TRASEIRO ESQ</t>
  </si>
  <si>
    <t xml:space="preserve"> 9916129488E</t>
  </si>
  <si>
    <t>9916129488E</t>
  </si>
  <si>
    <t>CHICOTE DO SENSOR DE RODA TRASEIRO</t>
  </si>
  <si>
    <t>CONTROL UNIT INFLATION CHECK</t>
  </si>
  <si>
    <t xml:space="preserve"> 9916181049A</t>
  </si>
  <si>
    <t>9916181049A</t>
  </si>
  <si>
    <t>COMPRESSOR DO ENGATE PNEUMÁTICO DO CÂMBIO - E</t>
  </si>
  <si>
    <t xml:space="preserve"> 9916181558B</t>
  </si>
  <si>
    <t>9916181558D</t>
  </si>
  <si>
    <t>COMPRESSOR DO CÂMBIO</t>
  </si>
  <si>
    <t xml:space="preserve"> 9916181558D</t>
  </si>
  <si>
    <t>VENTILADOR COMPRESSOR</t>
  </si>
  <si>
    <t xml:space="preserve"> 9916182498A</t>
  </si>
  <si>
    <t>9916182498A</t>
  </si>
  <si>
    <t>MANGUEIRA DO COMPRESSOR DE CÂMBIO</t>
  </si>
  <si>
    <t xml:space="preserve"> 9916184858H</t>
  </si>
  <si>
    <t>9916184858H</t>
  </si>
  <si>
    <t>UNIDADE DE CONTROLE DO MOTOR ECU</t>
  </si>
  <si>
    <t xml:space="preserve"> 9916186038A</t>
  </si>
  <si>
    <t>9916186038A</t>
  </si>
  <si>
    <t>UNIDADE DE GEREN. DE CONTROLE DA INJEÇÃO ELETRONICA</t>
  </si>
  <si>
    <t xml:space="preserve"> 9916186038B</t>
  </si>
  <si>
    <t>9916186038B</t>
  </si>
  <si>
    <t>MANGUEIRA COMPRESSOR E VÁLVULA DIRECIONAL</t>
  </si>
  <si>
    <t xml:space="preserve"> 9916187858E</t>
  </si>
  <si>
    <t>9916187858E</t>
  </si>
  <si>
    <t>BOMBA DE COMBUSTÍVEL</t>
  </si>
  <si>
    <t xml:space="preserve"> 9916200418B</t>
  </si>
  <si>
    <t>9916200418B</t>
  </si>
  <si>
    <t>BOMBA DE COMBUSTÍVEL COMPL</t>
  </si>
  <si>
    <t>BOMBA DE COMBUSTIVEL COMPLETA</t>
  </si>
  <si>
    <t>BOMBA DE COMBUSTÍVEL COMPLETA</t>
  </si>
  <si>
    <t>MOTOR DO LIMPADOR DE PARABRISA</t>
  </si>
  <si>
    <t xml:space="preserve"> 9916280358A</t>
  </si>
  <si>
    <t>9916280358B</t>
  </si>
  <si>
    <t>LUZ DE NEBLINA TRASEIRA</t>
  </si>
  <si>
    <t xml:space="preserve"> 9916315518B</t>
  </si>
  <si>
    <t>9916315518B</t>
  </si>
  <si>
    <t>IPS - D</t>
  </si>
  <si>
    <t xml:space="preserve"> 9916416298A</t>
  </si>
  <si>
    <t>9916416298B</t>
  </si>
  <si>
    <t>GARRAFA DO EXTINTOR DE INCÊNDIO</t>
  </si>
  <si>
    <t xml:space="preserve"> 9917221158A</t>
  </si>
  <si>
    <t>9917221158A</t>
  </si>
  <si>
    <t>CHAPA PROTEÇÃO EXTINTOR</t>
  </si>
  <si>
    <t xml:space="preserve"> 9917224058A</t>
  </si>
  <si>
    <t>9917224058A</t>
  </si>
  <si>
    <t>SWITCH DO EXTINTOR DE INCÊNDIO</t>
  </si>
  <si>
    <t xml:space="preserve"> 9917224298B</t>
  </si>
  <si>
    <t>9917224298B</t>
  </si>
  <si>
    <t>BOTÃO EXTERNO DO EXTINTOR</t>
  </si>
  <si>
    <t>PRESSURE TANK (TANQUE)</t>
  </si>
  <si>
    <t xml:space="preserve"> 9917225258A</t>
  </si>
  <si>
    <t>9917225258A</t>
  </si>
  <si>
    <t>REBOCADOR TRASEIRO - D</t>
  </si>
  <si>
    <t xml:space="preserve"> 9917226958A</t>
  </si>
  <si>
    <t>9917226958A</t>
  </si>
  <si>
    <t>RETROVISOR EXTERNO DIREITO - D</t>
  </si>
  <si>
    <t xml:space="preserve"> 9917310208AC9A</t>
  </si>
  <si>
    <t>9917310208AC9A</t>
  </si>
  <si>
    <t>ENTRADA DE AR DA LATERAL L/E</t>
  </si>
  <si>
    <t xml:space="preserve"> 992853189B</t>
  </si>
  <si>
    <t>992853189DOK1</t>
  </si>
  <si>
    <t>MOLDURA EXTERNA DUTO LATERAL L/E</t>
  </si>
  <si>
    <t xml:space="preserve"> 992853189B OK1</t>
  </si>
  <si>
    <t>ENTRADA DE AR DA LATERAL L/D</t>
  </si>
  <si>
    <t xml:space="preserve"> 992853190B</t>
  </si>
  <si>
    <t>JUNTA DO CABEÇOTE</t>
  </si>
  <si>
    <t xml:space="preserve"> 9971041708A</t>
  </si>
  <si>
    <t>9971041708A</t>
  </si>
  <si>
    <t>PINO TRAVA DA TAMPA DE VÁLVULAS</t>
  </si>
  <si>
    <t xml:space="preserve"> 9971057759A</t>
  </si>
  <si>
    <t>9971057759A</t>
  </si>
  <si>
    <t>EIXO INTERMEDIÁRIO DO MOTOR</t>
  </si>
  <si>
    <t xml:space="preserve"> 9971059318C</t>
  </si>
  <si>
    <t>9971059318C</t>
  </si>
  <si>
    <t>ENGATE DA SANGRIA DO MOTOR MACHO</t>
  </si>
  <si>
    <t xml:space="preserve"> 9971068859A</t>
  </si>
  <si>
    <t>9F1121619</t>
  </si>
  <si>
    <t>ENTAGE RÁPIDO MANGUEIRA REFRIGERAÇÃO CÂMBIO</t>
  </si>
  <si>
    <t xml:space="preserve"> 9973074419A</t>
  </si>
  <si>
    <t>9973074419A</t>
  </si>
  <si>
    <t>PORCA DE RODA ESQUERDA</t>
  </si>
  <si>
    <t xml:space="preserve"> 9973313079A</t>
  </si>
  <si>
    <t>9F1412157</t>
  </si>
  <si>
    <t>PORCA DE RODA L/E</t>
  </si>
  <si>
    <t>PORCA DE RODA L/D</t>
  </si>
  <si>
    <t xml:space="preserve"> 9973313089A</t>
  </si>
  <si>
    <t>9F1412158</t>
  </si>
  <si>
    <t>PORCA DE RODA DIREITA</t>
  </si>
  <si>
    <t>TRAVA DA PORCA DA RODA COMPLETA</t>
  </si>
  <si>
    <t xml:space="preserve"> 9973319519A</t>
  </si>
  <si>
    <t>9F1601279</t>
  </si>
  <si>
    <t>KIT TAMPA DO CUBO DE RODA</t>
  </si>
  <si>
    <t>BUCHA BARRA ESTABILIZADORA</t>
  </si>
  <si>
    <t xml:space="preserve"> 9973337929B</t>
  </si>
  <si>
    <t>9F1411313</t>
  </si>
  <si>
    <t>ALTERNADOR 991.1</t>
  </si>
  <si>
    <t xml:space="preserve"> 9976030198C</t>
  </si>
  <si>
    <t>9976030198C</t>
  </si>
  <si>
    <t>CHICOTE DO MOTOR</t>
  </si>
  <si>
    <t xml:space="preserve"> 997607012A1</t>
  </si>
  <si>
    <t>997607012A1</t>
  </si>
  <si>
    <t>UNIDADE DE CONTROLE DO SISTEMA - IPS</t>
  </si>
  <si>
    <t xml:space="preserve"> 99916416298B</t>
  </si>
  <si>
    <t>99916416298B</t>
  </si>
  <si>
    <t>BLOCO DO MOTOR</t>
  </si>
  <si>
    <t xml:space="preserve"> 9A110104591</t>
  </si>
  <si>
    <t>9A110104591</t>
  </si>
  <si>
    <t>BRONZINA DE MANCAL VERMELHA</t>
  </si>
  <si>
    <t xml:space="preserve"> 9A110107390</t>
  </si>
  <si>
    <t>9A110107390</t>
  </si>
  <si>
    <t xml:space="preserve"> 9A110203991</t>
  </si>
  <si>
    <t>9A110203991</t>
  </si>
  <si>
    <t xml:space="preserve"> 9A110208182</t>
  </si>
  <si>
    <t>9A110208182</t>
  </si>
  <si>
    <t xml:space="preserve"> 9A110221891</t>
  </si>
  <si>
    <t>9A110221891</t>
  </si>
  <si>
    <t>POLIA DOO MOTOR</t>
  </si>
  <si>
    <t xml:space="preserve"> 9A110222492</t>
  </si>
  <si>
    <t>9A110222492</t>
  </si>
  <si>
    <t>BRONZINA DO MANCAL DA BIELA (VERMELHA)</t>
  </si>
  <si>
    <t xml:space="preserve"> 9A110306790</t>
  </si>
  <si>
    <t>9A110306790</t>
  </si>
  <si>
    <t>BRONZINA DA BIELA (VERMELHA)</t>
  </si>
  <si>
    <t xml:space="preserve"> 9A110308790</t>
  </si>
  <si>
    <t>9A110308790</t>
  </si>
  <si>
    <t>BRONZINA DA BIELA (AMARELA)</t>
  </si>
  <si>
    <t xml:space="preserve"> 9A110308791</t>
  </si>
  <si>
    <t>9A110308791</t>
  </si>
  <si>
    <t>ANEL DO PISTAO</t>
  </si>
  <si>
    <t xml:space="preserve"> 9A110324790</t>
  </si>
  <si>
    <t>9A110324790</t>
  </si>
  <si>
    <t>ANEL DO PISTÃO</t>
  </si>
  <si>
    <t>PINO DO PISTÃO</t>
  </si>
  <si>
    <t xml:space="preserve"> 9A110326092</t>
  </si>
  <si>
    <t>9A110326092</t>
  </si>
  <si>
    <t>PARAFUSO DE BIELA</t>
  </si>
  <si>
    <t xml:space="preserve"> 9A110329590</t>
  </si>
  <si>
    <t>9A110329590</t>
  </si>
  <si>
    <t>CABEÇOTE CYL 1-3</t>
  </si>
  <si>
    <t xml:space="preserve"> 9A110401196</t>
  </si>
  <si>
    <t>TENSIONADOR DA CORRENTE DE OLEO DO MOTOR - E</t>
  </si>
  <si>
    <t xml:space="preserve"> 9A110523590</t>
  </si>
  <si>
    <t>9A110523590</t>
  </si>
  <si>
    <t>TENSIONADOR DA CORRENTE DE ÓLEO DO MOTOR</t>
  </si>
  <si>
    <t>VÁLVULA DE ADMISSÃO 4.0</t>
  </si>
  <si>
    <t xml:space="preserve"> 9A110531093</t>
  </si>
  <si>
    <t>9A110531093</t>
  </si>
  <si>
    <t>VÁLVULA DE ESCAPAMENTO 4.0</t>
  </si>
  <si>
    <t xml:space="preserve"> 9A110532093</t>
  </si>
  <si>
    <t>9A110532093</t>
  </si>
  <si>
    <t>ATUADOR DE PHASE DO COMANDO - E</t>
  </si>
  <si>
    <t xml:space="preserve"> 9A11054019A</t>
  </si>
  <si>
    <t>9A11054019A</t>
  </si>
  <si>
    <t>BOMBA DE ÓLEO</t>
  </si>
  <si>
    <t xml:space="preserve"> 9A110705693</t>
  </si>
  <si>
    <t>9A110705693</t>
  </si>
  <si>
    <t>FILTRO DE ÓLEO</t>
  </si>
  <si>
    <t xml:space="preserve"> 9A110720391</t>
  </si>
  <si>
    <t>VALVULA DE PRESSAO DA BOMBA DE OLEO - D</t>
  </si>
  <si>
    <t xml:space="preserve"> 9A110726393</t>
  </si>
  <si>
    <t>9A110726393</t>
  </si>
  <si>
    <t>VÁLVULA DE PRESSAO DA BOMBA DE ÓLEO</t>
  </si>
  <si>
    <t>COLETOR DE ADM CENTRAL</t>
  </si>
  <si>
    <t xml:space="preserve"> 9A11102539B</t>
  </si>
  <si>
    <t>9A11102539B</t>
  </si>
  <si>
    <t>VÁLVULA DE ALTA PRESSAO DA LINHA DE COMBUST - E</t>
  </si>
  <si>
    <t xml:space="preserve"> 9A11103159A</t>
  </si>
  <si>
    <t>9A11103159A</t>
  </si>
  <si>
    <t>SUPORTE CATALIZADOR L/E</t>
  </si>
  <si>
    <t xml:space="preserve"> 9A11115479C</t>
  </si>
  <si>
    <t>9A11115479C</t>
  </si>
  <si>
    <t>RESERVATORIO DE ÓLEO DO MOTOR</t>
  </si>
  <si>
    <t xml:space="preserve"> 9A12070709C</t>
  </si>
  <si>
    <t>9A12070709C</t>
  </si>
  <si>
    <t>ADAPTADOR DA LINHA DE OLEO - E</t>
  </si>
  <si>
    <t xml:space="preserve"> 9A12072759A</t>
  </si>
  <si>
    <t>9A12072759A</t>
  </si>
  <si>
    <t>SUPORTE DO MOTOR COMPLETO - E</t>
  </si>
  <si>
    <t xml:space="preserve"> 9A13750149C</t>
  </si>
  <si>
    <t>9A13750149C</t>
  </si>
  <si>
    <t>SUPORTE DO MOTOR</t>
  </si>
  <si>
    <t xml:space="preserve"> 9A13750149D</t>
  </si>
  <si>
    <t>9A13750149D</t>
  </si>
  <si>
    <t xml:space="preserve"> 9A16070149D</t>
  </si>
  <si>
    <t>9A16070149D</t>
  </si>
  <si>
    <t>ALTERNADOR 175A</t>
  </si>
  <si>
    <t xml:space="preserve"> 9A260301800</t>
  </si>
  <si>
    <t>9A260301800</t>
  </si>
  <si>
    <t>LUVA SEXTAVADA DO COMANDO</t>
  </si>
  <si>
    <t xml:space="preserve"> 9A700829900</t>
  </si>
  <si>
    <t>9A700829900</t>
  </si>
  <si>
    <t>TUBULACAO PRINCIPAL DE AGUA ALIM 991.2</t>
  </si>
  <si>
    <t xml:space="preserve"> 9F0121568</t>
  </si>
  <si>
    <t>9F0121568</t>
  </si>
  <si>
    <t>TUBULACAO PRINCIPAL DE AGUA ALIMENTAÇÃO</t>
  </si>
  <si>
    <t>ELEMENTO DA BOMBA DE COMBUSTÍVEL</t>
  </si>
  <si>
    <t xml:space="preserve"> 9F0201370</t>
  </si>
  <si>
    <t>9F0201370</t>
  </si>
  <si>
    <t>PRÉ FILTRO DA BOMBA DE COMBUSTÍVEL</t>
  </si>
  <si>
    <t>TRAVESSA AGREGREGADA TRASEIRO</t>
  </si>
  <si>
    <t xml:space="preserve"> 9F0505105A</t>
  </si>
  <si>
    <t>9F0505105A</t>
  </si>
  <si>
    <t>SANGRADOR DA PINCA DE FREIO</t>
  </si>
  <si>
    <t xml:space="preserve"> 9F0698121</t>
  </si>
  <si>
    <t>9F0698121</t>
  </si>
  <si>
    <t>PARA-BARRO DIANTEIRO INF L/E</t>
  </si>
  <si>
    <t xml:space="preserve"> 9F0805147C</t>
  </si>
  <si>
    <t>9F0805147C</t>
  </si>
  <si>
    <t>PARA-BARRO DIANTEIRO INF L/D</t>
  </si>
  <si>
    <t xml:space="preserve"> 9F0805148C</t>
  </si>
  <si>
    <t>9F0805148C</t>
  </si>
  <si>
    <t>SPOILER (BIGODE)</t>
  </si>
  <si>
    <t xml:space="preserve"> 9F0807061</t>
  </si>
  <si>
    <t>9F0807061</t>
  </si>
  <si>
    <t>PARA-CHOQUE TRAS</t>
  </si>
  <si>
    <t xml:space="preserve"> 9F0807421 G2X</t>
  </si>
  <si>
    <t>9F0807421G2X</t>
  </si>
  <si>
    <t xml:space="preserve"> 9F0807421G2X</t>
  </si>
  <si>
    <t>PARA-CHOQUE TRASEIRO</t>
  </si>
  <si>
    <t>SUPORTE DO FAROL DE MILHA L/D</t>
  </si>
  <si>
    <t xml:space="preserve"> 9F0807941 OK1</t>
  </si>
  <si>
    <t>9F0807941OK1</t>
  </si>
  <si>
    <t>PARA-BARRO FRONTAL DIANTEIRO COMPLETO L/E</t>
  </si>
  <si>
    <t xml:space="preserve"> 9F0809957B</t>
  </si>
  <si>
    <t>9F0809957B</t>
  </si>
  <si>
    <t>PARABARRO FRONTAL DIANTEIRO COMPLETO L/E</t>
  </si>
  <si>
    <t>PARA-BARRO DIANTEIRO FRONTAL L/D F2</t>
  </si>
  <si>
    <t xml:space="preserve"> 9F0809958B</t>
  </si>
  <si>
    <t>9F0809958B</t>
  </si>
  <si>
    <t>SUPORTE DO MOTOR NO MONOBLOCO - E</t>
  </si>
  <si>
    <t xml:space="preserve"> 9F0813577A</t>
  </si>
  <si>
    <t>9F0813577A</t>
  </si>
  <si>
    <t>PROTETOR TÉRMICO L/E</t>
  </si>
  <si>
    <t xml:space="preserve"> 9F0813651B</t>
  </si>
  <si>
    <t>9F0813651B</t>
  </si>
  <si>
    <t>SUPORTE DO PARA-CHOQUE TRASEIRO</t>
  </si>
  <si>
    <t>PROTETOR TÉRMICO L/D</t>
  </si>
  <si>
    <t xml:space="preserve"> 9F0813652B</t>
  </si>
  <si>
    <t>9F0813652B</t>
  </si>
  <si>
    <t xml:space="preserve">SUPORTE DO PARACHOQUE TRASEIRO </t>
  </si>
  <si>
    <t>FOLHA DE TETO 991</t>
  </si>
  <si>
    <t xml:space="preserve"> 9F0817017B C9A</t>
  </si>
  <si>
    <t>9F0817017BC9A</t>
  </si>
  <si>
    <t>PORTA L/E</t>
  </si>
  <si>
    <t xml:space="preserve"> 9F0831041</t>
  </si>
  <si>
    <t>9F0831041</t>
  </si>
  <si>
    <t>CINTO DE SEGURANÇA</t>
  </si>
  <si>
    <t xml:space="preserve"> 9F0857695C</t>
  </si>
  <si>
    <t>9F0857695C</t>
  </si>
  <si>
    <t xml:space="preserve"> 9F0857705</t>
  </si>
  <si>
    <t>9F0857705</t>
  </si>
  <si>
    <t>PARACHOQUE DIANTEIRO</t>
  </si>
  <si>
    <t xml:space="preserve"> 9F0898220 G2X</t>
  </si>
  <si>
    <t>9F0898220G2X</t>
  </si>
  <si>
    <t>SENSOR DE PRESSÃO DAGUA</t>
  </si>
  <si>
    <t xml:space="preserve"> 9F0906075</t>
  </si>
  <si>
    <t>SENSOR DE PRESSÃO</t>
  </si>
  <si>
    <t>IPS DISTRIBUIDOR DE CORRENTE</t>
  </si>
  <si>
    <t xml:space="preserve"> 9F0907701</t>
  </si>
  <si>
    <t>9F0907701</t>
  </si>
  <si>
    <t>PAINEL DIGITAL</t>
  </si>
  <si>
    <t xml:space="preserve"> 9F0919617A</t>
  </si>
  <si>
    <t>9F0919617A</t>
  </si>
  <si>
    <t xml:space="preserve"> 9F0919617G</t>
  </si>
  <si>
    <t>9F0919617G</t>
  </si>
  <si>
    <t>CHICOTE DO CARRO - E</t>
  </si>
  <si>
    <t xml:space="preserve"> 9F0970065A</t>
  </si>
  <si>
    <t>9F0970065A</t>
  </si>
  <si>
    <t>CHICOTE DA BOMBA DE COMBUSTIVEL</t>
  </si>
  <si>
    <t xml:space="preserve"> 9F0971015B</t>
  </si>
  <si>
    <t>9F0971015B</t>
  </si>
  <si>
    <t>CHICOTE DO COMPRESSOR DE CAMBIO - E</t>
  </si>
  <si>
    <t xml:space="preserve"> 9F0971771C</t>
  </si>
  <si>
    <t>9F0971771C</t>
  </si>
  <si>
    <t>AIR JACK DIANTEIRO</t>
  </si>
  <si>
    <t xml:space="preserve"> 9F1011150</t>
  </si>
  <si>
    <t>9F1011150</t>
  </si>
  <si>
    <t>AIR JACK TRASEIRO</t>
  </si>
  <si>
    <t xml:space="preserve"> 9F1011152</t>
  </si>
  <si>
    <t>9F1011152</t>
  </si>
  <si>
    <t>LINHA DO AIR JACK DIANTEIRO</t>
  </si>
  <si>
    <t xml:space="preserve"> 9F1011223B</t>
  </si>
  <si>
    <t>9F1011223B</t>
  </si>
  <si>
    <t>LINHA DE AR AIR JACK</t>
  </si>
  <si>
    <t xml:space="preserve"> 9F1011228</t>
  </si>
  <si>
    <t>9F1011228</t>
  </si>
  <si>
    <t>FERRAMENTA PARA SIMULAR CARGA DIFERENCIAL</t>
  </si>
  <si>
    <t xml:space="preserve"> 9F1012279AP</t>
  </si>
  <si>
    <t>9F1012279AP</t>
  </si>
  <si>
    <t xml:space="preserve"> 9F1098091</t>
  </si>
  <si>
    <t>9F1098091</t>
  </si>
  <si>
    <t>KIT DE REPARO DO U TRASEIRO</t>
  </si>
  <si>
    <t xml:space="preserve"> 9F1098714</t>
  </si>
  <si>
    <t>9F1098714</t>
  </si>
  <si>
    <t>TUBO DAGUA</t>
  </si>
  <si>
    <t xml:space="preserve"> 9F1121036A</t>
  </si>
  <si>
    <t>9F1121036A</t>
  </si>
  <si>
    <t>TUBO DE RETORNO TRASEIRA</t>
  </si>
  <si>
    <t xml:space="preserve"> 9F1121050A</t>
  </si>
  <si>
    <t>9F1121050A</t>
  </si>
  <si>
    <t>MANGUEIRA DAGUA</t>
  </si>
  <si>
    <t xml:space="preserve"> 9F1121086A</t>
  </si>
  <si>
    <t>9F1121086A</t>
  </si>
  <si>
    <t>MODULO DO RADIADOR L/E</t>
  </si>
  <si>
    <t xml:space="preserve"> 9F1121249</t>
  </si>
  <si>
    <t>9F1121249</t>
  </si>
  <si>
    <t>MÓDULO DO RADIADOR L/E</t>
  </si>
  <si>
    <t>MODULO DO RADIADOR L/D</t>
  </si>
  <si>
    <t xml:space="preserve"> 9F1121250</t>
  </si>
  <si>
    <t>9F1121250</t>
  </si>
  <si>
    <t>MÓDULO DO RADIADOR L/D</t>
  </si>
  <si>
    <t>INTERRUPTOR DA BATERIA</t>
  </si>
  <si>
    <t xml:space="preserve"> 9F1121402A</t>
  </si>
  <si>
    <t>9F1121402A</t>
  </si>
  <si>
    <t xml:space="preserve"> 9F1121476</t>
  </si>
  <si>
    <t>9F1121476</t>
  </si>
  <si>
    <t>TUBO DE REFRIGERAÇÃO</t>
  </si>
  <si>
    <t xml:space="preserve"> 9F1121507A</t>
  </si>
  <si>
    <t>9F1121507A</t>
  </si>
  <si>
    <t>SEPARADOR DE ÓLEO DO MOTOR</t>
  </si>
  <si>
    <t xml:space="preserve"> 9F1129488A</t>
  </si>
  <si>
    <t>9F1129488A</t>
  </si>
  <si>
    <t>LINHA DE VACUO DO RESERV DE ÓLEO DO MOTOR</t>
  </si>
  <si>
    <t>MANGOTE DE ADMISSAO</t>
  </si>
  <si>
    <t xml:space="preserve"> 9F1129659</t>
  </si>
  <si>
    <t>9F1129659</t>
  </si>
  <si>
    <t xml:space="preserve"> 9F1141015</t>
  </si>
  <si>
    <t>ANEL DE VEDAÇÃO</t>
  </si>
  <si>
    <t xml:space="preserve"> 9F1141143</t>
  </si>
  <si>
    <t>9F1141143</t>
  </si>
  <si>
    <t xml:space="preserve"> 9F1141158</t>
  </si>
  <si>
    <t>9F1141158</t>
  </si>
  <si>
    <t>ROLAMENTO DE EMBREAGEM</t>
  </si>
  <si>
    <t xml:space="preserve"> 9F1141165</t>
  </si>
  <si>
    <t>POLIA DO MOTOR</t>
  </si>
  <si>
    <t xml:space="preserve"> 9F1145267</t>
  </si>
  <si>
    <t>9F1145267</t>
  </si>
  <si>
    <t>JOGO DE JUNTA</t>
  </si>
  <si>
    <t xml:space="preserve"> 9F1198013</t>
  </si>
  <si>
    <t>9F1198013</t>
  </si>
  <si>
    <t>SUPORTE DA UNIDADE DE POTENCIA L/E</t>
  </si>
  <si>
    <t xml:space="preserve"> 9F1199383A</t>
  </si>
  <si>
    <t>9F1199383A</t>
  </si>
  <si>
    <t>SUPORTE DA UNIDADE DE POTENCIA L/D</t>
  </si>
  <si>
    <t xml:space="preserve"> 9F1199384A</t>
  </si>
  <si>
    <t>9F1199384A</t>
  </si>
  <si>
    <t>JUNTA DO TANQUE COMBUSTÍVEL</t>
  </si>
  <si>
    <t xml:space="preserve"> 9F1201119</t>
  </si>
  <si>
    <t>9F1201119</t>
  </si>
  <si>
    <t xml:space="preserve"> 9F1201214</t>
  </si>
  <si>
    <t>9F1201214</t>
  </si>
  <si>
    <t>LINHA DE ALIMENTACAO DE COMBUSTIVEL</t>
  </si>
  <si>
    <t xml:space="preserve"> 9F1201215A</t>
  </si>
  <si>
    <t>9F1201215A</t>
  </si>
  <si>
    <t>BOLSA DO TANQUE DE COMBUSTÍVEL</t>
  </si>
  <si>
    <t xml:space="preserve"> ATL</t>
  </si>
  <si>
    <t xml:space="preserve"> 9F1201232</t>
  </si>
  <si>
    <t>9F1201232</t>
  </si>
  <si>
    <t>MANGUEIRA COMBUSTIVEL</t>
  </si>
  <si>
    <t xml:space="preserve"> 9F1201905</t>
  </si>
  <si>
    <t>9F1201905</t>
  </si>
  <si>
    <t>CURVA DO ESCAPE L/E</t>
  </si>
  <si>
    <t xml:space="preserve"> 9F1251505</t>
  </si>
  <si>
    <t>9F1251505</t>
  </si>
  <si>
    <t>CURVA DO ESCAPE L/D</t>
  </si>
  <si>
    <t xml:space="preserve"> 9F1251506</t>
  </si>
  <si>
    <t>9F1251506</t>
  </si>
  <si>
    <t>ABRAÇADEIRA COLETOR DE ESCAPE</t>
  </si>
  <si>
    <t xml:space="preserve"> 9F1251616</t>
  </si>
  <si>
    <t>9F1251616</t>
  </si>
  <si>
    <t>COLECTOR DE ESCAPE 1-3 L/E</t>
  </si>
  <si>
    <t xml:space="preserve"> 9F1254400A</t>
  </si>
  <si>
    <t>COLECTOR DE ESCAPE 4-6 L/D</t>
  </si>
  <si>
    <t xml:space="preserve"> 9F1254450A</t>
  </si>
  <si>
    <t>CAIXA SECA DO CAMBIO</t>
  </si>
  <si>
    <t xml:space="preserve"> 9F1301103A</t>
  </si>
  <si>
    <t>9F1301103A</t>
  </si>
  <si>
    <t>ROLAMENTO DO DIFERENCIAL</t>
  </si>
  <si>
    <t xml:space="preserve"> 9F1301133</t>
  </si>
  <si>
    <t>9F1301133</t>
  </si>
  <si>
    <t>ALOJADOR DO DISCO DIFERENCIAL</t>
  </si>
  <si>
    <t xml:space="preserve"> 9F1301184</t>
  </si>
  <si>
    <t>9F1301184</t>
  </si>
  <si>
    <t>ANEL DE VEDAÇÃO AS48X68X10(TULIPA)</t>
  </si>
  <si>
    <t xml:space="preserve"> 9F1301227A</t>
  </si>
  <si>
    <t>9F1301227A</t>
  </si>
  <si>
    <t>TUBO DE LUBRIFICAÇÃO DA COROA E PINHÃO</t>
  </si>
  <si>
    <t xml:space="preserve"> 9F1301513</t>
  </si>
  <si>
    <t>9F1301513</t>
  </si>
  <si>
    <t>ELEMENTO DO CÂMBIO</t>
  </si>
  <si>
    <t xml:space="preserve"> 9F1301519</t>
  </si>
  <si>
    <t>9F1301519</t>
  </si>
  <si>
    <t>ROLAMENTO DO EIXO SELETOR</t>
  </si>
  <si>
    <t xml:space="preserve"> 9F1301609</t>
  </si>
  <si>
    <t>EIXO DE TRANSMISSAO 13/41 E 17/40</t>
  </si>
  <si>
    <t xml:space="preserve"> 9F1307105A</t>
  </si>
  <si>
    <t>9F1307105A</t>
  </si>
  <si>
    <t>ROLAMENTO COMBINADO EMBREAGEM</t>
  </si>
  <si>
    <t xml:space="preserve"> 9F1307121</t>
  </si>
  <si>
    <t>9F1307121</t>
  </si>
  <si>
    <t>COROA DO PINHAO</t>
  </si>
  <si>
    <t xml:space="preserve"> 9F1307147A</t>
  </si>
  <si>
    <t>9F1307147A</t>
  </si>
  <si>
    <t>EIXO PINHÃO</t>
  </si>
  <si>
    <t xml:space="preserve"> 9F1307199A</t>
  </si>
  <si>
    <t>9F1307199A</t>
  </si>
  <si>
    <t>LUVA DE ENGATE DO CAMBIO</t>
  </si>
  <si>
    <t xml:space="preserve"> 9F1307315</t>
  </si>
  <si>
    <t>EIXO PILOTO</t>
  </si>
  <si>
    <t xml:space="preserve"> 9F1307487A</t>
  </si>
  <si>
    <t>9F1307487A</t>
  </si>
  <si>
    <t>ANEL DE VEDAÇÃO DO EIXO AS26X41X6(EIXO PILOTO)</t>
  </si>
  <si>
    <t xml:space="preserve"> 9F1311109</t>
  </si>
  <si>
    <t>9F1311109</t>
  </si>
  <si>
    <t>FIXAÇÃO LUVA ROSCADA</t>
  </si>
  <si>
    <t xml:space="preserve"> 9F1311128A</t>
  </si>
  <si>
    <t>9F1311128A</t>
  </si>
  <si>
    <t>ENGRENAGEM MOVEL 3ª MARCHA 20/37</t>
  </si>
  <si>
    <t xml:space="preserve"> 9F1311131C</t>
  </si>
  <si>
    <t>9F1311131C</t>
  </si>
  <si>
    <t>ENGRENAGEM MOVEL 4ª MARCHA 24/36</t>
  </si>
  <si>
    <t xml:space="preserve"> 9F1311149C</t>
  </si>
  <si>
    <t>9F1311149C</t>
  </si>
  <si>
    <t>ENGRENAGEM MOVEL 5ª MARCHA</t>
  </si>
  <si>
    <t xml:space="preserve"> 9F1311159A</t>
  </si>
  <si>
    <t>9F1311159A</t>
  </si>
  <si>
    <t>ENGRENAGEM MOVEL 1ª MARCHA 13/41</t>
  </si>
  <si>
    <t xml:space="preserve"> 9F1311251B</t>
  </si>
  <si>
    <t>9F1311251B</t>
  </si>
  <si>
    <t>ENGRENAGEM MOVEL 2ª MARCHA 17/40</t>
  </si>
  <si>
    <t xml:space="preserve"> 9F1311261A</t>
  </si>
  <si>
    <t>9F1311261A</t>
  </si>
  <si>
    <t>ELEMENTO DE PRESSÃO</t>
  </si>
  <si>
    <t xml:space="preserve"> 9F1311318A</t>
  </si>
  <si>
    <t>9F1311318A</t>
  </si>
  <si>
    <t>ENGRENAGEM MOVEL 6ª MARCHA 28/30</t>
  </si>
  <si>
    <t xml:space="preserve"> 9F1311350B</t>
  </si>
  <si>
    <t>9F1311350B</t>
  </si>
  <si>
    <t>ROLAMENTO TRASEIRO EIXO PILOTO</t>
  </si>
  <si>
    <t xml:space="preserve"> 9F1311439</t>
  </si>
  <si>
    <t>DISCO DE MOLA</t>
  </si>
  <si>
    <t xml:space="preserve"> 9F1311443</t>
  </si>
  <si>
    <t>EIXO SELETOR CÂMBIO</t>
  </si>
  <si>
    <t xml:space="preserve"> 9F1311498A</t>
  </si>
  <si>
    <t>9F1311498A</t>
  </si>
  <si>
    <t>GARFO SELETOR DO CÂMBIO</t>
  </si>
  <si>
    <t xml:space="preserve"> 9F1311549</t>
  </si>
  <si>
    <t>ANEL DE CONFIANÇA EIXO PILOTO</t>
  </si>
  <si>
    <t xml:space="preserve"> 9F1311905</t>
  </si>
  <si>
    <t>9F1311905</t>
  </si>
  <si>
    <t>RADIADOR DE OLEO DO CAMBIO</t>
  </si>
  <si>
    <t xml:space="preserve"> 9F1317020</t>
  </si>
  <si>
    <t>9F1317020</t>
  </si>
  <si>
    <t>RADIADOR DE ÓLEO DO CÂMBIO</t>
  </si>
  <si>
    <t>LUVA ROSCADA</t>
  </si>
  <si>
    <t xml:space="preserve"> 9F1317868A</t>
  </si>
  <si>
    <t>9F1317868A</t>
  </si>
  <si>
    <t>CONEXÃO DA REFRIG CÂMBIO</t>
  </si>
  <si>
    <t xml:space="preserve"> 9F1321585</t>
  </si>
  <si>
    <t>9F1321585</t>
  </si>
  <si>
    <t>ESPAÇADOR DO DIFERENCIAL</t>
  </si>
  <si>
    <t xml:space="preserve"> 9F1321795</t>
  </si>
  <si>
    <t>9F1321795</t>
  </si>
  <si>
    <t xml:space="preserve"> 9F1323973</t>
  </si>
  <si>
    <t>ATUADOR DE TROCA DE MARCHA</t>
  </si>
  <si>
    <t xml:space="preserve"> 9F1325081</t>
  </si>
  <si>
    <t>9F1325081</t>
  </si>
  <si>
    <t>VÁLCULA ATUADORA DO CÂMBIO</t>
  </si>
  <si>
    <t xml:space="preserve"> 9F1325081A</t>
  </si>
  <si>
    <t>9F1325081A</t>
  </si>
  <si>
    <t xml:space="preserve"> 9F1341317</t>
  </si>
  <si>
    <t>9F1341317</t>
  </si>
  <si>
    <t xml:space="preserve"> 9F1341347</t>
  </si>
  <si>
    <t>9F1341347</t>
  </si>
  <si>
    <t>CHAPA DE AJUSTE ESPESSURA 2.25MM</t>
  </si>
  <si>
    <t xml:space="preserve"> 9F1399196AG</t>
  </si>
  <si>
    <t>SUPORTE SUPERIOR DO CAMBIO</t>
  </si>
  <si>
    <t xml:space="preserve"> 9F1399514</t>
  </si>
  <si>
    <t>9F1399514</t>
  </si>
  <si>
    <t>GUIA DE RODA</t>
  </si>
  <si>
    <t xml:space="preserve"> 9F1401111</t>
  </si>
  <si>
    <t>9F1401111</t>
  </si>
  <si>
    <t xml:space="preserve"> 9F1401309</t>
  </si>
  <si>
    <t>9F1401309</t>
  </si>
  <si>
    <t>SUPORTE DUPLO A</t>
  </si>
  <si>
    <t xml:space="preserve"> 9F1407059</t>
  </si>
  <si>
    <t>9F1407059</t>
  </si>
  <si>
    <t>BANDEJA DIANTEIRO COMPLETA L/E</t>
  </si>
  <si>
    <t xml:space="preserve"> 9F1407151A</t>
  </si>
  <si>
    <t>9F1407151A</t>
  </si>
  <si>
    <t>BANDEJA DIANTEIRO COMPLETA L/D</t>
  </si>
  <si>
    <t xml:space="preserve"> 9F1407152A</t>
  </si>
  <si>
    <t>9F1407152A</t>
  </si>
  <si>
    <t>BANDEJA DIANTEIRA L/E</t>
  </si>
  <si>
    <t xml:space="preserve"> 9F1407165A</t>
  </si>
  <si>
    <t>9F1407165A</t>
  </si>
  <si>
    <t>MANGA DE SUSPENSÃO DIANTEIRA L/E</t>
  </si>
  <si>
    <t xml:space="preserve"> 9F1407245A</t>
  </si>
  <si>
    <t>9F1407245A</t>
  </si>
  <si>
    <t>MANGA DE SUSPENSÃO DIANTEIRA L/D</t>
  </si>
  <si>
    <t xml:space="preserve"> 9F1407246A</t>
  </si>
  <si>
    <t>9F1407246A</t>
  </si>
  <si>
    <t>TENSOR DA BANDEJA DIANTEIRA</t>
  </si>
  <si>
    <t xml:space="preserve"> 9F1407336B</t>
  </si>
  <si>
    <t>9F1407336B</t>
  </si>
  <si>
    <t>UNIBAL DA BANDEJA</t>
  </si>
  <si>
    <t xml:space="preserve"> 9F1407473</t>
  </si>
  <si>
    <t>9F1407473</t>
  </si>
  <si>
    <t>EIXO DO DIFERENCIAL</t>
  </si>
  <si>
    <t xml:space="preserve"> 9F1409180</t>
  </si>
  <si>
    <t>9F1409180</t>
  </si>
  <si>
    <t>ANEL TRAVA</t>
  </si>
  <si>
    <t xml:space="preserve"> 9F1409405</t>
  </si>
  <si>
    <t>9F1409405</t>
  </si>
  <si>
    <t>BARRA ESTABILIZADORA DIANTEIRA</t>
  </si>
  <si>
    <t xml:space="preserve"> 9F1411023A</t>
  </si>
  <si>
    <t>9F1411023A</t>
  </si>
  <si>
    <t>PRATO INTERMEDIARIO MOLA AMORTECEDOR</t>
  </si>
  <si>
    <t xml:space="preserve"> 9F1411109B</t>
  </si>
  <si>
    <t>9F1411109B</t>
  </si>
  <si>
    <t xml:space="preserve"> 9F1411313</t>
  </si>
  <si>
    <t>BIELETA DIANTEIRA COMPLETA</t>
  </si>
  <si>
    <t xml:space="preserve"> 9F1411317A</t>
  </si>
  <si>
    <t>9F1411317A</t>
  </si>
  <si>
    <t>UNIBALL INFERIOR BIELETA DIANTEIRA</t>
  </si>
  <si>
    <t xml:space="preserve"> 9F1411391A</t>
  </si>
  <si>
    <t>9F1411391A</t>
  </si>
  <si>
    <t xml:space="preserve"> 9F1412149B</t>
  </si>
  <si>
    <t>9F1412149B</t>
  </si>
  <si>
    <t xml:space="preserve"> 9F1412157</t>
  </si>
  <si>
    <t xml:space="preserve"> 9F1412158</t>
  </si>
  <si>
    <t>PRATO SUPERIOR AMORTECEDOR COM UNIBALL L/E</t>
  </si>
  <si>
    <t xml:space="preserve"> 9F1412321B</t>
  </si>
  <si>
    <t>9F1412321B</t>
  </si>
  <si>
    <t>PRATO SUPERIOR AMORTECEDOR COM UNIBALL L/D</t>
  </si>
  <si>
    <t xml:space="preserve"> 9F1412322B</t>
  </si>
  <si>
    <t>9F1412322B</t>
  </si>
  <si>
    <t>AMORTECEDOR DIANTEIRO</t>
  </si>
  <si>
    <t xml:space="preserve"> 9F1413031C</t>
  </si>
  <si>
    <t>9F1413031C</t>
  </si>
  <si>
    <t>AMORTECEDOR DIANTEIRO 992</t>
  </si>
  <si>
    <t>ESPAÇADOR AMORTECEDOR COM BUCHA</t>
  </si>
  <si>
    <t xml:space="preserve"> 9F1419049A</t>
  </si>
  <si>
    <t>9F1419049A</t>
  </si>
  <si>
    <t>ESPAÇADOR AMORTECEDOR</t>
  </si>
  <si>
    <t xml:space="preserve"> 9F1419049B</t>
  </si>
  <si>
    <t>9F1419049B</t>
  </si>
  <si>
    <t>VOLANTE DO CARRO</t>
  </si>
  <si>
    <t xml:space="preserve"> 9F1419089</t>
  </si>
  <si>
    <t>9F1419089</t>
  </si>
  <si>
    <t>PORCA DO AMORTECEDOR CONTRA APERTO</t>
  </si>
  <si>
    <t xml:space="preserve"> 9F1419289C</t>
  </si>
  <si>
    <t>9F1419289C</t>
  </si>
  <si>
    <t>BARRA DE CONVERGENCIA DIANTEIRA</t>
  </si>
  <si>
    <t xml:space="preserve"> 9F1419799B</t>
  </si>
  <si>
    <t>9F1419799B</t>
  </si>
  <si>
    <t>CAIXA DE DIRECAO COMPLETA</t>
  </si>
  <si>
    <t xml:space="preserve"> 9F1423051C</t>
  </si>
  <si>
    <t>9F1423051C</t>
  </si>
  <si>
    <t>COIFA DO SEMI-EIXO</t>
  </si>
  <si>
    <t xml:space="preserve"> 9F1501135</t>
  </si>
  <si>
    <t>9F1501135</t>
  </si>
  <si>
    <t xml:space="preserve"> 9F1501136</t>
  </si>
  <si>
    <t>9F1501136</t>
  </si>
  <si>
    <t xml:space="preserve"> 9F1501201B</t>
  </si>
  <si>
    <t>9F1501201B</t>
  </si>
  <si>
    <t>BARRA DE CONVERGÊNCIA TRASEIRO</t>
  </si>
  <si>
    <t xml:space="preserve"> 9F1501499A</t>
  </si>
  <si>
    <t>UNIBALL  DA BARRA DE CONVERGENCIA TRASEIRA</t>
  </si>
  <si>
    <t xml:space="preserve"> 9F1501557</t>
  </si>
  <si>
    <t>9F1501557</t>
  </si>
  <si>
    <t>UNIBALL DA BARRA DE CONVERGÊNCIA TRASEIRA</t>
  </si>
  <si>
    <t xml:space="preserve"> 9F1501557A</t>
  </si>
  <si>
    <t>9F1501557A</t>
  </si>
  <si>
    <t xml:space="preserve"> 9F1505051A</t>
  </si>
  <si>
    <t>9F1505051A</t>
  </si>
  <si>
    <t xml:space="preserve"> 9F1505052A</t>
  </si>
  <si>
    <t>9F1505052A</t>
  </si>
  <si>
    <t>AGREGADO TRASEIRO L/E</t>
  </si>
  <si>
    <t xml:space="preserve"> 9F1505063B</t>
  </si>
  <si>
    <t>9F1505063B</t>
  </si>
  <si>
    <t>AGREGADO TRASEIRO L/D</t>
  </si>
  <si>
    <t xml:space="preserve"> 9F1505064B</t>
  </si>
  <si>
    <t>9F1505064B</t>
  </si>
  <si>
    <t>UNIBALL DA BANDEJA TRASEIRA</t>
  </si>
  <si>
    <t xml:space="preserve"> 9F1505171A</t>
  </si>
  <si>
    <t>9F1505171A</t>
  </si>
  <si>
    <t xml:space="preserve"> 9F1505237</t>
  </si>
  <si>
    <t>9F1505237</t>
  </si>
  <si>
    <t>FIXACAO BRAÇO OSCILANTE INFERIOR TRASEIRO L/E</t>
  </si>
  <si>
    <t xml:space="preserve"> 9F1505261A</t>
  </si>
  <si>
    <t>9F1505261A</t>
  </si>
  <si>
    <t>FIXACAO BRAÇO OSCILANTE INFERIOR TRASEIRO L/D</t>
  </si>
  <si>
    <t xml:space="preserve"> 9F1505262A</t>
  </si>
  <si>
    <t>9F1505262A</t>
  </si>
  <si>
    <t>BANDEJA TRASEIRA COMPLETA</t>
  </si>
  <si>
    <t xml:space="preserve"> 9F1505311A</t>
  </si>
  <si>
    <t>9F1505311A</t>
  </si>
  <si>
    <t>BARRA ESTABILIZADORA TRASEIRA</t>
  </si>
  <si>
    <t xml:space="preserve"> 9F1511023A</t>
  </si>
  <si>
    <t>9F1511023A</t>
  </si>
  <si>
    <t>MOLA HELICOIDAL HA 300 N / MM</t>
  </si>
  <si>
    <t xml:space="preserve"> 9F1511105B</t>
  </si>
  <si>
    <t>9F1511105B</t>
  </si>
  <si>
    <t>UNIBALL INFERIOR DA BIELETA TRASEIRA</t>
  </si>
  <si>
    <t xml:space="preserve"> 9F1511258A</t>
  </si>
  <si>
    <t>9F1511258A</t>
  </si>
  <si>
    <t>BIELETA TRASEIRA COMPLETA</t>
  </si>
  <si>
    <t xml:space="preserve"> 9F1511467</t>
  </si>
  <si>
    <t>PRATO SUPERIOR AMORT TRASEIRO COM UNIBALL</t>
  </si>
  <si>
    <t xml:space="preserve"> 9F1512321B</t>
  </si>
  <si>
    <t>9F1512321B</t>
  </si>
  <si>
    <t xml:space="preserve"> 9F1513031C</t>
  </si>
  <si>
    <t>9F1513031C</t>
  </si>
  <si>
    <t>DISCO DE EMBREAGEM INTERNO CÂMBIO</t>
  </si>
  <si>
    <t xml:space="preserve"> 9F1517028</t>
  </si>
  <si>
    <t>9F1517028</t>
  </si>
  <si>
    <t>DISCO DE EMBREAGEM INTERNO DO CÂMBIO</t>
  </si>
  <si>
    <t>MOLA DO PINO DO CUBO</t>
  </si>
  <si>
    <t xml:space="preserve"> 9F1601180</t>
  </si>
  <si>
    <t>9F1601180</t>
  </si>
  <si>
    <t>DUTO DE REFRIGERAÇÃO DO FREITO TRAS L/E</t>
  </si>
  <si>
    <t xml:space="preserve"> 9F1601339</t>
  </si>
  <si>
    <t>9F1601339</t>
  </si>
  <si>
    <t>DUTO DE REFRIGERAÇÃO DO FREITO TRAS L/D</t>
  </si>
  <si>
    <t xml:space="preserve"> 9F1601340</t>
  </si>
  <si>
    <t>9F1601340</t>
  </si>
  <si>
    <t>FLEXIVEL DE FREIO DA PINCA</t>
  </si>
  <si>
    <t xml:space="preserve"> 9F1611707A</t>
  </si>
  <si>
    <t>9F1611707A</t>
  </si>
  <si>
    <t>FLEXIVEL DA PINÇA DE FREIO TRASEIRA</t>
  </si>
  <si>
    <t xml:space="preserve"> 9F1611775A</t>
  </si>
  <si>
    <t>9F1611775A</t>
  </si>
  <si>
    <t xml:space="preserve"> 9F1612071</t>
  </si>
  <si>
    <t>9F1612071</t>
  </si>
  <si>
    <t>ESPAÇADOR HIDRÁULICO DA LINHA DE FREIO</t>
  </si>
  <si>
    <t xml:space="preserve"> 9F1614518B</t>
  </si>
  <si>
    <t>9F1614518B</t>
  </si>
  <si>
    <t>LINHA DE FREIO LADO ESQUERDO</t>
  </si>
  <si>
    <t xml:space="preserve"> 9F1614723A</t>
  </si>
  <si>
    <t>9F1614723A</t>
  </si>
  <si>
    <t>LINHA DE FREIO LADO DIREITO</t>
  </si>
  <si>
    <t xml:space="preserve"> 9F1614725A</t>
  </si>
  <si>
    <t>9F1614725A</t>
  </si>
  <si>
    <t>ROTOR DE FREIO DIANTEIRO L/E</t>
  </si>
  <si>
    <t xml:space="preserve"> 9F1615283A</t>
  </si>
  <si>
    <t>9F1615283A</t>
  </si>
  <si>
    <t>ROTOR DE FREIO DIANTEIRO L/D</t>
  </si>
  <si>
    <t xml:space="preserve"> 9F1615284A</t>
  </si>
  <si>
    <t>9F1615284A</t>
  </si>
  <si>
    <t>PINCA DE FREIO DIANTEIRA ESQUERDA</t>
  </si>
  <si>
    <t xml:space="preserve"> 9F1615427D</t>
  </si>
  <si>
    <t>9F1615427D</t>
  </si>
  <si>
    <t>PINCA DE FREIO TRASEIRA ESQUERDA</t>
  </si>
  <si>
    <t xml:space="preserve"> 9F1615427E</t>
  </si>
  <si>
    <t>9F1615427E</t>
  </si>
  <si>
    <t>PINCA DE FREIO FRENTE DIREITA</t>
  </si>
  <si>
    <t xml:space="preserve"> 9F1615428D</t>
  </si>
  <si>
    <t>9F1615428D</t>
  </si>
  <si>
    <t>PINCA DE FREIO TRASEIRO DIREITO</t>
  </si>
  <si>
    <t xml:space="preserve"> 9F1615428E</t>
  </si>
  <si>
    <t>9F1615428E</t>
  </si>
  <si>
    <t xml:space="preserve">DUTO DE AR DA BANDEJA TRASEIRA L/E 992 </t>
  </si>
  <si>
    <t xml:space="preserve"> 9F1615447</t>
  </si>
  <si>
    <t>9F1615447</t>
  </si>
  <si>
    <t xml:space="preserve">DUTO DE AR DA BANDEJA TRASEIRA L/D 992 </t>
  </si>
  <si>
    <t xml:space="preserve"> 9F1615448</t>
  </si>
  <si>
    <t>9F1615448</t>
  </si>
  <si>
    <t>DUTO DE AR MANGA TRASEIRA L/E</t>
  </si>
  <si>
    <t xml:space="preserve"> 9F1615457</t>
  </si>
  <si>
    <t>9F1615457</t>
  </si>
  <si>
    <t xml:space="preserve">DUTO DE AR L/E </t>
  </si>
  <si>
    <t>DUTO DE AR L/D</t>
  </si>
  <si>
    <t xml:space="preserve"> 9F1615458</t>
  </si>
  <si>
    <t>9F1615458</t>
  </si>
  <si>
    <t>ROTOR DE FREIO TRASEIRO L/E</t>
  </si>
  <si>
    <t xml:space="preserve"> 9F1615583A</t>
  </si>
  <si>
    <t>9F1615583A</t>
  </si>
  <si>
    <t>ROTOR DE FREIO TRASEIRO L/D</t>
  </si>
  <si>
    <t xml:space="preserve"> 9F1615584A</t>
  </si>
  <si>
    <t>9F1615584A</t>
  </si>
  <si>
    <t>DEFLETOR DO DISCO DE FREIO TRASEIRO L/D</t>
  </si>
  <si>
    <t xml:space="preserve"> 9F1615612</t>
  </si>
  <si>
    <t>9F1615612</t>
  </si>
  <si>
    <t>PISTAO DA PINCA DE FREIO TRASEIRO (KIT REPARO)</t>
  </si>
  <si>
    <t xml:space="preserve"> 9F1698145A</t>
  </si>
  <si>
    <t>9F1698145A</t>
  </si>
  <si>
    <t>PEDAL ACELERADOR</t>
  </si>
  <si>
    <t xml:space="preserve"> 9F1723505</t>
  </si>
  <si>
    <t>9F1723505</t>
  </si>
  <si>
    <t>PEITO DO AGREGADO DIANT</t>
  </si>
  <si>
    <t xml:space="preserve"> 9F1801625</t>
  </si>
  <si>
    <t>9F1801625</t>
  </si>
  <si>
    <t xml:space="preserve"> 9F1805423</t>
  </si>
  <si>
    <t>9F1805423</t>
  </si>
  <si>
    <t>PARA-BARRO FRONTAL DIANTEIRO COMPLETO L/D</t>
  </si>
  <si>
    <t xml:space="preserve"> 9F1805424</t>
  </si>
  <si>
    <t>9F1805424</t>
  </si>
  <si>
    <t>PARABARRO DIANTEIRO FRONTAL</t>
  </si>
  <si>
    <t xml:space="preserve"> 9F1805424A</t>
  </si>
  <si>
    <t>SUPORTE DO LIMPADOR DO PARA-BRISA</t>
  </si>
  <si>
    <t xml:space="preserve"> 9F1805573</t>
  </si>
  <si>
    <t>9F1805573</t>
  </si>
  <si>
    <t>REBOQUE DIANTEIRO</t>
  </si>
  <si>
    <t xml:space="preserve"> 9F1805616</t>
  </si>
  <si>
    <t>9F1805616</t>
  </si>
  <si>
    <t>PARA-BARRO FRONTAL SUPERIOR L/E</t>
  </si>
  <si>
    <t xml:space="preserve"> 9F1805911</t>
  </si>
  <si>
    <t>9F1805911</t>
  </si>
  <si>
    <t>PARA-BARRO FRONTAL SUPERIOR L/D</t>
  </si>
  <si>
    <t xml:space="preserve"> 9F1805912</t>
  </si>
  <si>
    <t>9F1805912</t>
  </si>
  <si>
    <t>FLAP DE PARA-CHOQUE L/E</t>
  </si>
  <si>
    <t xml:space="preserve"> 9F1805985</t>
  </si>
  <si>
    <t>9F1805985</t>
  </si>
  <si>
    <t>FLAP DE PARA-CHOQUE L/D</t>
  </si>
  <si>
    <t xml:space="preserve"> 9F1805986</t>
  </si>
  <si>
    <t>9F1805986</t>
  </si>
  <si>
    <t>SUPORTE DO PISCA L/E</t>
  </si>
  <si>
    <t xml:space="preserve"> 9F1806521</t>
  </si>
  <si>
    <t>9F1806521</t>
  </si>
  <si>
    <t>SUPORTE DO PISCA L/D</t>
  </si>
  <si>
    <t xml:space="preserve"> 9F1806522</t>
  </si>
  <si>
    <t>9F1806522</t>
  </si>
  <si>
    <t>ALMA TRASEIRA</t>
  </si>
  <si>
    <t xml:space="preserve"> 9F1807089</t>
  </si>
  <si>
    <t>9F1807089</t>
  </si>
  <si>
    <t xml:space="preserve"> 9F1807100</t>
  </si>
  <si>
    <t>9F1807100</t>
  </si>
  <si>
    <t>BIGODE DIANTEIRO 992</t>
  </si>
  <si>
    <t xml:space="preserve"> 9F1807108</t>
  </si>
  <si>
    <t>9F1807108</t>
  </si>
  <si>
    <t xml:space="preserve"> 9F1807221 GRV</t>
  </si>
  <si>
    <t>9F1807221GRV</t>
  </si>
  <si>
    <t>REBOQUE TRASEIRO</t>
  </si>
  <si>
    <t xml:space="preserve"> 9F1807403</t>
  </si>
  <si>
    <t>9F1807403</t>
  </si>
  <si>
    <t>REBOQUE DE CINTA TRASEIRO</t>
  </si>
  <si>
    <t>ALARGADOR DO PARA-CHOQUE L/E</t>
  </si>
  <si>
    <t xml:space="preserve"> 9F1807513 GRV</t>
  </si>
  <si>
    <t>9F1807513GRV</t>
  </si>
  <si>
    <t xml:space="preserve"> 9F1807514 GRV</t>
  </si>
  <si>
    <t>9F1807514GRV</t>
  </si>
  <si>
    <t>GRADE DO PARA-CHOQUE DIANTEIRO L/E</t>
  </si>
  <si>
    <t xml:space="preserve"> 9F1807675</t>
  </si>
  <si>
    <t>9F1807675</t>
  </si>
  <si>
    <t>GRADE DO PARA-CHOQUE DIANTEIRO L/D</t>
  </si>
  <si>
    <t xml:space="preserve"> 9F1807676</t>
  </si>
  <si>
    <t>9F1807676</t>
  </si>
  <si>
    <t>MOLDURA FAROL DE MILHA L/E</t>
  </si>
  <si>
    <t xml:space="preserve"> 9F1807683 OK1</t>
  </si>
  <si>
    <t>9F1807683OK1</t>
  </si>
  <si>
    <t>GRADE DO PARA-CHOQUE TRASEIRO</t>
  </si>
  <si>
    <t xml:space="preserve"> 9F1807823 041</t>
  </si>
  <si>
    <t>9F1807823041</t>
  </si>
  <si>
    <t>SUPORTES DA CAIXA DE RODA</t>
  </si>
  <si>
    <t xml:space="preserve"> 9F1809191</t>
  </si>
  <si>
    <t>9F1809191</t>
  </si>
  <si>
    <t xml:space="preserve"> 9F1809192</t>
  </si>
  <si>
    <t>9F1809192</t>
  </si>
  <si>
    <t>ACABAMENTO DA CAIXA DE RODA</t>
  </si>
  <si>
    <t xml:space="preserve"> 9F1809235</t>
  </si>
  <si>
    <t>9F1809235</t>
  </si>
  <si>
    <t xml:space="preserve"> 9F1809236</t>
  </si>
  <si>
    <t>9F1809236</t>
  </si>
  <si>
    <t>PARA-BARRO TRASEIRO L/E</t>
  </si>
  <si>
    <t xml:space="preserve"> 9F1810907</t>
  </si>
  <si>
    <t>9F1810907</t>
  </si>
  <si>
    <t>PARA-BARRO TRASEIRO L/D</t>
  </si>
  <si>
    <t xml:space="preserve"> 9F1810908</t>
  </si>
  <si>
    <t>9F1810908</t>
  </si>
  <si>
    <t>SUPORTE DO PARACHOQUE TRASEIRO L/E</t>
  </si>
  <si>
    <t xml:space="preserve"> 9F1813651</t>
  </si>
  <si>
    <t>9F1813651</t>
  </si>
  <si>
    <t>SUPORTE DO PARA-CHOQUE TRASEIRO L/E</t>
  </si>
  <si>
    <t>SUPORTE DO PARACHOQUE TRASEIRO L/D</t>
  </si>
  <si>
    <t xml:space="preserve"> 9F1813652</t>
  </si>
  <si>
    <t>9F1813652</t>
  </si>
  <si>
    <t>TRAVA CAPO TRASEIRO L/E</t>
  </si>
  <si>
    <t xml:space="preserve"> 9F1813751</t>
  </si>
  <si>
    <t>9F1813751</t>
  </si>
  <si>
    <t>TRAVA CAPO TRASEIRO L/D</t>
  </si>
  <si>
    <t xml:space="preserve"> 9F1813752</t>
  </si>
  <si>
    <t>9F1813752</t>
  </si>
  <si>
    <t xml:space="preserve"> 9F1815931</t>
  </si>
  <si>
    <t>9F1815931</t>
  </si>
  <si>
    <t>FOLHA DE TETO 992</t>
  </si>
  <si>
    <t xml:space="preserve"> 9F1817017 YM7Z</t>
  </si>
  <si>
    <t>9F1817017YM7Z</t>
  </si>
  <si>
    <t>MOLDURA ENTRADA DE AR DA LATERAL L/E</t>
  </si>
  <si>
    <t xml:space="preserve"> 9F1819185</t>
  </si>
  <si>
    <t>9F1819185</t>
  </si>
  <si>
    <t>MOLDURA ENTRADA DE AR DA LATERAL L/D</t>
  </si>
  <si>
    <t xml:space="preserve"> 9F1819186</t>
  </si>
  <si>
    <t>9F1819186</t>
  </si>
  <si>
    <t>BASE DUTO AR LATERAL L/E</t>
  </si>
  <si>
    <t xml:space="preserve"> 9F1819633</t>
  </si>
  <si>
    <t>9F1819633</t>
  </si>
  <si>
    <t>PARA-LAMA L/E</t>
  </si>
  <si>
    <t xml:space="preserve"> 9F1821101 Y</t>
  </si>
  <si>
    <t>9F1821101Y</t>
  </si>
  <si>
    <t xml:space="preserve"> 9F1821101Y</t>
  </si>
  <si>
    <t>PARA-LAMA L/D</t>
  </si>
  <si>
    <t xml:space="preserve"> 9F1821102 Y</t>
  </si>
  <si>
    <t>9F1821102Y</t>
  </si>
  <si>
    <t>ALARGADOR PA-LAMA L/E</t>
  </si>
  <si>
    <t xml:space="preserve"> 9F1821307A GRV</t>
  </si>
  <si>
    <t>9F1821307AGRV</t>
  </si>
  <si>
    <t>ALARGADOR PA-LAMA L/D</t>
  </si>
  <si>
    <t xml:space="preserve"> 9F1821308A GRV</t>
  </si>
  <si>
    <t>9F1821308AGRV</t>
  </si>
  <si>
    <t>CAPÔ DIANTEIRO</t>
  </si>
  <si>
    <t xml:space="preserve"> 9F1823021 Y</t>
  </si>
  <si>
    <t>9F1823021Y</t>
  </si>
  <si>
    <t xml:space="preserve"> 9F1823021Y</t>
  </si>
  <si>
    <t>TRAVA CAPO TRASEIRO</t>
  </si>
  <si>
    <t xml:space="preserve"> 9F1823431B</t>
  </si>
  <si>
    <t>9F1823431B</t>
  </si>
  <si>
    <t>TRAVA CAPO DIANTEIRA</t>
  </si>
  <si>
    <t xml:space="preserve"> 9F1823431C</t>
  </si>
  <si>
    <t>9F1823431C</t>
  </si>
  <si>
    <t>DUTO DO CAPÔ DIANTEIRO L/E</t>
  </si>
  <si>
    <t xml:space="preserve"> 9F1823477</t>
  </si>
  <si>
    <t>9F1823477</t>
  </si>
  <si>
    <t>DUTO DE AR DA DIANTEIRO DO CARRO</t>
  </si>
  <si>
    <t xml:space="preserve"> 9F1823497</t>
  </si>
  <si>
    <t>9F1823497</t>
  </si>
  <si>
    <t>DUTO DO CAPO DIANTEIRO CENTRAL</t>
  </si>
  <si>
    <t xml:space="preserve"> 9F1823498</t>
  </si>
  <si>
    <t>9F1823498</t>
  </si>
  <si>
    <t>PEITO MOTOR/CÂMBIO COMPLETO</t>
  </si>
  <si>
    <t xml:space="preserve"> 9F1825197A</t>
  </si>
  <si>
    <t>9F1825197A</t>
  </si>
  <si>
    <t>DUTO DE AR DO PEITO TRASEIRO</t>
  </si>
  <si>
    <t xml:space="preserve"> 9F1825281</t>
  </si>
  <si>
    <t>9F1825281</t>
  </si>
  <si>
    <t xml:space="preserve"> 9F1825282</t>
  </si>
  <si>
    <t>9F1825282</t>
  </si>
  <si>
    <t xml:space="preserve"> 9F1825521A</t>
  </si>
  <si>
    <t>9F1825521A</t>
  </si>
  <si>
    <t xml:space="preserve"> 9F1825523</t>
  </si>
  <si>
    <t>9F1825523</t>
  </si>
  <si>
    <t>CAPO TRASEIRO</t>
  </si>
  <si>
    <t xml:space="preserve"> 9F1827021</t>
  </si>
  <si>
    <t>9F1827021</t>
  </si>
  <si>
    <t>BASE DA ASA TRASEIRA</t>
  </si>
  <si>
    <t xml:space="preserve"> 9F1827201A</t>
  </si>
  <si>
    <t>9F1827201A</t>
  </si>
  <si>
    <t>REFORÇO DA BASA DA ASA TRASEIRA</t>
  </si>
  <si>
    <t xml:space="preserve"> 9F1827231A</t>
  </si>
  <si>
    <t>9F1827231A</t>
  </si>
  <si>
    <t xml:space="preserve"> 9F1827232A</t>
  </si>
  <si>
    <t>9F1827232A</t>
  </si>
  <si>
    <t>GURNEY ASA TRASEIRO</t>
  </si>
  <si>
    <t xml:space="preserve"> 9F1827243</t>
  </si>
  <si>
    <t>9F1827243</t>
  </si>
  <si>
    <t>SUPORTE DE ASA L/E</t>
  </si>
  <si>
    <t xml:space="preserve"> 9F1827453A</t>
  </si>
  <si>
    <t>9F1827453A</t>
  </si>
  <si>
    <t>SUPORTE DE ASA L/D</t>
  </si>
  <si>
    <t xml:space="preserve"> 9F1827454A</t>
  </si>
  <si>
    <t>9F1827454A</t>
  </si>
  <si>
    <t>SPOILER TRASEIRO ASA</t>
  </si>
  <si>
    <t xml:space="preserve"> 9F1827837</t>
  </si>
  <si>
    <t>9F1827837</t>
  </si>
  <si>
    <t>DUTO DO CAPÔ TRASEIRO L/E</t>
  </si>
  <si>
    <t xml:space="preserve"> 9F1827961</t>
  </si>
  <si>
    <t>9F1827961</t>
  </si>
  <si>
    <t>DUTO DO CAPÔ TRASEIRO L/D</t>
  </si>
  <si>
    <t xml:space="preserve"> 9F1827962</t>
  </si>
  <si>
    <t>9F1827962</t>
  </si>
  <si>
    <t>RETROVISOR EXTERNO L/E</t>
  </si>
  <si>
    <t xml:space="preserve"> 9F1857501 M7Z</t>
  </si>
  <si>
    <t>9F1857501M7Z</t>
  </si>
  <si>
    <t xml:space="preserve"> 9F1857502 M7Z</t>
  </si>
  <si>
    <t>9F1857502M7Z</t>
  </si>
  <si>
    <t>RETROVISOR EXTERNO L/D</t>
  </si>
  <si>
    <t>ESPUMA DE BANCO</t>
  </si>
  <si>
    <t xml:space="preserve"> 9F1881441E</t>
  </si>
  <si>
    <t>9F1881441E</t>
  </si>
  <si>
    <t xml:space="preserve"> 9F1881441K</t>
  </si>
  <si>
    <t>9F1881441K</t>
  </si>
  <si>
    <t xml:space="preserve"> 9F1881441P</t>
  </si>
  <si>
    <t>9F1881441P</t>
  </si>
  <si>
    <t xml:space="preserve"> 9F1881441T</t>
  </si>
  <si>
    <t>9F1881441T</t>
  </si>
  <si>
    <t xml:space="preserve"> SABELT</t>
  </si>
  <si>
    <t xml:space="preserve"> 9F1882650</t>
  </si>
  <si>
    <t>9F1882650</t>
  </si>
  <si>
    <t>BOBINA DE IGNIÇÃO</t>
  </si>
  <si>
    <t xml:space="preserve"> 9F1905093</t>
  </si>
  <si>
    <t>9F1905093</t>
  </si>
  <si>
    <t>SENSOR DE ÂNGULO DE ROTAÇ DO VOLANTE</t>
  </si>
  <si>
    <t xml:space="preserve"> 9F1907127</t>
  </si>
  <si>
    <t>9F1907127</t>
  </si>
  <si>
    <t>TRANSM DE PRESSAO DE PNEU</t>
  </si>
  <si>
    <t xml:space="preserve"> 9F1907283</t>
  </si>
  <si>
    <t>9F1907283</t>
  </si>
  <si>
    <t>TRANSMISSOR DE PRESSÃO DE PNEU</t>
  </si>
  <si>
    <t xml:space="preserve"> 9F1907283A</t>
  </si>
  <si>
    <t>9F1907283A</t>
  </si>
  <si>
    <t>SENSOR DO NIVEL DE COMBUSTIVEL</t>
  </si>
  <si>
    <t xml:space="preserve"> 9F1907508A</t>
  </si>
  <si>
    <t>9F1907508A</t>
  </si>
  <si>
    <t>CENTRAL DE CONTROLE ELETRICO DO CARRO</t>
  </si>
  <si>
    <t xml:space="preserve"> 9F1907701</t>
  </si>
  <si>
    <t>9F1907701</t>
  </si>
  <si>
    <t>DATA MEMORY</t>
  </si>
  <si>
    <t xml:space="preserve"> 9F1919193</t>
  </si>
  <si>
    <t>9F1919193</t>
  </si>
  <si>
    <t>PAINEL DISPLAY</t>
  </si>
  <si>
    <t xml:space="preserve"> 9F1919604</t>
  </si>
  <si>
    <t>9F1919604</t>
  </si>
  <si>
    <t>DASH</t>
  </si>
  <si>
    <t xml:space="preserve"> 9F1919604A</t>
  </si>
  <si>
    <t>9F1919604A</t>
  </si>
  <si>
    <t>DASH/PAINEL DO CARRO</t>
  </si>
  <si>
    <t xml:space="preserve"> 9F1919604B</t>
  </si>
  <si>
    <t>9F1919604B</t>
  </si>
  <si>
    <t>INTERRUPTOR</t>
  </si>
  <si>
    <t xml:space="preserve"> 9F1927193A</t>
  </si>
  <si>
    <t>9F1927193A</t>
  </si>
  <si>
    <t>CHAVE GERAL</t>
  </si>
  <si>
    <t xml:space="preserve"> 9F1927202</t>
  </si>
  <si>
    <t>9F1927202</t>
  </si>
  <si>
    <t>SUPORTE DO SENSOR TPMS</t>
  </si>
  <si>
    <t xml:space="preserve"> 9F1937540</t>
  </si>
  <si>
    <t>9F1937540</t>
  </si>
  <si>
    <t>FAROL ESQUERDO</t>
  </si>
  <si>
    <t xml:space="preserve"> 9F1941005A</t>
  </si>
  <si>
    <t>9F1941005A</t>
  </si>
  <si>
    <t>FAROL DIREITO</t>
  </si>
  <si>
    <t xml:space="preserve"> 9F1941006A</t>
  </si>
  <si>
    <t>9F1941006A</t>
  </si>
  <si>
    <t>LUZ DE NEBLINA TRASEIRO</t>
  </si>
  <si>
    <t xml:space="preserve"> 9F1945195A</t>
  </si>
  <si>
    <t>9F1945195A</t>
  </si>
  <si>
    <t>MOTOR LIMPADOR DO PARA-BRISA DIAG-ADR: 068</t>
  </si>
  <si>
    <t xml:space="preserve"> 9F1955119A</t>
  </si>
  <si>
    <t>9F1955119A</t>
  </si>
  <si>
    <t>SENSOR DA LUZ DE FREIO</t>
  </si>
  <si>
    <t xml:space="preserve"> 9F1959548</t>
  </si>
  <si>
    <t>9F1959548</t>
  </si>
  <si>
    <t>CHICOTE SENSOR DE RODA DIANTEIRO</t>
  </si>
  <si>
    <t xml:space="preserve"> 9F1970271</t>
  </si>
  <si>
    <t>9F1970271</t>
  </si>
  <si>
    <t>CHICOTE SENSOR DE RODA TRASEIRO</t>
  </si>
  <si>
    <t xml:space="preserve"> 9F1970271B</t>
  </si>
  <si>
    <t>9F1970271B</t>
  </si>
  <si>
    <t xml:space="preserve"> 9F1971579</t>
  </si>
  <si>
    <t>9F1971579</t>
  </si>
  <si>
    <t xml:space="preserve"> 9F1971595</t>
  </si>
  <si>
    <t>9F1971595</t>
  </si>
  <si>
    <t>CHICOTE ELETRICO DO CÂMBIO</t>
  </si>
  <si>
    <t xml:space="preserve"> 9F1971771A</t>
  </si>
  <si>
    <t>9F1971771A</t>
  </si>
  <si>
    <t>CHICOTE DO FAROL DE MILHA</t>
  </si>
  <si>
    <t xml:space="preserve"> 9F1972155</t>
  </si>
  <si>
    <t>9F1972155</t>
  </si>
  <si>
    <t>CHAPA DE MONTAGEM DO CINTO DE SEGURANÇA</t>
  </si>
  <si>
    <t xml:space="preserve"> 9F2809161</t>
  </si>
  <si>
    <t>9F2809161</t>
  </si>
  <si>
    <t>BALANCIM DE VÁLVULA</t>
  </si>
  <si>
    <t xml:space="preserve"> 9GT103329</t>
  </si>
  <si>
    <t>9GT103329</t>
  </si>
  <si>
    <t>VEDACAO DO CABECOTE</t>
  </si>
  <si>
    <t xml:space="preserve"> 9GT103737</t>
  </si>
  <si>
    <t>9GT103737</t>
  </si>
  <si>
    <t>SUPORTE DUTO DO RADIADOR CENTRAL</t>
  </si>
  <si>
    <t xml:space="preserve"> 9GT121288</t>
  </si>
  <si>
    <t>9GT121288</t>
  </si>
  <si>
    <t>MANGUEIRA DO RADIADOR CENTRAL L/E</t>
  </si>
  <si>
    <t xml:space="preserve"> 9GT121629</t>
  </si>
  <si>
    <t>9GT121629</t>
  </si>
  <si>
    <t>BRACO OSCILANTE INFERIOR TRASEIRO</t>
  </si>
  <si>
    <t xml:space="preserve"> 9GT505223A</t>
  </si>
  <si>
    <t>9GT505223A</t>
  </si>
  <si>
    <t>SUPORTE DO PEITO DO MOTOR L/E</t>
  </si>
  <si>
    <t xml:space="preserve"> 9GT807381</t>
  </si>
  <si>
    <t>9GT807381</t>
  </si>
  <si>
    <t>PARACHOQUE DIANTEIRO PARTE CENTRAL</t>
  </si>
  <si>
    <t xml:space="preserve"> 9GT807579</t>
  </si>
  <si>
    <t xml:space="preserve"> 9GT905612A</t>
  </si>
  <si>
    <t>9GT905612A</t>
  </si>
  <si>
    <t>MODULO RADIADOR L/E</t>
  </si>
  <si>
    <t xml:space="preserve"> 9P1121249B</t>
  </si>
  <si>
    <t>9P1121249B</t>
  </si>
  <si>
    <t xml:space="preserve"> 9P1121250B</t>
  </si>
  <si>
    <t>9P1121250B</t>
  </si>
  <si>
    <t>ANEL ELÁSTICO ATUADOR EMBREAGEM</t>
  </si>
  <si>
    <t xml:space="preserve"> 9R611602000</t>
  </si>
  <si>
    <t>9R611602000</t>
  </si>
  <si>
    <t>FILTRO DE ÓLEO CÂMBIO</t>
  </si>
  <si>
    <t xml:space="preserve"> 9R630701000</t>
  </si>
  <si>
    <t>9R630701000</t>
  </si>
  <si>
    <t>PORCA ROSCA ESQ DO UNIBALL</t>
  </si>
  <si>
    <t xml:space="preserve"> N 10643102</t>
  </si>
  <si>
    <t>N10643102</t>
  </si>
  <si>
    <t>PORCA M12X1.5</t>
  </si>
  <si>
    <t xml:space="preserve"> N 90808801</t>
  </si>
  <si>
    <t>N90808801</t>
  </si>
  <si>
    <t xml:space="preserve"> NÚMERO DA PEÇA 0PB109084A</t>
  </si>
  <si>
    <t>CABEÇOTE 1-3</t>
  </si>
  <si>
    <t xml:space="preserve"> NÚMERO DA PEÇA 9A110401198</t>
  </si>
  <si>
    <t>9A110401198</t>
  </si>
  <si>
    <t>VIGIA TRASEIRO</t>
  </si>
  <si>
    <t xml:space="preserve"> NÚMERO DA PEÇA:9F1845047 Y</t>
  </si>
  <si>
    <t>9F1845047Y</t>
  </si>
  <si>
    <t xml:space="preserve"> NÚMERO PEÇA: 9F0919617A</t>
  </si>
  <si>
    <t>SISTEMA LIVEU SOLO VIDEO - SISTEMA DE STREAMING</t>
  </si>
  <si>
    <t xml:space="preserve"> RLACS298</t>
  </si>
  <si>
    <t>RLACS298</t>
  </si>
  <si>
    <t>PORCA SEXTAVADA M10</t>
  </si>
  <si>
    <t xml:space="preserve"> WHS001840</t>
  </si>
  <si>
    <t>WHS001840</t>
  </si>
  <si>
    <t>PARAFUSO TORX M10X195</t>
  </si>
  <si>
    <t xml:space="preserve"> WHT008240</t>
  </si>
  <si>
    <t>WHT008240</t>
  </si>
  <si>
    <t>PARAFUSO DA BANDEJA FIXA MANGA DIANTEIRO</t>
  </si>
  <si>
    <t xml:space="preserve"> WHT008502</t>
  </si>
  <si>
    <t>WHT008502</t>
  </si>
  <si>
    <t>PARAFUSO TORX BM12X1.5X140X95</t>
  </si>
  <si>
    <t xml:space="preserve"> WHT008633</t>
  </si>
  <si>
    <t>WHT008633</t>
  </si>
  <si>
    <t>PARAFUSO M7X22</t>
  </si>
  <si>
    <t xml:space="preserve"> WHT009544</t>
  </si>
  <si>
    <t>WHT009544</t>
  </si>
  <si>
    <t>PRISIONEIRO DA PINCA</t>
  </si>
  <si>
    <t xml:space="preserve"> WHT009577</t>
  </si>
  <si>
    <t>WHT009577</t>
  </si>
  <si>
    <t>PARAFUSO FIXO DISCO DE FREIO</t>
  </si>
  <si>
    <t xml:space="preserve"> WHT009852A</t>
  </si>
  <si>
    <t>WHT009852A</t>
  </si>
  <si>
    <t>O-RING 250X2.5-N</t>
  </si>
  <si>
    <t xml:space="preserve"> WHT009879</t>
  </si>
  <si>
    <t>WHT009879</t>
  </si>
  <si>
    <t>SENSOR DO NIVEL DE OLEO DO MOTOR</t>
  </si>
  <si>
    <t>03L907660C</t>
  </si>
  <si>
    <t>SENSOR DO NÍVEL DE OLEO DO MOTOR - E</t>
  </si>
  <si>
    <t>06H906051J</t>
  </si>
  <si>
    <t>RCRJI24/00093</t>
  </si>
  <si>
    <t>0PB101040</t>
  </si>
  <si>
    <t>0PB105021Q</t>
  </si>
  <si>
    <t>RCRJI24/00117</t>
  </si>
  <si>
    <t>BRONZINA DA PONTA DO MANCAL AMARELA</t>
  </si>
  <si>
    <t>0PB105589F</t>
  </si>
  <si>
    <t>BRONZINA DA PONTA DO MANCAL AZUL</t>
  </si>
  <si>
    <t>0PB105589G</t>
  </si>
  <si>
    <t>BRONZINA DO MANCAL VERMELHA</t>
  </si>
  <si>
    <t>0PB105591M</t>
  </si>
  <si>
    <t>BRONZINA DO MANCAL AZUL</t>
  </si>
  <si>
    <t>0PB105591P</t>
  </si>
  <si>
    <t>BRONZINA DE BIELA VERMELHA</t>
  </si>
  <si>
    <t>0PB105707</t>
  </si>
  <si>
    <t>BRONZINA DE BIELA INTERIOR VERMELHA</t>
  </si>
  <si>
    <t>AT</t>
  </si>
  <si>
    <t>BRONZINA DE BIELA AZUL</t>
  </si>
  <si>
    <t>0PB105707B</t>
  </si>
  <si>
    <t>0PB105708</t>
  </si>
  <si>
    <t>BRONZINA DE BIELA VERMELHO</t>
  </si>
  <si>
    <t>0PB105708B</t>
  </si>
  <si>
    <t>BRONZINA AXIAL DO VIRABREQUIM</t>
  </si>
  <si>
    <t>0PB105791</t>
  </si>
  <si>
    <t>ARRUELA DE PRESSAO</t>
  </si>
  <si>
    <t>PISTÃO  PESO POSITIVO</t>
  </si>
  <si>
    <t>0PB107065AA</t>
  </si>
  <si>
    <t>COROA DA BOMBA DE OLEO</t>
  </si>
  <si>
    <t>0PB109570B</t>
  </si>
  <si>
    <t>VALVULA DE ADMISSAO</t>
  </si>
  <si>
    <t>0PB109601C</t>
  </si>
  <si>
    <t>VALVULA DE PRESSÃO</t>
  </si>
  <si>
    <t>0PB115327</t>
  </si>
  <si>
    <t xml:space="preserve">CONJUNTO DE ANEIS DO PISTAO </t>
  </si>
  <si>
    <t>0PB198155C</t>
  </si>
  <si>
    <t xml:space="preserve">0PB903137D </t>
  </si>
  <si>
    <t>SENSOR DE PRESSAO DE OLEO DO MOTOR</t>
  </si>
  <si>
    <t>0PB906054</t>
  </si>
  <si>
    <t>CALIBRADORES DE PNEUS DIGITAL</t>
  </si>
  <si>
    <t>M.A HORNE</t>
  </si>
  <si>
    <t>6.361F14</t>
  </si>
  <si>
    <t>CALCO DO PARAFUSO DO SEMI-EIXO</t>
  </si>
  <si>
    <t>7L0501357D</t>
  </si>
  <si>
    <t>ROLAMENTO DE RODA</t>
  </si>
  <si>
    <t>7P0501287</t>
  </si>
  <si>
    <t>9911009039A</t>
  </si>
  <si>
    <t>9911060438A</t>
  </si>
  <si>
    <t>RESERVATORIO DE EXPANSAO</t>
  </si>
  <si>
    <t>9911066109C</t>
  </si>
  <si>
    <t>CONEXAO EM Y DO RESERVATORIO DE AGUA</t>
  </si>
  <si>
    <t>9911066718C</t>
  </si>
  <si>
    <t>CANO DAGUA SANGRIA</t>
  </si>
  <si>
    <t>9911066819A</t>
  </si>
  <si>
    <t>MANGUEIRA DISTRIBUICAO DAGUA L/E</t>
  </si>
  <si>
    <t>9911067619A</t>
  </si>
  <si>
    <t>TUBULACAO PRINCIPAL DE AGUA RETORNO - D</t>
  </si>
  <si>
    <t>MAGUEIRA D'AGUA DO MOTOR</t>
  </si>
  <si>
    <t>9911068339A</t>
  </si>
  <si>
    <t>MOLDURA DO AIR BOX</t>
  </si>
  <si>
    <t>9911100359B</t>
  </si>
  <si>
    <t>MANGOTE DA ADMISSAO</t>
  </si>
  <si>
    <t>9911160019A</t>
  </si>
  <si>
    <t>9911160029B</t>
  </si>
  <si>
    <t>9912012958E</t>
  </si>
  <si>
    <t>BOMBA DO CATCH TANQUE</t>
  </si>
  <si>
    <t>9912013438A</t>
  </si>
  <si>
    <t>CARCAÇA SECA COMPLETA</t>
  </si>
  <si>
    <t>9913010119A</t>
  </si>
  <si>
    <t>9913011019E</t>
  </si>
  <si>
    <t>O-RING DA CAIXA SECA DO CAMBIO</t>
  </si>
  <si>
    <t>9913011629A</t>
  </si>
  <si>
    <t>BUCHA INTERNA DO FILTRO DE OLEO DO C?MBIO</t>
  </si>
  <si>
    <t>9913013079B</t>
  </si>
  <si>
    <t>GUIA DA CARCACA TRAS DO CAMBIO</t>
  </si>
  <si>
    <t>9913016439B</t>
  </si>
  <si>
    <t>GUIA DA CARCACA TRASEIRA DO CAMBIO</t>
  </si>
  <si>
    <t>PINO  DO ALOJAMENTO DO ROLAMENTO PINHAO</t>
  </si>
  <si>
    <t>9913016459B</t>
  </si>
  <si>
    <t>PINHÃO 991</t>
  </si>
  <si>
    <t>PINHAO DO CAMBIO</t>
  </si>
  <si>
    <t>COROA 991</t>
  </si>
  <si>
    <t>9913021319A</t>
  </si>
  <si>
    <t>9913021319C</t>
  </si>
  <si>
    <t>ROLAMENTO TRAS DO EIXO PILOTO DO CAMBIO</t>
  </si>
  <si>
    <t>9913022839C</t>
  </si>
  <si>
    <t>ROLAMENTO DA CARCAÇA DO CÂMBIO</t>
  </si>
  <si>
    <t>ROLAMENTO DA FRENTE DO PINHAO</t>
  </si>
  <si>
    <t>9913022959B</t>
  </si>
  <si>
    <t>9913024419C</t>
  </si>
  <si>
    <t>GB</t>
  </si>
  <si>
    <t>ROLAMENTO DE AJUSTE  DA COROA</t>
  </si>
  <si>
    <t>9913024949A</t>
  </si>
  <si>
    <t>ENGRENAGEM INTERMED DA 1 MARCHA</t>
  </si>
  <si>
    <t>ENGRENAGEM INTERMED DA 2¿ MARCHA (2014) - D</t>
  </si>
  <si>
    <t>ENGRENAGEM INTERMED DA 5A MARCHA</t>
  </si>
  <si>
    <t>ENGRENAGEM INTERMED DA 6A MARCHA</t>
  </si>
  <si>
    <t>PORCA DO PINHAO</t>
  </si>
  <si>
    <t>9913030119C</t>
  </si>
  <si>
    <t>9913030119D</t>
  </si>
  <si>
    <t>MOLA DE COMPRESSAO</t>
  </si>
  <si>
    <t>9913033789A</t>
  </si>
  <si>
    <t>RETENTOR DA CAIXA SELETOR MARCHA</t>
  </si>
  <si>
    <t>9913033899B</t>
  </si>
  <si>
    <t>ROLAMENTO DO TAMBOR DO ROLEX</t>
  </si>
  <si>
    <t>9913034279A</t>
  </si>
  <si>
    <t>9913046319B</t>
  </si>
  <si>
    <t>9913070559C</t>
  </si>
  <si>
    <t>PC</t>
  </si>
  <si>
    <t>9913310458C</t>
  </si>
  <si>
    <t>BRACO DA SUSPENSAO TRAS</t>
  </si>
  <si>
    <t>BRACO DE SUSPENSAO LINK OSSO</t>
  </si>
  <si>
    <t>9913310618C</t>
  </si>
  <si>
    <t>BRACO OSCILANTE SUPERIOR TRAS</t>
  </si>
  <si>
    <t>9913311518D</t>
  </si>
  <si>
    <t>AGREGADO TRASEIRO DIREITO</t>
  </si>
  <si>
    <t>9913311528D</t>
  </si>
  <si>
    <t>UNIBALL BANDEJA INFERIOR TRAS</t>
  </si>
  <si>
    <t>TRAVESSA AGREGADO TRASEIRO - D</t>
  </si>
  <si>
    <t>9913312618C</t>
  </si>
  <si>
    <t>9913313418C</t>
  </si>
  <si>
    <t>BANDEJA INFERIOR TRASEIROEIRA</t>
  </si>
  <si>
    <t>BANDEJA INFERIOR TRAS</t>
  </si>
  <si>
    <t>BUCHA DE FIX DO UNIB DO BRACO  CONVERG</t>
  </si>
  <si>
    <t>CUBO DE RODA DIANTEIRO DIREITO</t>
  </si>
  <si>
    <t>9913316088C</t>
  </si>
  <si>
    <t>MANGA TRASEIRA  LADO ESQUERDO</t>
  </si>
  <si>
    <t>9913316118A</t>
  </si>
  <si>
    <t>MANGA TRAS L/E</t>
  </si>
  <si>
    <t>MANGA TRASEIRA ESQUERDA</t>
  </si>
  <si>
    <t>9913316128A</t>
  </si>
  <si>
    <t>MANGA TRAS L/D</t>
  </si>
  <si>
    <t>TULIPA DO CAMBIO</t>
  </si>
  <si>
    <t>9913320219E</t>
  </si>
  <si>
    <t>9913320248L</t>
  </si>
  <si>
    <t>CARCACA DO BLOCANTE</t>
  </si>
  <si>
    <t>CARCAÇA DO DIFERENCIAL</t>
  </si>
  <si>
    <t>ROLAMENTO DE AGULHA TULIPA LD</t>
  </si>
  <si>
    <t>9913326439A</t>
  </si>
  <si>
    <t>TRAVA DA TULIPA</t>
  </si>
  <si>
    <t>9913329019A</t>
  </si>
  <si>
    <t>9913329759B</t>
  </si>
  <si>
    <t>DISCO DO DIFERENCIAL 1,4MM - D</t>
  </si>
  <si>
    <t>9913329818B</t>
  </si>
  <si>
    <t>DISCO DO DIFERENCIAL 1,4 MM</t>
  </si>
  <si>
    <t>DISCO DO DIFERENCIAL 14MM</t>
  </si>
  <si>
    <t>DISCO DE PRESSÃO DO DIFERENC 1,7MM - E</t>
  </si>
  <si>
    <t>9913329849E</t>
  </si>
  <si>
    <t>DISCO DE PRESSAO DO DIFERENCIAL 1,7MM</t>
  </si>
  <si>
    <t>DISCO DE PRESSAO DO DIFERENC 1,7MM</t>
  </si>
  <si>
    <t>DISCO DE PRESSÃO DO DIFERENCIAL 175MM</t>
  </si>
  <si>
    <t>9913329849F</t>
  </si>
  <si>
    <t>DISCO DE PRESSÃO DO DIFERENCIAL 180MM</t>
  </si>
  <si>
    <t>9913329849H</t>
  </si>
  <si>
    <t>CRUZETA DO DIFERENCIAL</t>
  </si>
  <si>
    <t>9913329959B</t>
  </si>
  <si>
    <t>ANEL ELASTICO DO ROLAM AGULHA</t>
  </si>
  <si>
    <t>9913329979A</t>
  </si>
  <si>
    <t>AMORTECEDOR TRASEIRO  - D</t>
  </si>
  <si>
    <t>UNIBALL SUPERIOR AMORTECEDOR TRAS</t>
  </si>
  <si>
    <t>TUB BIELETA BARRA ESTAB TRAS</t>
  </si>
  <si>
    <t>9913330708A</t>
  </si>
  <si>
    <t>BARRA ESTABILIZADORA TRAS</t>
  </si>
  <si>
    <t>9913331717A</t>
  </si>
  <si>
    <t>PRATO SUPERIOR DA MOLA AUXILIAR DO AMORTECEDO</t>
  </si>
  <si>
    <t>MOLA DO AMORT TRAS - D</t>
  </si>
  <si>
    <t>BUCHA DO PARAF DO AMORTEC COM O AGREG</t>
  </si>
  <si>
    <t>UNIBAL BIELETA TRAS</t>
  </si>
  <si>
    <t>9913337228A</t>
  </si>
  <si>
    <t>BARRA DE CONVERGENCIA DIANT</t>
  </si>
  <si>
    <t>9913410818C</t>
  </si>
  <si>
    <t>BANDEJA DIANT</t>
  </si>
  <si>
    <t>DEFLETOR DE FREIO INF L/D</t>
  </si>
  <si>
    <t>9913414848A</t>
  </si>
  <si>
    <t>9913416578A</t>
  </si>
  <si>
    <t>MANGA DIANT L/E</t>
  </si>
  <si>
    <t>9913416588A</t>
  </si>
  <si>
    <t>MANGA DIANT L/D</t>
  </si>
  <si>
    <t>UNIBALL SUPERIOR AMORTECEDOR DIANT ESQ</t>
  </si>
  <si>
    <t>UNIBALL SUPERIOR AMORTECEDOR DIANT DIR</t>
  </si>
  <si>
    <t>9913430168A</t>
  </si>
  <si>
    <t>UNIBALL DO AMORTECEDOR DIANTEIRO DIREITO</t>
  </si>
  <si>
    <t>AMORTECEDOR DIANT 9911</t>
  </si>
  <si>
    <t>AMORTECEDOR DIANT 991.1</t>
  </si>
  <si>
    <t>BIELETA DA BARRA ESTABILIZ DIANT COMPL</t>
  </si>
  <si>
    <t>UNIBALL SUPERIOR DA BIELETA DA BARRA ESTABILI</t>
  </si>
  <si>
    <t>BARRA ESTABILIZADORA DIANT</t>
  </si>
  <si>
    <t>9913431738A</t>
  </si>
  <si>
    <t>PRATO SUPERIOR DA MOLA - D</t>
  </si>
  <si>
    <t>9913435118A</t>
  </si>
  <si>
    <t>MOLA PRINCIPAL DIANT</t>
  </si>
  <si>
    <t>9913435318C</t>
  </si>
  <si>
    <t>9913435458A</t>
  </si>
  <si>
    <t>ARRUELA DA PORCA DA BARRA ESTABILIZADORA</t>
  </si>
  <si>
    <t>9913435858A</t>
  </si>
  <si>
    <t>UNIBOL INFERIOR DA BIELETA DIANT</t>
  </si>
  <si>
    <t>9913437228A</t>
  </si>
  <si>
    <t>TUBO DA DIR HIDR</t>
  </si>
  <si>
    <t>MANGUEIRA DE PRESSÃO DO RESERVATÓRIO DA DIREÇ</t>
  </si>
  <si>
    <t>LINHA DE RET DA  BOMBA DE DIREC</t>
  </si>
  <si>
    <t>BARRA DE CONVERGENCIA DIANT COMPLETA</t>
  </si>
  <si>
    <t>PASTILHA DE FREIO DIANT (ENDURANCE)</t>
  </si>
  <si>
    <t>9913519428B</t>
  </si>
  <si>
    <t>US</t>
  </si>
  <si>
    <t>PASTILHA DE FREIO DIANT(ENDURANCE)</t>
  </si>
  <si>
    <t>PASTILHA DE FREIO DIANT ENDUR</t>
  </si>
  <si>
    <t>PFC</t>
  </si>
  <si>
    <t>PASTILHA DE FREIO TRAS (ENDURANCE)</t>
  </si>
  <si>
    <t>9913529428B</t>
  </si>
  <si>
    <t>PASTILHA DE FREIO TRAS ENDUR</t>
  </si>
  <si>
    <t>9913551708E</t>
  </si>
  <si>
    <t>CANO FREIO DIANTEIRO DIREITO</t>
  </si>
  <si>
    <t>9913551768A</t>
  </si>
  <si>
    <t>BALANÇA DO FREIO</t>
  </si>
  <si>
    <t>9913552398A</t>
  </si>
  <si>
    <t>ADAPTADOR DA LINHA DE FREIO</t>
  </si>
  <si>
    <t>9913553168A</t>
  </si>
  <si>
    <t>BUCHA GUIA DA HASTE DO FREIO</t>
  </si>
  <si>
    <t>9913553458A</t>
  </si>
  <si>
    <t>SUPORTE DO FLEXIVEL DO FREIO L/E</t>
  </si>
  <si>
    <t>SUPORTE DO FLEXIVEL DO FREIO L/D</t>
  </si>
  <si>
    <t>FLEXIVEL DE FREIO DIANT</t>
  </si>
  <si>
    <t>FLUIDO DE FREIO</t>
  </si>
  <si>
    <t>PFC BRAKES</t>
  </si>
  <si>
    <t>9913559608A</t>
  </si>
  <si>
    <t>PAINEL TRAS U</t>
  </si>
  <si>
    <t>9915019918A</t>
  </si>
  <si>
    <t>PARA-LAMA DIANT L/E</t>
  </si>
  <si>
    <t>9915039318A G2X</t>
  </si>
  <si>
    <t>9915039318AG2X</t>
  </si>
  <si>
    <t>PARA-LAMA DIANTEIRO ESQUERDO</t>
  </si>
  <si>
    <t>PARA-LAMA DIANTEIRO DIREITO</t>
  </si>
  <si>
    <t>9915039328CG2X</t>
  </si>
  <si>
    <t>BASE ASA TRASEIRA CARBONO</t>
  </si>
  <si>
    <t>PRATO ESTRUTURA SUP AMORTEC DIANTEIRO ESQUERD</t>
  </si>
  <si>
    <t>PRATO ESTRUTURA SUP AMORTECIMENTO DIANTEIRO D</t>
  </si>
  <si>
    <t>PARA BARRO TRAS L/E</t>
  </si>
  <si>
    <t>PARA BARRO TRASEIRO ESQUERDO</t>
  </si>
  <si>
    <t>PARA BARRO TRAS L/D</t>
  </si>
  <si>
    <t>PARA BARRO TRASEIRO DIREITO</t>
  </si>
  <si>
    <t>SUP DO PEITO DO MOTOR - E</t>
  </si>
  <si>
    <t>9915043799A</t>
  </si>
  <si>
    <t>PARA BARRO FRONTAL COMPLETO DIANT L/E</t>
  </si>
  <si>
    <t>PARA BARRO DIANT POSTERIOR L/E</t>
  </si>
  <si>
    <t>PARA BARRO DIANT POSTERIOR L/D</t>
  </si>
  <si>
    <t>PEITO TANQUE COMBUSTIVEL</t>
  </si>
  <si>
    <t>PEITO TRAS</t>
  </si>
  <si>
    <t>PARA-BARRO INF AUX L/D F1</t>
  </si>
  <si>
    <t>ALMA DIANT</t>
  </si>
  <si>
    <t>ALMA DIANTEIRA  - E</t>
  </si>
  <si>
    <t>ALMA TRAS</t>
  </si>
  <si>
    <t>9915051418A</t>
  </si>
  <si>
    <t>ALMA TRASEIRA - D</t>
  </si>
  <si>
    <t>9915051419B</t>
  </si>
  <si>
    <t>PARA-CHOQUE DIANT</t>
  </si>
  <si>
    <t>9915053118DG2X</t>
  </si>
  <si>
    <t>9915054118CG2X</t>
  </si>
  <si>
    <t>PROTETOR TERMICO TRAS CENTRAL SUPERIOR</t>
  </si>
  <si>
    <t>9915054758A</t>
  </si>
  <si>
    <t>SUPORTE PARA-CHOQUE TRAS L/E</t>
  </si>
  <si>
    <t>SUPORTE PARA-CHOQUE TRAS L/D</t>
  </si>
  <si>
    <t>CAPO DIANT</t>
  </si>
  <si>
    <t>9915119138AG2X</t>
  </si>
  <si>
    <t>9915121518C</t>
  </si>
  <si>
    <t>DOBRADICA TAMPA TRAS L/D</t>
  </si>
  <si>
    <t>9915121528C</t>
  </si>
  <si>
    <t>FRISO PORTA L/D</t>
  </si>
  <si>
    <t>TAMPA FECHADURA PORTA L/E</t>
  </si>
  <si>
    <t>9915375618A</t>
  </si>
  <si>
    <t>ACRILICO DA PORTA L/E</t>
  </si>
  <si>
    <t>9915425118E</t>
  </si>
  <si>
    <t>ACRILICO DA PORTA L/D</t>
  </si>
  <si>
    <t>9915425128E</t>
  </si>
  <si>
    <t>ACRILICO LAT TRAS L/E</t>
  </si>
  <si>
    <t>9915435118G</t>
  </si>
  <si>
    <t>ACRILICO LAT TRAS L/D</t>
  </si>
  <si>
    <t>9915435128G</t>
  </si>
  <si>
    <t>VIGIA TRAS</t>
  </si>
  <si>
    <t>9915451118F</t>
  </si>
  <si>
    <t>ACABAMENTO RETROVISOR INTERNO</t>
  </si>
  <si>
    <t>9915555638C1E0</t>
  </si>
  <si>
    <t>DUTO AR CAPO DIANT</t>
  </si>
  <si>
    <t>SUPORTE DO DUTO DE FREIO TRAS ESQ</t>
  </si>
  <si>
    <t>NACA AR CAPO DIANT L/E</t>
  </si>
  <si>
    <t>CHAPA REFORÇO CX DE RODA TRAS L/E</t>
  </si>
  <si>
    <t>CHAPA REFORÇO CX DE RODA TRAS L/D</t>
  </si>
  <si>
    <t>9915803188A</t>
  </si>
  <si>
    <t>TUBO DA LINHA AIR JACK</t>
  </si>
  <si>
    <t>9915831078A</t>
  </si>
  <si>
    <t>CILIND AIR JACK TRAS</t>
  </si>
  <si>
    <t>CILINDRO DO AIR JACK DIANT</t>
  </si>
  <si>
    <t>TUBO DO AIR JACK DIANT</t>
  </si>
  <si>
    <t>ATUADOR DO COMPRESSOR DO CAMBIO</t>
  </si>
  <si>
    <t>9916053108F</t>
  </si>
  <si>
    <t>ATUADOR DO COMPRESSOR DO CÂMBIO</t>
  </si>
  <si>
    <t>SENSOR DE ROTACAO</t>
  </si>
  <si>
    <t>SENSOR DE PRESSÃO DE FREIO</t>
  </si>
  <si>
    <t>9916062037A</t>
  </si>
  <si>
    <t>SENSOR DE NIVEL DE COMBUSTIVEL</t>
  </si>
  <si>
    <t>BOIA COMBUSTIVEL</t>
  </si>
  <si>
    <t>FIXACAO DA LINHA DE AR</t>
  </si>
  <si>
    <t>9916101378A</t>
  </si>
  <si>
    <t>9916111278D</t>
  </si>
  <si>
    <t>CABO DE PARTIDA  DO MOTOR DE ARRANQUE - D</t>
  </si>
  <si>
    <t>9916123958C</t>
  </si>
  <si>
    <t>9916129468B</t>
  </si>
  <si>
    <t>CHICOTE DO SENSOR DE RODA TRAS</t>
  </si>
  <si>
    <t>CHICOTE DO SENSOR DE RODA TRAS ESQ</t>
  </si>
  <si>
    <t>9916181558B</t>
  </si>
  <si>
    <t>COMPRESSOR DO CAMBIO MEGALINE</t>
  </si>
  <si>
    <t>VALVULA DO COMPRESSOR DO CAMBIO MEGALINE</t>
  </si>
  <si>
    <t>9916184718B</t>
  </si>
  <si>
    <t>MANGUEIRA DO COMPRESSOR DE CAMBIO</t>
  </si>
  <si>
    <t>UNIDADE DE GEREN. DE CONTROLE DA INJEÇÃO ELET</t>
  </si>
  <si>
    <t>MANGUEIRA COMPRESSOR E VALVULA DIRECIONAL</t>
  </si>
  <si>
    <t>BOMBA DE COMBUSTIVEL COMPL</t>
  </si>
  <si>
    <t>MOTOR DO LIMPADOR DO PARA-BRISA</t>
  </si>
  <si>
    <t>9916280358C</t>
  </si>
  <si>
    <t>LUZ DE CHUVA</t>
  </si>
  <si>
    <t>LUZ DE NEBLINA TRAS</t>
  </si>
  <si>
    <t>PAINEL DIGITAL - DASH</t>
  </si>
  <si>
    <t>9916412318B</t>
  </si>
  <si>
    <t>9916416298A</t>
  </si>
  <si>
    <t>COXIM DO IPS</t>
  </si>
  <si>
    <t>9916417298A</t>
  </si>
  <si>
    <t>EXTINGUISHER BOTTLE</t>
  </si>
  <si>
    <t>SWITCH FIRE EXTINGUISHER</t>
  </si>
  <si>
    <t>INTERRUPTOR DE EMERGENCIA</t>
  </si>
  <si>
    <t>BOTAO EXTERNO DO EXTINTOR</t>
  </si>
  <si>
    <t>TRAVA DO CINTO DE PROT LATERAL</t>
  </si>
  <si>
    <t>9917225117C</t>
  </si>
  <si>
    <t>9917310198AC9A</t>
  </si>
  <si>
    <t>RETROVISOR EXTERNO LADO ESQUERDO</t>
  </si>
  <si>
    <t>992853189B</t>
  </si>
  <si>
    <t>MOLDURA EXT DUTO LATERAL L/E</t>
  </si>
  <si>
    <t>992853189B OK1</t>
  </si>
  <si>
    <t>992853190B</t>
  </si>
  <si>
    <t>992853190DOK1</t>
  </si>
  <si>
    <t>GRAMPO DE RET DO SENSOR DE VELOCIDADE</t>
  </si>
  <si>
    <t>9966063059B</t>
  </si>
  <si>
    <t>JUNTA DO CABECOTE</t>
  </si>
  <si>
    <t>PINO TRAVA DA TAMPA DE VALVULAS</t>
  </si>
  <si>
    <t>EIXO INTERMEDIARIO DO MOTOR</t>
  </si>
  <si>
    <t>9971068859A</t>
  </si>
  <si>
    <t>ENGATE DE SANGRIA DO MOTOR FEMEA</t>
  </si>
  <si>
    <t>9971068869A</t>
  </si>
  <si>
    <t>9F1121420</t>
  </si>
  <si>
    <t>COLETOR DO ESCAPAMENTO L/E F1</t>
  </si>
  <si>
    <t>997113021A1</t>
  </si>
  <si>
    <t>997113022A1</t>
  </si>
  <si>
    <t>RETENTOR DO EIXO PILOTO</t>
  </si>
  <si>
    <t>9973023519A</t>
  </si>
  <si>
    <t>RETENTOR DO EIXO PILOTO -D</t>
  </si>
  <si>
    <t>MOLA DE COMPRESSÃO DO ROLEX</t>
  </si>
  <si>
    <t>9973033849A</t>
  </si>
  <si>
    <t>ENTAGE RAPIDO MANGUEIRA REFRIGERACAO CAMBIO</t>
  </si>
  <si>
    <t>ENGATE RAPIDO DE AGUA DO CAMBIO FEMEA</t>
  </si>
  <si>
    <t>9973313079A</t>
  </si>
  <si>
    <t>9973313089A</t>
  </si>
  <si>
    <t>9973319519A</t>
  </si>
  <si>
    <t>9973319519A </t>
  </si>
  <si>
    <t>9973337929B</t>
  </si>
  <si>
    <t>MACANETA EXTERNA ESQUERDA</t>
  </si>
  <si>
    <t>99753706191C9A</t>
  </si>
  <si>
    <t>MOLDURA DO TETO ESQ</t>
  </si>
  <si>
    <t>99755920100 B9A</t>
  </si>
  <si>
    <t>99755920100B9A</t>
  </si>
  <si>
    <t>MOLDURA DO TETO DIR</t>
  </si>
  <si>
    <t>99755920200 B9A</t>
  </si>
  <si>
    <t>99755920200B9A</t>
  </si>
  <si>
    <t xml:space="preserve">ALTERNADOR </t>
  </si>
  <si>
    <t>SPRAY OLEO DO CILINDRO DO PISTAO</t>
  </si>
  <si>
    <t>9A110101898</t>
  </si>
  <si>
    <t>9A110104592</t>
  </si>
  <si>
    <t>BRONZINA DO VIRABREQUIM VERMELHA</t>
  </si>
  <si>
    <t>RESTRITOR DE AGUA DO MOTOR</t>
  </si>
  <si>
    <t>9A110151101</t>
  </si>
  <si>
    <t>9F1105272</t>
  </si>
  <si>
    <t xml:space="preserve">9A110221891 </t>
  </si>
  <si>
    <t>BRONZINA DO MANCAL DA BIELA(VERMELHA)</t>
  </si>
  <si>
    <t>9A110308592</t>
  </si>
  <si>
    <t>PISTAO 4.0 1-3</t>
  </si>
  <si>
    <t>9A110314592</t>
  </si>
  <si>
    <t>PISTAO 4.0 4-6</t>
  </si>
  <si>
    <t>9A110314692</t>
  </si>
  <si>
    <t>PISTAO DO MOTOR 71MM</t>
  </si>
  <si>
    <t>9A110314999</t>
  </si>
  <si>
    <t>CABEÇOTE  MODELO: CYL 4-6</t>
  </si>
  <si>
    <t>9A110401296</t>
  </si>
  <si>
    <t>9A110401298</t>
  </si>
  <si>
    <t>BALANCIM</t>
  </si>
  <si>
    <t>9A110516194</t>
  </si>
  <si>
    <t>PASTILHA DE AJUSTE FOLGA DE VALV</t>
  </si>
  <si>
    <t>9A110520364</t>
  </si>
  <si>
    <t>0PB103934AA</t>
  </si>
  <si>
    <t>EIXO COMANDO VALVULAS EXAUSTAO 4/6</t>
  </si>
  <si>
    <t>9A110537894</t>
  </si>
  <si>
    <t>BOMBA DAGUA</t>
  </si>
  <si>
    <t>9A110604802</t>
  </si>
  <si>
    <t xml:space="preserve">ALOJAMENTO DA BOMBA DE DE ÓLEO </t>
  </si>
  <si>
    <t>9A110703996</t>
  </si>
  <si>
    <t>BOMBA DE OLEO</t>
  </si>
  <si>
    <t>TROCADOR DE CALOR DO MOTOR</t>
  </si>
  <si>
    <t>9A110745095</t>
  </si>
  <si>
    <t>SEPARADOR DE OLEO</t>
  </si>
  <si>
    <t>9A1107510A1</t>
  </si>
  <si>
    <t>9A11102539C</t>
  </si>
  <si>
    <t>VÁLVULA DE ALTA PRESSAO DA LINHA DE COMBUST -</t>
  </si>
  <si>
    <t>9A11103159B</t>
  </si>
  <si>
    <t>SUP DO RESERV DE OLEO</t>
  </si>
  <si>
    <t>9A12074719A</t>
  </si>
  <si>
    <t>AS CABLE LOOM</t>
  </si>
  <si>
    <t>9A16070758B</t>
  </si>
  <si>
    <t>PARAFUSO DO CABECOTE TORX M12 X 1,5</t>
  </si>
  <si>
    <t>9A700863300</t>
  </si>
  <si>
    <t>PARAFUSO DO CABEÇOTE TORX M12 X 1,5</t>
  </si>
  <si>
    <t>9A700863400</t>
  </si>
  <si>
    <t>TUBULACAO PRINCIPAL DE AGUA ALIM 9912</t>
  </si>
  <si>
    <t>ELEMENTO DA BOMBA DE COMBUSTIVEL</t>
  </si>
  <si>
    <t>TRAVESSA AGREG TRASEIRO</t>
  </si>
  <si>
    <t>TAMPA DO CUBO DE RODA</t>
  </si>
  <si>
    <t>9F0511531</t>
  </si>
  <si>
    <t>PARA-BARRO DIANT INF L/E</t>
  </si>
  <si>
    <t>SPOILER DIANT (BIGODE)</t>
  </si>
  <si>
    <t>9F0807421 G2X</t>
  </si>
  <si>
    <t>PARABARRO FRONTAL DIANT COMPLETO L/E</t>
  </si>
  <si>
    <t>PARA-BARRO DIANT FRONTAL L/D F2</t>
  </si>
  <si>
    <t>SUPORTE DO MOTOR NO MONOBLOCO  - E</t>
  </si>
  <si>
    <t xml:space="preserve">SUPORTE DO PARACHOQUE TRAS </t>
  </si>
  <si>
    <t>PROTETOR TERMICO L/D</t>
  </si>
  <si>
    <t>9F0817017B C9A</t>
  </si>
  <si>
    <t>PORTA L/D</t>
  </si>
  <si>
    <t>9F0831042</t>
  </si>
  <si>
    <t>9F0898220 G2X</t>
  </si>
  <si>
    <t>9F0919617C</t>
  </si>
  <si>
    <t>9F0970065B</t>
  </si>
  <si>
    <t>9F0971771E</t>
  </si>
  <si>
    <t>VALVULA DE ENGATE DA PISTOLA AR JACK</t>
  </si>
  <si>
    <t>9F1011009</t>
  </si>
  <si>
    <t>ADAPTADOR LINHA DE COMBUSTIVEL</t>
  </si>
  <si>
    <t>9F1011155</t>
  </si>
  <si>
    <t>FRENTE DO CARRO COMPLETA</t>
  </si>
  <si>
    <t>U TRASEIRO</t>
  </si>
  <si>
    <t>9F1098821</t>
  </si>
  <si>
    <t>TUBO DE ALIMENTACAO AGUA TRASEIRA</t>
  </si>
  <si>
    <t>9F1121070A</t>
  </si>
  <si>
    <t>SK</t>
  </si>
  <si>
    <t>TUBO DE REFRIGERACAO</t>
  </si>
  <si>
    <t>MANGUEIRA DE ENCHIMENTO</t>
  </si>
  <si>
    <t>9F1121621</t>
  </si>
  <si>
    <t>MANGUEIRA DE AGUA DO TUBO DE ALIMENTACAO TRASEIRA</t>
  </si>
  <si>
    <t>9F1121637A</t>
  </si>
  <si>
    <t>TUBO DE RESPIRO TRASEIRA</t>
  </si>
  <si>
    <t>9F1121638</t>
  </si>
  <si>
    <t>LINHA DE COMBUSTIVEL</t>
  </si>
  <si>
    <t>9F1127503A</t>
  </si>
  <si>
    <t>LINHA DE VACUO</t>
  </si>
  <si>
    <t>9F1129456A</t>
  </si>
  <si>
    <t>EMBREAGEM</t>
  </si>
  <si>
    <t>ACOPLAMENTO DE MOTOR E CÂMBIO</t>
  </si>
  <si>
    <t>ANEL DE VEDACAO</t>
  </si>
  <si>
    <t>ATUADOR DA EMBREAGEM</t>
  </si>
  <si>
    <t>9F1141243</t>
  </si>
  <si>
    <t>9f1198013</t>
  </si>
  <si>
    <t>JUNTA DO TANQUE COMBUSTIVEL</t>
  </si>
  <si>
    <t>ATL</t>
  </si>
  <si>
    <t>9F1251295</t>
  </si>
  <si>
    <t>ABRACADEIRA COLETOR DE ESCAPE</t>
  </si>
  <si>
    <t>COLECTOR DE ESCAPE 1-3 LADO ESQUERDO</t>
  </si>
  <si>
    <t>9F1300020C</t>
  </si>
  <si>
    <t>ANEL DE VEDACAO AS48X68X10(TULIPA)</t>
  </si>
  <si>
    <t>PLACA DE PRESSAO 1,75</t>
  </si>
  <si>
    <t>9F1301251F</t>
  </si>
  <si>
    <t>PLACA DE PRESSAO 1,8</t>
  </si>
  <si>
    <t>9F1301251H</t>
  </si>
  <si>
    <t>CARCACA DO DIFERENCIAL</t>
  </si>
  <si>
    <t>9F1301373B</t>
  </si>
  <si>
    <t xml:space="preserve">CARCAÇA DO BLOCANTE </t>
  </si>
  <si>
    <t>ELEMENTO DO CAMBIO</t>
  </si>
  <si>
    <t>ROLAMENTO EMBREAGEM</t>
  </si>
  <si>
    <t>KIT ROLAMENTO DO ATUADOR DA EMBREAGEM</t>
  </si>
  <si>
    <t>ENGRENAGEM FIXA 4ª MARCHA 24/36</t>
  </si>
  <si>
    <t>9F1307145C</t>
  </si>
  <si>
    <t>ENGRENAGEM COROA DO CAMBIO</t>
  </si>
  <si>
    <t>COROA 992</t>
  </si>
  <si>
    <t>PINHÃO 992</t>
  </si>
  <si>
    <t>9F1307302A</t>
  </si>
  <si>
    <t>EIXO CRUZADO 992</t>
  </si>
  <si>
    <t>ANEL DE VEDACAO DO EIXO AS26X41X6(EIXO PILOTO</t>
  </si>
  <si>
    <t>FIXACAO LUVA ROSCADA</t>
  </si>
  <si>
    <t>ROLAMENTO DO EIXO CRUZADO 992</t>
  </si>
  <si>
    <t>9F1311150</t>
  </si>
  <si>
    <t>EIXO SELETOR CAMBIO</t>
  </si>
  <si>
    <t xml:space="preserve">LUVA DE ENGATE </t>
  </si>
  <si>
    <t>LUVA ROSCADA EIXO PILOTO</t>
  </si>
  <si>
    <t>9F1317868</t>
  </si>
  <si>
    <t>9F1317868C</t>
  </si>
  <si>
    <t>CONEXÃO DA REFRIG CAMBIO</t>
  </si>
  <si>
    <t>ROLAMENTO DE CARCAÇA DO BLOCANTE</t>
  </si>
  <si>
    <t>9F1323322</t>
  </si>
  <si>
    <t>ALOJ DO DISCO MOLA DO BLOC</t>
  </si>
  <si>
    <t>ATUADOR DO MECANISMO DE CAMBIO Z</t>
  </si>
  <si>
    <t>9F1325081B</t>
  </si>
  <si>
    <t>ATUADOR DO CAMBIO</t>
  </si>
  <si>
    <t>9F1401309D</t>
  </si>
  <si>
    <t>BANDEJA DIANTEIRA COMPLETA LADO ESQUERDO</t>
  </si>
  <si>
    <t>BANDEJA DIANT COMPLETA L/E</t>
  </si>
  <si>
    <t>BANDEJA DIANTEIRA COMPLETA LADO DIREITO</t>
  </si>
  <si>
    <t>BANDEJA DIANT COMPLETA L/D</t>
  </si>
  <si>
    <t>MANGA DE SUSPENSAO DIANTEIRA L/E</t>
  </si>
  <si>
    <t>MANGA DE SUSPENSAO DIANTEIRA L/D</t>
  </si>
  <si>
    <t>PRISIONEIRO DA FACA DA SUSPENSAO</t>
  </si>
  <si>
    <t>9F1407270</t>
  </si>
  <si>
    <t>UNIBOL BANDEJA DIANTEIRA</t>
  </si>
  <si>
    <t>CUBO DE RODA L/E</t>
  </si>
  <si>
    <t>9F1407613</t>
  </si>
  <si>
    <t>CUBO DE RODA L/D</t>
  </si>
  <si>
    <t>9F1407614</t>
  </si>
  <si>
    <t>DUTO DE AR SUSPENSAO L/E</t>
  </si>
  <si>
    <t>9F1407811</t>
  </si>
  <si>
    <t>DUTO DE AR SUSPENSAO L/D</t>
  </si>
  <si>
    <t>9F1407812</t>
  </si>
  <si>
    <t>MOLA HELICOIDAL AMORTECEDOR DIANTEIRO 260 N /</t>
  </si>
  <si>
    <t>9F1411105B</t>
  </si>
  <si>
    <t>MOLA HELICOIDAL AMORTECEDOR DIANTEIRO 260 N / MM</t>
  </si>
  <si>
    <t>9F1411119A</t>
  </si>
  <si>
    <t>HASTE DE ACOPLAMENTO Z</t>
  </si>
  <si>
    <t>MOLA AUXILIAR AMORTECEDOR</t>
  </si>
  <si>
    <t>9F1411411C</t>
  </si>
  <si>
    <t>9F1411673A</t>
  </si>
  <si>
    <t>COXIM AMORTECEDOR</t>
  </si>
  <si>
    <t>9F1412127</t>
  </si>
  <si>
    <t>BATENTE DO AMORTECEDOR DIANT</t>
  </si>
  <si>
    <t>COXIM PRATO AMORTECEDOR</t>
  </si>
  <si>
    <t>9F1412303B</t>
  </si>
  <si>
    <t>9F1413031D</t>
  </si>
  <si>
    <t>9F1423051E</t>
  </si>
  <si>
    <t>BARRA DE CONVERG TRAS</t>
  </si>
  <si>
    <t>AGREGADO TRAS L/E</t>
  </si>
  <si>
    <t>AGREGADO TRAS L/D</t>
  </si>
  <si>
    <t>BUCHA DO UNIBALL DA CONVERGENCIA TRASEIRA</t>
  </si>
  <si>
    <t>9F1505147D</t>
  </si>
  <si>
    <t>FIXACAO BRACO OSCILANTE INFERIOR TRAS L/E</t>
  </si>
  <si>
    <t>FIXACAO BRACO OSCILANTE INFERIOR TRAS L/D</t>
  </si>
  <si>
    <t>BRACO DA SUSPENSAO TRASEIRA</t>
  </si>
  <si>
    <t>9F1505397</t>
  </si>
  <si>
    <t>UNIBALL SUP DA BIELETA TRASEIRA</t>
  </si>
  <si>
    <t>9F1511258</t>
  </si>
  <si>
    <t>UNIBALL INF DA BIELETA TRASEIRA</t>
  </si>
  <si>
    <t>PRATO SUPERIOR AMORT TRAS COM UNIBALL</t>
  </si>
  <si>
    <t>9F1513031D</t>
  </si>
  <si>
    <t>DUTO DE REFRIGERACAO DO FREITO TRAS L/E</t>
  </si>
  <si>
    <t>DUTO DE REFRIGERACAO DO FREITO TRAS L/D</t>
  </si>
  <si>
    <t>TRAVA DA PORCA DE RODA</t>
  </si>
  <si>
    <t>9F1609731</t>
  </si>
  <si>
    <t>CILINDRO MESTRE DO FREIO ABS 19,1MM</t>
  </si>
  <si>
    <t>9F1611011B</t>
  </si>
  <si>
    <t>CILINDRO MESTRE DO FREIO ABS 19,1 MM</t>
  </si>
  <si>
    <t>CILINDRO MESTRE DO FREIO ABS 15,9MM</t>
  </si>
  <si>
    <t>9F1611011C</t>
  </si>
  <si>
    <t>LINHA DE FREIO</t>
  </si>
  <si>
    <t>9F1614717A</t>
  </si>
  <si>
    <t>9F1614721A</t>
  </si>
  <si>
    <t>ROTOR DE FREIO DIANT L/E</t>
  </si>
  <si>
    <t>DISCO DE FREIO DIANT L/E</t>
  </si>
  <si>
    <t>ROTOR DE FREIO DIANT L/D</t>
  </si>
  <si>
    <t>DISCO DE FREIO DIANT L/D</t>
  </si>
  <si>
    <t>PASTILHA DE FREIO (PRETA)</t>
  </si>
  <si>
    <t>PAGID</t>
  </si>
  <si>
    <t>9F1615432</t>
  </si>
  <si>
    <t>PASTILHA DE FREIO DIANT 992</t>
  </si>
  <si>
    <t>PASTILHA DE FREIO TRAS 992 (PAGID PRETA)</t>
  </si>
  <si>
    <t>9F1615432B</t>
  </si>
  <si>
    <t>PASTILHA DE FREIO TRAS 992</t>
  </si>
  <si>
    <t>PLACA DE FREIO TRAS</t>
  </si>
  <si>
    <t xml:space="preserve">DUTO DE AR DA BAND TRAS L/E 992 </t>
  </si>
  <si>
    <t xml:space="preserve">DUTO DE AR DA BAND TRAS L/D 992 </t>
  </si>
  <si>
    <t>DUTO DE REFRIGERACAO SEMI-EIXO L/D</t>
  </si>
  <si>
    <t>DUTO DE AR MANGA TRASEIRA LADO DIREITO</t>
  </si>
  <si>
    <t>ROTOR DE FREIO TRAS L/E</t>
  </si>
  <si>
    <t>DISCO DE FREIO TRAS L/E</t>
  </si>
  <si>
    <t>ROTOR DE FREIO TRAS L/D</t>
  </si>
  <si>
    <t>9f1615584a</t>
  </si>
  <si>
    <t>DISCO DE FREIO TRAS L/D</t>
  </si>
  <si>
    <t>DEFLETOR DO DISCO DE FREIO TRAS L/E</t>
  </si>
  <si>
    <t>9F1615611</t>
  </si>
  <si>
    <t>DEFLETOR DO DISCO DE FREIO TRAS L/D</t>
  </si>
  <si>
    <t>PISTAO DA PINCA DE FREIO DIANT</t>
  </si>
  <si>
    <t>9F1698145</t>
  </si>
  <si>
    <t>PISTAO DA PINCA DE FREIO TRAS</t>
  </si>
  <si>
    <t>KIT REPARO CILINDRO MESTRE DE FREIO MBC 19,1</t>
  </si>
  <si>
    <t>9F1698310B</t>
  </si>
  <si>
    <t>KIT REPARO CILINDRO MESTRE DE FREIO MBC 191</t>
  </si>
  <si>
    <t>KIT REPARO CILINDRO MESTRE DE FREIO MBC 15,9</t>
  </si>
  <si>
    <t>9F1698310C</t>
  </si>
  <si>
    <t>9F1698310E</t>
  </si>
  <si>
    <t>KIT REPARO CILINDRO MESTRE DE FREIO MBC 159</t>
  </si>
  <si>
    <t>REFORCO CARROCERIA L/E</t>
  </si>
  <si>
    <t>9F1801473</t>
  </si>
  <si>
    <t>REFORCO CARROCERIA L/D</t>
  </si>
  <si>
    <t>9F1801474</t>
  </si>
  <si>
    <t>BORRACHA JANELA TRAS</t>
  </si>
  <si>
    <t>9F1805673</t>
  </si>
  <si>
    <t>9F1805911A</t>
  </si>
  <si>
    <t>9F1805912A</t>
  </si>
  <si>
    <t>FLAP DE PARACHOQUE L/E</t>
  </si>
  <si>
    <t>FLAP DE PARACHOQUE L/D</t>
  </si>
  <si>
    <t>9F1807089A</t>
  </si>
  <si>
    <t>BIGODE DIANT 992</t>
  </si>
  <si>
    <t>9F1807221 GRV</t>
  </si>
  <si>
    <t>REBOQUE DE CINTA TRAS</t>
  </si>
  <si>
    <t>9F1807417 YGRV</t>
  </si>
  <si>
    <t>9F1807417YGRV</t>
  </si>
  <si>
    <t>ALARGADOR PARA-LAMA L/D</t>
  </si>
  <si>
    <t>9F1807513 GRV</t>
  </si>
  <si>
    <t>ALARGADOR DO PARA-CHOQUE L/D</t>
  </si>
  <si>
    <t>9F1807514 GRV</t>
  </si>
  <si>
    <t>9F1807683 OK1</t>
  </si>
  <si>
    <t>MOLDURA FAROL DE MILHA L/D</t>
  </si>
  <si>
    <t>9F1807684 OK1</t>
  </si>
  <si>
    <t>9F1807684OK1</t>
  </si>
  <si>
    <t>GRADE DO PARA-CHOQUE TRAS</t>
  </si>
  <si>
    <t>9F1807823 041</t>
  </si>
  <si>
    <t>GUIA DO PARACHOQUE TRASEIRO</t>
  </si>
  <si>
    <t>9F1807885A</t>
  </si>
  <si>
    <t>CAIXA DE RODA DO 992</t>
  </si>
  <si>
    <t>9F1809411 Y</t>
  </si>
  <si>
    <t>9F1809411Y</t>
  </si>
  <si>
    <t>9F1809412 Y</t>
  </si>
  <si>
    <t>9F1809412Y</t>
  </si>
  <si>
    <t>SUPORTE DO PARA-CHOQUE TRAS L/E</t>
  </si>
  <si>
    <t>SUPORTE DO PARA-CHOQUE TRAS L/D</t>
  </si>
  <si>
    <t>TRAVA CAPO TRAS L/E</t>
  </si>
  <si>
    <t>TRAVA CAPO TRAS L/D</t>
  </si>
  <si>
    <t>9F1817017 YM7Z</t>
  </si>
  <si>
    <t>BEACON</t>
  </si>
  <si>
    <t>9F1819518A</t>
  </si>
  <si>
    <t>BASE DUTO AR LATERAL L/D</t>
  </si>
  <si>
    <t>9F1819634</t>
  </si>
  <si>
    <t>9F1821101 Y</t>
  </si>
  <si>
    <t>9F1821102 Y</t>
  </si>
  <si>
    <t>9F1821307A GRV</t>
  </si>
  <si>
    <t>9F1821308A GRV</t>
  </si>
  <si>
    <t>CAPO DIANTEIRO</t>
  </si>
  <si>
    <t>9F1823021 Y</t>
  </si>
  <si>
    <t>TRAVA CAPO TRAS</t>
  </si>
  <si>
    <t>TRAVA CAPO DIANT</t>
  </si>
  <si>
    <t>DUTO DO CAPO DIANT L/E</t>
  </si>
  <si>
    <t>DUTO DO CAPO DIANTEIRO -  LADO DIREITO</t>
  </si>
  <si>
    <t>9F1823478</t>
  </si>
  <si>
    <t>DUTO DO CAPO DIANT L/D</t>
  </si>
  <si>
    <t>DUTO DE AR DA DIANT DO CARRO</t>
  </si>
  <si>
    <t>DUTO DO CAPO DIANT CENTRAL</t>
  </si>
  <si>
    <t>DUTO DE AR CENTRAL DO CAPO</t>
  </si>
  <si>
    <t>PEITO MOTOR/CAMBIO COMPLETO</t>
  </si>
  <si>
    <t>DUTO  DE AR DO PEITO TRASEIRO</t>
  </si>
  <si>
    <t>DUTO AR DO PEITO TRASEIRO L/D</t>
  </si>
  <si>
    <t>9F1825521B</t>
  </si>
  <si>
    <t>PROTETOR CALOR TRASEIRO L/E</t>
  </si>
  <si>
    <t>9F1825729</t>
  </si>
  <si>
    <t>PROTETOR DE CALOR TRASEIRO L/D</t>
  </si>
  <si>
    <t>9F1825730</t>
  </si>
  <si>
    <t>GURNEY ASA TRAS</t>
  </si>
  <si>
    <t>DUTO DO CAPO TRAS L/E</t>
  </si>
  <si>
    <t>DUTO DO CAPO TRAS L/D</t>
  </si>
  <si>
    <t>PUXAR PORTA CORREIA</t>
  </si>
  <si>
    <t>9F1829621</t>
  </si>
  <si>
    <t>9F1831041</t>
  </si>
  <si>
    <t>CABO DA FECHADURA</t>
  </si>
  <si>
    <t>9F1837017</t>
  </si>
  <si>
    <t>ACABAMENTO INTERNO DA PORTA L/D</t>
  </si>
  <si>
    <t>9F1837890</t>
  </si>
  <si>
    <t>PARA-BRISA</t>
  </si>
  <si>
    <t>9F1845099 Y</t>
  </si>
  <si>
    <t>9F1845099Y</t>
  </si>
  <si>
    <t>9F1857501 M7Z</t>
  </si>
  <si>
    <t>9F1857502 M7Z</t>
  </si>
  <si>
    <t>RETROVISOR INTERNO</t>
  </si>
  <si>
    <t>9F1857523</t>
  </si>
  <si>
    <t>SUPORTE RETROVISOR INTERNO</t>
  </si>
  <si>
    <t>9F1857980</t>
  </si>
  <si>
    <t>SABELT</t>
  </si>
  <si>
    <t>BOBINA DE IGNICAO</t>
  </si>
  <si>
    <t>9F1906022</t>
  </si>
  <si>
    <t>9F1906023</t>
  </si>
  <si>
    <t>UNIDADE DE CONTROLE (ECU)</t>
  </si>
  <si>
    <t>9F1906023A</t>
  </si>
  <si>
    <t>SENSOR TEMPERATURA CAMBIO</t>
  </si>
  <si>
    <t>9F1906081B</t>
  </si>
  <si>
    <t>ANGULO DE ROTACAO</t>
  </si>
  <si>
    <t>TRANSMITTING UNIT CUP</t>
  </si>
  <si>
    <t>9F1907701C</t>
  </si>
  <si>
    <t>9F1919193C</t>
  </si>
  <si>
    <t>SENSOR DE VELOCIDADE DA RODA</t>
  </si>
  <si>
    <t>9F1927807B</t>
  </si>
  <si>
    <t>9F1927807D</t>
  </si>
  <si>
    <t>SENSOR DE VELOCIDADE DA RODA TRASEIRO</t>
  </si>
  <si>
    <t>9F1927808D</t>
  </si>
  <si>
    <t>9F1927808E</t>
  </si>
  <si>
    <t>SUPORTE</t>
  </si>
  <si>
    <t>9F1937539</t>
  </si>
  <si>
    <t>FAROL ESQUERDA</t>
  </si>
  <si>
    <t>IMÃ</t>
  </si>
  <si>
    <t>9F1959261</t>
  </si>
  <si>
    <t>INTERRUPTOR DO PEDAL DE FREIO</t>
  </si>
  <si>
    <t>CABO DE BATERIA</t>
  </si>
  <si>
    <t>9F1971225</t>
  </si>
  <si>
    <t>CHICOTE ELETRICO DO CAMBIO</t>
  </si>
  <si>
    <t>VALVULA DE AR DA RODA TRAS</t>
  </si>
  <si>
    <t>9F2601361A</t>
  </si>
  <si>
    <t>FECHAMENTO DA BOMBA DE OLEO DO MOTOR</t>
  </si>
  <si>
    <t>9GT115287</t>
  </si>
  <si>
    <t>CARCACA DA VALVULA TERMOSTATICA</t>
  </si>
  <si>
    <t>9GT121116A</t>
  </si>
  <si>
    <t>LINHA DE VACUO DE OLEO</t>
  </si>
  <si>
    <t>9GT129456H</t>
  </si>
  <si>
    <t>VEDAÇÃO DO COLETOR DE ADMISSÃO</t>
  </si>
  <si>
    <t>9GT129646</t>
  </si>
  <si>
    <t>VELA DE IGNICAO</t>
  </si>
  <si>
    <t>9P1121249F</t>
  </si>
  <si>
    <t>9P1121250F</t>
  </si>
  <si>
    <t>ANEL ELASTICO ATUADOR EMBREAGEM</t>
  </si>
  <si>
    <t>FILTRO DE OLEO CAMBIO</t>
  </si>
  <si>
    <t>DM1FZG</t>
  </si>
  <si>
    <t>N 10643102</t>
  </si>
  <si>
    <t>PARAFUSO DO VOLANTE</t>
  </si>
  <si>
    <t>N 90665001</t>
  </si>
  <si>
    <t>N90665001</t>
  </si>
  <si>
    <t>N 90808801</t>
  </si>
  <si>
    <t>PRISIONEIRO DO SUPORTE DO DUPLO A</t>
  </si>
  <si>
    <t>N 91290402</t>
  </si>
  <si>
    <t>N91290402</t>
  </si>
  <si>
    <t>PAF008157</t>
  </si>
  <si>
    <t>ANEL DE TRAVAMENTO DO PISTAO</t>
  </si>
  <si>
    <t>PAF009370</t>
  </si>
  <si>
    <t>SISTEMA LIVEU SOLO VIDEO - SISTEMA DE STREAMI</t>
  </si>
  <si>
    <t>RCRJI2400074</t>
  </si>
  <si>
    <t>KIT DE REPARO DE EXTINTOR DE 992 REFIL</t>
  </si>
  <si>
    <t>FEV</t>
  </si>
  <si>
    <t>R-PACK 002.022B</t>
  </si>
  <si>
    <t>KIT DE REPARO DE EXTINTOR DE 991 - REFIL</t>
  </si>
  <si>
    <t>R-PACK.001.011B</t>
  </si>
  <si>
    <t>PASTILHA DE FREIO DIANTEIRA 992 (PAGID AMARELA)</t>
  </si>
  <si>
    <t>S8087L01001</t>
  </si>
  <si>
    <t>RCRJI2400063</t>
  </si>
  <si>
    <t>MOTOR DE ARRANQUE</t>
  </si>
  <si>
    <t>SMC60410101</t>
  </si>
  <si>
    <t>KIT DE REPARO DE EXTINTOR DE 991 - SERVICE</t>
  </si>
  <si>
    <t>S-PACK 001.011B</t>
  </si>
  <si>
    <t>S-PACK001.011</t>
  </si>
  <si>
    <t>KIT DE REPARO DE EXTINTOR DE 992 - SERVICE</t>
  </si>
  <si>
    <t>S-PACK 002.0022</t>
  </si>
  <si>
    <t>R-PACK.002.022B</t>
  </si>
  <si>
    <t>PORCA  M22</t>
  </si>
  <si>
    <t>WHS001784</t>
  </si>
  <si>
    <t>WHS001785</t>
  </si>
  <si>
    <t>PARAFUSO CABECA OVAL M6X20</t>
  </si>
  <si>
    <t>WHS001819</t>
  </si>
  <si>
    <t>PARAFUSO DO SUPORTE DA POLIA</t>
  </si>
  <si>
    <t>WHT008141</t>
  </si>
  <si>
    <t>PARAFUSO TORX BM8X1X25</t>
  </si>
  <si>
    <t>WHT008157</t>
  </si>
  <si>
    <t>PARAFUSO DA BANDEJA FIXA MANGA DIANT</t>
  </si>
  <si>
    <t>PRISIONEIRO M12X1.50X75</t>
  </si>
  <si>
    <t>WHT008737</t>
  </si>
  <si>
    <t>ANEL DE TRAVAMENTO DO PISTÃO</t>
  </si>
  <si>
    <t>WHT009370</t>
  </si>
  <si>
    <t>VEDACAO DO TROCADOR DE CALOR DO CAMBIO</t>
  </si>
  <si>
    <t>WHT009607</t>
  </si>
  <si>
    <t>WHT009787</t>
  </si>
  <si>
    <t>PARAFUSO FIX DISCO DE FREIO</t>
  </si>
  <si>
    <t>O-RING 250X25-N</t>
  </si>
  <si>
    <t>PRISIONEIRO DA CONVERGENCIA</t>
  </si>
  <si>
    <t>WHT009891</t>
  </si>
  <si>
    <t>9913551708C</t>
  </si>
  <si>
    <t>9F1301251E</t>
  </si>
  <si>
    <t>9GT807579OK1</t>
  </si>
  <si>
    <t>9F1907701A</t>
  </si>
  <si>
    <t>9F1317868B</t>
  </si>
  <si>
    <t>9F1615432AM</t>
  </si>
  <si>
    <t>Rótulos de Linha</t>
  </si>
  <si>
    <t>Total Geral</t>
  </si>
  <si>
    <t>Soma de QNT</t>
  </si>
  <si>
    <t>QUANTIDADE EM ESTOQUE</t>
  </si>
  <si>
    <t>CAMBIO COMPLETO 991.2</t>
  </si>
  <si>
    <t>MONOBLOCO 992</t>
  </si>
  <si>
    <t>MONOBLOCO 991.2</t>
  </si>
  <si>
    <t xml:space="preserve">BLOCO MOTOR </t>
  </si>
  <si>
    <t>AS STABILIZER CPL.</t>
  </si>
  <si>
    <t>EIXO PINHAO</t>
  </si>
  <si>
    <t>INDICADOR NÍVEL ÓLEO</t>
  </si>
  <si>
    <t>TETO 992</t>
  </si>
  <si>
    <t>CABECOTE CYL 1-3</t>
  </si>
  <si>
    <t>MOTOR DO LIMPADOR DE PARABRISA 4.0</t>
  </si>
  <si>
    <t>CX DE VENTILAÇÃO INTERNA DO PAINEL</t>
  </si>
  <si>
    <t xml:space="preserve">ENGRENAGEM INTERMED DA 1A MARCHA </t>
  </si>
  <si>
    <t>ENGRENAGEM INTERMED DA 6A MARCHA (2014)</t>
  </si>
  <si>
    <t>LINHA DE OLEO DO MOTOR</t>
  </si>
  <si>
    <t>BOCAL DO TANQUE DE COMBUSTIVEL</t>
  </si>
  <si>
    <t>RADIADOR CENTRAL 992</t>
  </si>
  <si>
    <t>ROSETA DO BIAS</t>
  </si>
  <si>
    <t>BANDEJA DIANT COMPLETA</t>
  </si>
  <si>
    <t>VALV SEGURANÇA LINHA DE COMB</t>
  </si>
  <si>
    <t xml:space="preserve">ENGATE RAPIDO </t>
  </si>
  <si>
    <t>VALVULA EMERGENCIA COMBUSTIVEL</t>
  </si>
  <si>
    <t>CAPA DO CARRO</t>
  </si>
  <si>
    <t xml:space="preserve">TRAVESSA AGREGADO TRASEIRO </t>
  </si>
  <si>
    <t>CARCACA DO DUTO DE AGUA</t>
  </si>
  <si>
    <t>GRAXA VOLTALEF</t>
  </si>
  <si>
    <t>ALARGADOR PARA-LAMA L/E</t>
  </si>
  <si>
    <t>GRADE SUPORTE PARA-CHOQUE L/D</t>
  </si>
  <si>
    <t>PISTAO DA PINCA DE FREIO DIANT (KIT REPARO)</t>
  </si>
  <si>
    <t>ROLAMENTO DA TULIPA DO CAMBIO</t>
  </si>
  <si>
    <t>SENSOR DE LUZ DE FREIO</t>
  </si>
  <si>
    <t>ENGRENAGEM DA BOMBA DE OLEO CAMBIO</t>
  </si>
  <si>
    <t>SPACER RING 1,25</t>
  </si>
  <si>
    <t>ACABAMENTO DA CAIXA DE RODA L/E</t>
  </si>
  <si>
    <t>ACABAMENTO DA CAIXA DE RODA L/D</t>
  </si>
  <si>
    <t>PISTAO DA PINCA DE FREIO TRAS (KIT REPARO)</t>
  </si>
  <si>
    <t>CHAVE DE MOLA</t>
  </si>
  <si>
    <t>Linha de combustivel</t>
  </si>
  <si>
    <t>LUVA ROSCADA EIXO PIAO</t>
  </si>
  <si>
    <t>SENSOR DE PRESSAO DE AR DO MOTOR</t>
  </si>
  <si>
    <t>FIXADOR LUVA ROSCADA EIXO PIAO</t>
  </si>
  <si>
    <t>Bigode (aberto)</t>
  </si>
  <si>
    <t>PARABARRO FRONTAL DIANT L/D</t>
  </si>
  <si>
    <t>SUPORTE DA CAIXA DE RODA L/E</t>
  </si>
  <si>
    <t>SUPORTE DA CAIXA DE RODA L/D</t>
  </si>
  <si>
    <t>ROLAMENTO DA CARCAÇA TRASEIRA DO EIXO PILOTO</t>
  </si>
  <si>
    <t>PASTILHA DE FREIO DIANT</t>
  </si>
  <si>
    <t xml:space="preserve">ENGRENAGEM DO EIXO INTER DA CORRENTE  </t>
  </si>
  <si>
    <t>CORRENTE DE DISTRIBUICAO</t>
  </si>
  <si>
    <t>MOLDURA EXT DUTO LATERAL L/D</t>
  </si>
  <si>
    <t>ESPACADOR ENGRENAGEM BLOCANTE</t>
  </si>
  <si>
    <t>ALARGADOR PARA-CHOQUE DIANT L/E</t>
  </si>
  <si>
    <t>ALARGADOR PARA-CHOQUE DIANT L/D</t>
  </si>
  <si>
    <t>TUBO ENCHIMENTO OLEO MOTOR</t>
  </si>
  <si>
    <t>PASTILHA DE FREIO TRAS</t>
  </si>
  <si>
    <t>PLACA DE PRESSAO 1.7</t>
  </si>
  <si>
    <t>PLACA DE PRESSAO 1.90</t>
  </si>
  <si>
    <t>PLACA DE PRESSAO 1.95</t>
  </si>
  <si>
    <t>PLACA DE PRESSAO 1.75</t>
  </si>
  <si>
    <t>ROLAMENTO DE AGULHA 30X40X30</t>
  </si>
  <si>
    <t>LINHA DE VACUO - AR LIMPO</t>
  </si>
  <si>
    <t>CHICOTE INDICADOR NÍVEL ÓLEO</t>
  </si>
  <si>
    <t>CHICOTE DO SENSOR DE RODA TRAS ESQ - D</t>
  </si>
  <si>
    <t>PRATO INFERIOR DA MOLA AMORT DIANT</t>
  </si>
  <si>
    <t>DIRECIONADOR DA ASA TRAS L/E</t>
  </si>
  <si>
    <t>SUPORTE L/E DA NACA DE REFRIG TRAS</t>
  </si>
  <si>
    <t>SUPORTE L/D DA NACA DE REFRIG TRAS</t>
  </si>
  <si>
    <t>DISCO DE EMBREAGEM INTERNO CAMBIO</t>
  </si>
  <si>
    <t>Z AIR INTAKE</t>
  </si>
  <si>
    <t>ROLAMENTO CARCACA DO ROLEX</t>
  </si>
  <si>
    <t>Maçaneta esquerda</t>
  </si>
  <si>
    <t>Maçaneta direita</t>
  </si>
  <si>
    <t>MOLDURA DO RADIADOR LATERAL</t>
  </si>
  <si>
    <t>ELEMENTO DE COMBUSTIVEL IN TANK</t>
  </si>
  <si>
    <t xml:space="preserve">Flap do parachoque </t>
  </si>
  <si>
    <t>BRONZINA DE BIELA</t>
  </si>
  <si>
    <t>IMÃ DO FREIO</t>
  </si>
  <si>
    <t>COBERTURA MACANETA INTERNA L/E</t>
  </si>
  <si>
    <t>ANEL MOLA EIXO PILOTO</t>
  </si>
  <si>
    <t>PARAFUSO DO DIFERENCIAL</t>
  </si>
  <si>
    <t>Naca do eixo</t>
  </si>
  <si>
    <t xml:space="preserve">PORSCHE  </t>
  </si>
  <si>
    <t>9A110401196</t>
  </si>
  <si>
    <t>9F1820005A</t>
  </si>
  <si>
    <t>9F1807221  GRV</t>
  </si>
  <si>
    <t>9GT121253</t>
  </si>
  <si>
    <t>9916418098D</t>
  </si>
  <si>
    <t>9912013218B</t>
  </si>
  <si>
    <t>9F1122293</t>
  </si>
  <si>
    <t>9F1201096</t>
  </si>
  <si>
    <t>9F1052532</t>
  </si>
  <si>
    <t>9918030378A</t>
  </si>
  <si>
    <t>9F1825521B1</t>
  </si>
  <si>
    <t>9F1809928</t>
  </si>
  <si>
    <t>9913326459A</t>
  </si>
  <si>
    <t>9F1805423A</t>
  </si>
  <si>
    <t>9F1805424A</t>
  </si>
  <si>
    <t>9913073369A</t>
  </si>
  <si>
    <t>9F0807941  OK1</t>
  </si>
  <si>
    <t>9R460620500</t>
  </si>
  <si>
    <t>9F1311128B</t>
  </si>
  <si>
    <t>9915831058A</t>
  </si>
  <si>
    <t>992853190BOK1</t>
  </si>
  <si>
    <t>992853189BOK1</t>
  </si>
  <si>
    <t>992853190B OK1</t>
  </si>
  <si>
    <t>9915053658AG2X</t>
  </si>
  <si>
    <t>9915053668AG2X</t>
  </si>
  <si>
    <t>WHS001896</t>
  </si>
  <si>
    <t>9F1115301A</t>
  </si>
  <si>
    <t>9F1301251K</t>
  </si>
  <si>
    <t>9F1301251M</t>
  </si>
  <si>
    <t>9F1129458</t>
  </si>
  <si>
    <t>9916123348A</t>
  </si>
  <si>
    <t>9F1412150D</t>
  </si>
  <si>
    <t>9A110520362</t>
  </si>
  <si>
    <t>9F1615343</t>
  </si>
  <si>
    <t>9F1615344</t>
  </si>
  <si>
    <t>9F1815129</t>
  </si>
  <si>
    <t>99753706190 B9A</t>
  </si>
  <si>
    <t>99753706290 B9A</t>
  </si>
  <si>
    <t>9F1820860</t>
  </si>
  <si>
    <t>9915375638A</t>
  </si>
  <si>
    <t>9F1311152C</t>
  </si>
  <si>
    <t>9913328289B</t>
  </si>
  <si>
    <t>9913000209S</t>
  </si>
  <si>
    <t>9976411399A</t>
  </si>
  <si>
    <t>9F1831042</t>
  </si>
  <si>
    <t>2,786</t>
  </si>
  <si>
    <t>1,154</t>
  </si>
  <si>
    <t>RCRJI2400093</t>
  </si>
  <si>
    <t>RCRJI2400211</t>
  </si>
  <si>
    <t>SENSOR DE ROTAÇÃO 991.1</t>
  </si>
  <si>
    <t xml:space="preserve">9916061058B </t>
  </si>
  <si>
    <t>SENSOR DE ROTAÇÃO 991.2</t>
  </si>
  <si>
    <t xml:space="preserve">9916061157A </t>
  </si>
  <si>
    <t>MANGUEIRA DAGUA ENGATE RAPIDO</t>
  </si>
  <si>
    <t xml:space="preserve">9911067619A </t>
  </si>
  <si>
    <t>ASA 992</t>
  </si>
  <si>
    <t>CABOS PI</t>
  </si>
  <si>
    <t>9F971702A</t>
  </si>
  <si>
    <t>PORCA HEXAGONAL M8</t>
  </si>
  <si>
    <t>PORCA HEXAGONAL</t>
  </si>
  <si>
    <t>WHS001811</t>
  </si>
  <si>
    <t>WHS001795</t>
  </si>
  <si>
    <t>GRADE DO SUPORTE PARACHOQUE TRAS L/E</t>
  </si>
  <si>
    <t xml:space="preserve">9F1809927 </t>
  </si>
  <si>
    <t>GRADE DO SUPORTE PARACHOQUE TRAS L/D</t>
  </si>
  <si>
    <t xml:space="preserve">9F1809928 </t>
  </si>
  <si>
    <t>MOLDURA DO CICLOPE</t>
  </si>
  <si>
    <t>9F1980564</t>
  </si>
  <si>
    <t>SENSOR DA TEMPERATURA DE AGUA</t>
  </si>
  <si>
    <t>SENSOR DE TEMPERATURA DO BLOCO</t>
  </si>
  <si>
    <t>JUNTA VIRABREQUIM E VOLANTE</t>
  </si>
  <si>
    <t xml:space="preserve">0PB105247B </t>
  </si>
  <si>
    <t>PORCA HEXAGONAL M10</t>
  </si>
  <si>
    <t>N 10261311</t>
  </si>
  <si>
    <t>VELA 992</t>
  </si>
  <si>
    <t>ACRILICO LATERAL ESQUERDO</t>
  </si>
  <si>
    <t>ACRILICO LATERAL DIREITO</t>
  </si>
  <si>
    <t>MOLA DE COMPRESSÃO</t>
  </si>
  <si>
    <t xml:space="preserve">9913033789A </t>
  </si>
  <si>
    <t xml:space="preserve">9F1325081C </t>
  </si>
  <si>
    <t>SAIA LATERAL DIREITA</t>
  </si>
  <si>
    <t>COXIM DO VIGIA LATERAL</t>
  </si>
  <si>
    <t>RCRJI2400212</t>
  </si>
  <si>
    <t>KIT DE VEDAÇÃO</t>
  </si>
  <si>
    <t>MEGA LINE</t>
  </si>
  <si>
    <t>PISTÃO</t>
  </si>
  <si>
    <t>HASTE DE PISTÃO COM ROLAMENTO INTEGRADO</t>
  </si>
  <si>
    <t>TAMPA DO CILINDRO DIANTEIRO</t>
  </si>
  <si>
    <t>FILTRO E KIT OR</t>
  </si>
  <si>
    <t>VÁLVULA ÚNICA PARA CIMA</t>
  </si>
  <si>
    <t>VÁLVULA ÚNICA PARA BAIXO</t>
  </si>
  <si>
    <t>KIT PISTÃO</t>
  </si>
  <si>
    <t>KIT DE VEDAÇÃO DE RESERVATÓRIO</t>
  </si>
  <si>
    <t>CABEÇOTE</t>
  </si>
  <si>
    <t>UNIDADE MOTORA PARA SUBSTITUIÇÃO</t>
  </si>
  <si>
    <t>PEÇAS FEV QUE VIERAM ERRADO</t>
  </si>
  <si>
    <t>9F1809927</t>
  </si>
  <si>
    <t>0PB105247B</t>
  </si>
  <si>
    <t>N10261311</t>
  </si>
  <si>
    <t>MEGALINE14009</t>
  </si>
  <si>
    <t>MEGALINE14008</t>
  </si>
  <si>
    <t>MEGALINE10439</t>
  </si>
  <si>
    <t>MEGALINE14007</t>
  </si>
  <si>
    <t>MEGALINE14006</t>
  </si>
  <si>
    <t>MEGALINE14005</t>
  </si>
  <si>
    <t>MEGALINE10982</t>
  </si>
  <si>
    <t>MEGALINE12541</t>
  </si>
  <si>
    <t>MEGALINE6650</t>
  </si>
  <si>
    <t>MEGALINE14004</t>
  </si>
  <si>
    <t>MEGALINE14010</t>
  </si>
  <si>
    <t>MEGALINE14011</t>
  </si>
  <si>
    <t>99753706291C9A</t>
  </si>
  <si>
    <t>9913316078C</t>
  </si>
  <si>
    <t>MARITIMO</t>
  </si>
  <si>
    <t>CINTO 992 O QUE FAZER?</t>
  </si>
  <si>
    <t>CINTO 991 O QUE FAZER?</t>
  </si>
  <si>
    <t>0PB903018</t>
  </si>
  <si>
    <t>NACIONALIZAR OU DESTRUIR? É UMA COLA</t>
  </si>
  <si>
    <t>NACIONALIZAR OU DESTRUIR? É UMA FERRAMENTA</t>
  </si>
  <si>
    <t>PORTUGAL</t>
  </si>
  <si>
    <t>BRASIL</t>
  </si>
  <si>
    <t>NACIONALIZAR OU DESTRUIR? É UMA GRAXA</t>
  </si>
  <si>
    <t>R - RODA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</si>
</sst>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[$€-2]\ #,##0.00;[Red][$€-2]&quot; -&quot;#,##0.00"/>
    <numFmt numFmtId="166" formatCode="#,##0.00\ [$€-1];[Red]#,##0.00\ [$€-1]"/>
    <numFmt numFmtId="167" formatCode="#,##0.000"/>
    <numFmt numFmtId="168" formatCode="_-* #,##0.00\ &quot;EUR&quot;_-;\-* #,##0.00\ &quot;EUR&quot;_-;_-* &quot;-&quot;??\ &quot;EUR&quot;_-;_-@_-"/>
    <numFmt numFmtId="169" formatCode="_([$€]* #,##0.00_);_([$€]* \(#,##0.00\);_([$€]* &quot;-&quot;??_);_(@_)"/>
  </numFmts>
  <fonts count="4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0"/>
      <name val="MS Sans Serif"/>
      <family val="2"/>
    </font>
    <font>
      <b/>
      <sz val="18"/>
      <color theme="3"/>
      <name val="Cambria"/>
      <family val="2"/>
      <scheme val="major"/>
    </font>
    <font>
      <b/>
      <sz val="11"/>
      <color indexed="62"/>
      <name val="Calibri"/>
      <family val="2"/>
      <charset val="1"/>
    </font>
    <font>
      <b/>
      <sz val="18"/>
      <color indexed="62"/>
      <name val="Cambria"/>
      <family val="2"/>
      <charset val="1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</borders>
  <cellStyleXfs count="683">
    <xf numFmtId="0" fontId="0" fillId="0" borderId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5" borderId="4" applyNumberFormat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30" fillId="0" borderId="6" applyNumberFormat="0" applyFill="0" applyAlignment="0" applyProtection="0"/>
    <xf numFmtId="0" fontId="31" fillId="7" borderId="7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5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5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35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5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35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0" fontId="36" fillId="0" borderId="0"/>
    <xf numFmtId="0" fontId="37" fillId="0" borderId="0"/>
    <xf numFmtId="0" fontId="19" fillId="0" borderId="0"/>
    <xf numFmtId="0" fontId="37" fillId="0" borderId="0"/>
    <xf numFmtId="0" fontId="19" fillId="0" borderId="0"/>
    <xf numFmtId="165" fontId="39" fillId="0" borderId="0"/>
    <xf numFmtId="165" fontId="40" fillId="0" borderId="0"/>
    <xf numFmtId="0" fontId="19" fillId="0" borderId="0"/>
    <xf numFmtId="166" fontId="24" fillId="0" borderId="0" applyNumberFormat="0" applyFill="0" applyBorder="0" applyAlignment="0" applyProtection="0"/>
    <xf numFmtId="166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36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41" fillId="0" borderId="0"/>
    <xf numFmtId="0" fontId="19" fillId="0" borderId="0"/>
    <xf numFmtId="0" fontId="19" fillId="0" borderId="0"/>
    <xf numFmtId="0" fontId="41" fillId="0" borderId="0"/>
    <xf numFmtId="0" fontId="19" fillId="0" borderId="0"/>
    <xf numFmtId="0" fontId="19" fillId="0" borderId="0"/>
    <xf numFmtId="0" fontId="36" fillId="0" borderId="0"/>
    <xf numFmtId="0" fontId="37" fillId="0" borderId="0"/>
    <xf numFmtId="0" fontId="19" fillId="0" borderId="0"/>
    <xf numFmtId="0" fontId="37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41" fillId="0" borderId="0"/>
    <xf numFmtId="0" fontId="35" fillId="12" borderId="0" applyNumberFormat="0" applyBorder="0" applyAlignment="0" applyProtection="0"/>
    <xf numFmtId="0" fontId="35" fillId="16" borderId="0" applyNumberFormat="0" applyBorder="0" applyAlignment="0" applyProtection="0"/>
    <xf numFmtId="0" fontId="35" fillId="20" borderId="0" applyNumberFormat="0" applyBorder="0" applyAlignment="0" applyProtection="0"/>
    <xf numFmtId="0" fontId="35" fillId="24" borderId="0" applyNumberFormat="0" applyBorder="0" applyAlignment="0" applyProtection="0"/>
    <xf numFmtId="0" fontId="35" fillId="28" borderId="0" applyNumberFormat="0" applyBorder="0" applyAlignment="0" applyProtection="0"/>
    <xf numFmtId="0" fontId="35" fillId="32" borderId="0" applyNumberFormat="0" applyBorder="0" applyAlignment="0" applyProtection="0"/>
    <xf numFmtId="0" fontId="42" fillId="4" borderId="0" applyNumberFormat="0" applyBorder="0" applyAlignment="0" applyProtection="0"/>
    <xf numFmtId="0" fontId="19" fillId="8" borderId="8" applyNumberFormat="0" applyFont="0" applyAlignment="0" applyProtection="0"/>
    <xf numFmtId="0" fontId="41" fillId="0" borderId="0"/>
    <xf numFmtId="0" fontId="41" fillId="0" borderId="0"/>
    <xf numFmtId="0" fontId="38" fillId="0" borderId="0" applyNumberForma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0" fontId="19" fillId="8" borderId="8" applyNumberFormat="0" applyFont="0" applyAlignment="0" applyProtection="0"/>
    <xf numFmtId="0" fontId="41" fillId="0" borderId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0" fontId="19" fillId="10" borderId="0" applyNumberFormat="0" applyBorder="0" applyAlignment="0" applyProtection="0"/>
    <xf numFmtId="0" fontId="19" fillId="14" borderId="0" applyNumberFormat="0" applyBorder="0" applyAlignment="0" applyProtection="0"/>
    <xf numFmtId="0" fontId="19" fillId="18" borderId="0" applyNumberFormat="0" applyBorder="0" applyAlignment="0" applyProtection="0"/>
    <xf numFmtId="0" fontId="19" fillId="22" borderId="0" applyNumberFormat="0" applyBorder="0" applyAlignment="0" applyProtection="0"/>
    <xf numFmtId="0" fontId="19" fillId="26" borderId="0" applyNumberFormat="0" applyBorder="0" applyAlignment="0" applyProtection="0"/>
    <xf numFmtId="0" fontId="19" fillId="30" borderId="0" applyNumberFormat="0" applyBorder="0" applyAlignment="0" applyProtection="0"/>
    <xf numFmtId="0" fontId="19" fillId="11" borderId="0" applyNumberFormat="0" applyBorder="0" applyAlignment="0" applyProtection="0"/>
    <xf numFmtId="0" fontId="19" fillId="15" borderId="0" applyNumberFormat="0" applyBorder="0" applyAlignment="0" applyProtection="0"/>
    <xf numFmtId="0" fontId="19" fillId="19" borderId="0" applyNumberFormat="0" applyBorder="0" applyAlignment="0" applyProtection="0"/>
    <xf numFmtId="0" fontId="19" fillId="23" borderId="0" applyNumberFormat="0" applyBorder="0" applyAlignment="0" applyProtection="0"/>
    <xf numFmtId="0" fontId="19" fillId="27" borderId="0" applyNumberFormat="0" applyBorder="0" applyAlignment="0" applyProtection="0"/>
    <xf numFmtId="0" fontId="19" fillId="31" borderId="0" applyNumberFormat="0" applyBorder="0" applyAlignment="0" applyProtection="0"/>
    <xf numFmtId="0" fontId="35" fillId="12" borderId="0" applyNumberFormat="0" applyBorder="0" applyAlignment="0" applyProtection="0"/>
    <xf numFmtId="0" fontId="35" fillId="16" borderId="0" applyNumberFormat="0" applyBorder="0" applyAlignment="0" applyProtection="0"/>
    <xf numFmtId="0" fontId="35" fillId="20" borderId="0" applyNumberFormat="0" applyBorder="0" applyAlignment="0" applyProtection="0"/>
    <xf numFmtId="0" fontId="35" fillId="24" borderId="0" applyNumberFormat="0" applyBorder="0" applyAlignment="0" applyProtection="0"/>
    <xf numFmtId="0" fontId="35" fillId="28" borderId="0" applyNumberFormat="0" applyBorder="0" applyAlignment="0" applyProtection="0"/>
    <xf numFmtId="0" fontId="35" fillId="32" borderId="0" applyNumberFormat="0" applyBorder="0" applyAlignment="0" applyProtection="0"/>
    <xf numFmtId="0" fontId="35" fillId="9" borderId="0" applyNumberFormat="0" applyBorder="0" applyAlignment="0" applyProtection="0"/>
    <xf numFmtId="0" fontId="35" fillId="13" borderId="0" applyNumberFormat="0" applyBorder="0" applyAlignment="0" applyProtection="0"/>
    <xf numFmtId="0" fontId="35" fillId="17" borderId="0" applyNumberFormat="0" applyBorder="0" applyAlignment="0" applyProtection="0"/>
    <xf numFmtId="0" fontId="35" fillId="21" borderId="0" applyNumberFormat="0" applyBorder="0" applyAlignment="0" applyProtection="0"/>
    <xf numFmtId="0" fontId="35" fillId="25" borderId="0" applyNumberFormat="0" applyBorder="0" applyAlignment="0" applyProtection="0"/>
    <xf numFmtId="0" fontId="35" fillId="29" borderId="0" applyNumberFormat="0" applyBorder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27" fillId="5" borderId="4" applyNumberFormat="0" applyAlignment="0" applyProtection="0"/>
    <xf numFmtId="0" fontId="34" fillId="0" borderId="9" applyNumberFormat="0" applyFill="0" applyAlignment="0" applyProtection="0"/>
    <xf numFmtId="0" fontId="33" fillId="0" borderId="0" applyNumberFormat="0" applyFill="0" applyBorder="0" applyAlignment="0" applyProtection="0"/>
    <xf numFmtId="169" fontId="41" fillId="0" borderId="0" applyFont="0" applyFill="0" applyBorder="0" applyAlignment="0" applyProtection="0"/>
    <xf numFmtId="0" fontId="25" fillId="2" borderId="0" applyNumberFormat="0" applyBorder="0" applyAlignment="0" applyProtection="0"/>
    <xf numFmtId="168" fontId="41" fillId="0" borderId="0" applyFont="0" applyFill="0" applyBorder="0" applyAlignment="0" applyProtection="0"/>
    <xf numFmtId="0" fontId="42" fillId="4" borderId="0" applyNumberFormat="0" applyBorder="0" applyAlignment="0" applyProtection="0"/>
    <xf numFmtId="0" fontId="19" fillId="8" borderId="8" applyNumberFormat="0" applyFont="0" applyAlignment="0" applyProtection="0"/>
    <xf numFmtId="0" fontId="26" fillId="3" borderId="0" applyNumberFormat="0" applyBorder="0" applyAlignment="0" applyProtection="0"/>
    <xf numFmtId="0" fontId="19" fillId="0" borderId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2" fillId="0" borderId="0" applyNumberFormat="0" applyFill="0" applyBorder="0" applyAlignment="0" applyProtection="0"/>
    <xf numFmtId="0" fontId="31" fillId="7" borderId="7" applyNumberFormat="0" applyAlignment="0" applyProtection="0"/>
    <xf numFmtId="0" fontId="19" fillId="0" borderId="0"/>
    <xf numFmtId="0" fontId="19" fillId="0" borderId="0"/>
    <xf numFmtId="0" fontId="41" fillId="0" borderId="0"/>
    <xf numFmtId="0" fontId="41" fillId="0" borderId="0"/>
    <xf numFmtId="0" fontId="19" fillId="0" borderId="0"/>
    <xf numFmtId="165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6" fontId="1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3" fontId="19" fillId="0" borderId="0" applyFont="0" applyFill="0" applyBorder="0" applyAlignment="0" applyProtection="0"/>
    <xf numFmtId="0" fontId="3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42" fillId="4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164" fontId="41" fillId="0" borderId="0" applyFont="0" applyFill="0" applyBorder="0" applyAlignment="0" applyProtection="0"/>
    <xf numFmtId="0" fontId="4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9" fillId="0" borderId="0"/>
    <xf numFmtId="0" fontId="19" fillId="0" borderId="0"/>
    <xf numFmtId="164" fontId="41" fillId="0" borderId="0" applyFont="0" applyFill="0" applyBorder="0" applyAlignment="0" applyProtection="0"/>
    <xf numFmtId="0" fontId="19" fillId="0" borderId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9" fillId="0" borderId="0"/>
    <xf numFmtId="0" fontId="19" fillId="0" borderId="0"/>
    <xf numFmtId="164" fontId="41" fillId="0" borderId="0" applyFont="0" applyFill="0" applyBorder="0" applyAlignment="0" applyProtection="0"/>
    <xf numFmtId="0" fontId="19" fillId="0" borderId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8" fillId="8" borderId="8" applyNumberFormat="0" applyFon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</cellStyleXfs>
  <cellXfs count="341">
    <xf numFmtId="0" fontId="0" fillId="0" borderId="0" xfId="0"/>
    <xf numFmtId="14" fontId="0" fillId="0" borderId="0" xfId="0" applyNumberFormat="1"/>
    <xf numFmtId="14" fontId="20" fillId="0" borderId="0" xfId="0" applyNumberFormat="1" applyFont="1"/>
    <xf numFmtId="0" fontId="0" fillId="33" borderId="0" xfId="0" applyFill="1"/>
    <xf numFmtId="0" fontId="0" fillId="0" borderId="0" xfId="0" applyAlignment="1">
      <alignment horizontal="center"/>
    </xf>
    <xf numFmtId="0" fontId="0" fillId="34" borderId="0" xfId="0" applyFill="1"/>
    <xf numFmtId="0" fontId="19" fillId="0" borderId="0" xfId="33"/>
    <xf numFmtId="0" fontId="19" fillId="0" borderId="0" xfId="33" applyAlignment="1">
      <alignment horizontal="center"/>
    </xf>
    <xf numFmtId="0" fontId="34" fillId="0" borderId="0" xfId="33" applyFont="1" applyAlignment="1">
      <alignment horizontal="center" vertical="center"/>
    </xf>
    <xf numFmtId="1" fontId="34" fillId="0" borderId="0" xfId="33" applyNumberFormat="1" applyFont="1" applyAlignment="1">
      <alignment horizontal="center" vertical="center"/>
    </xf>
    <xf numFmtId="0" fontId="34" fillId="0" borderId="0" xfId="33" applyFont="1" applyAlignment="1">
      <alignment horizontal="center"/>
    </xf>
    <xf numFmtId="4" fontId="34" fillId="0" borderId="0" xfId="33" applyNumberFormat="1" applyFont="1" applyAlignment="1">
      <alignment horizontal="center"/>
    </xf>
    <xf numFmtId="167" fontId="34" fillId="0" borderId="0" xfId="33" applyNumberFormat="1" applyFont="1" applyAlignment="1">
      <alignment horizontal="center"/>
    </xf>
    <xf numFmtId="4" fontId="19" fillId="0" borderId="0" xfId="33" applyNumberFormat="1" applyAlignment="1">
      <alignment horizontal="center"/>
    </xf>
    <xf numFmtId="167" fontId="19" fillId="0" borderId="0" xfId="33" applyNumberFormat="1" applyAlignment="1">
      <alignment horizontal="center"/>
    </xf>
    <xf numFmtId="167" fontId="0" fillId="0" borderId="0" xfId="0" applyNumberFormat="1"/>
    <xf numFmtId="0" fontId="17" fillId="0" borderId="0" xfId="33" applyFont="1" applyAlignment="1">
      <alignment horizontal="center"/>
    </xf>
    <xf numFmtId="0" fontId="17" fillId="0" borderId="0" xfId="33" applyFont="1"/>
    <xf numFmtId="0" fontId="16" fillId="0" borderId="0" xfId="33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5" fillId="0" borderId="0" xfId="33" applyFont="1" applyAlignment="1">
      <alignment horizontal="center"/>
    </xf>
    <xf numFmtId="0" fontId="34" fillId="0" borderId="10" xfId="33" applyFont="1" applyBorder="1" applyAlignment="1">
      <alignment horizontal="center" vertical="center"/>
    </xf>
    <xf numFmtId="1" fontId="34" fillId="0" borderId="10" xfId="33" applyNumberFormat="1" applyFont="1" applyBorder="1" applyAlignment="1">
      <alignment horizontal="center" vertical="center"/>
    </xf>
    <xf numFmtId="0" fontId="34" fillId="0" borderId="10" xfId="33" applyFont="1" applyBorder="1" applyAlignment="1">
      <alignment horizontal="center"/>
    </xf>
    <xf numFmtId="4" fontId="34" fillId="0" borderId="10" xfId="33" applyNumberFormat="1" applyFont="1" applyBorder="1" applyAlignment="1">
      <alignment horizontal="center"/>
    </xf>
    <xf numFmtId="167" fontId="34" fillId="0" borderId="10" xfId="33" applyNumberFormat="1" applyFont="1" applyBorder="1" applyAlignment="1">
      <alignment horizontal="center"/>
    </xf>
    <xf numFmtId="0" fontId="0" fillId="0" borderId="10" xfId="0" applyBorder="1"/>
    <xf numFmtId="0" fontId="19" fillId="0" borderId="10" xfId="33" applyBorder="1"/>
    <xf numFmtId="0" fontId="19" fillId="0" borderId="10" xfId="33" applyBorder="1" applyAlignment="1">
      <alignment horizontal="center"/>
    </xf>
    <xf numFmtId="4" fontId="19" fillId="0" borderId="10" xfId="33" applyNumberFormat="1" applyBorder="1" applyAlignment="1">
      <alignment horizontal="center"/>
    </xf>
    <xf numFmtId="167" fontId="19" fillId="0" borderId="10" xfId="33" applyNumberFormat="1" applyBorder="1" applyAlignment="1">
      <alignment horizontal="center"/>
    </xf>
    <xf numFmtId="0" fontId="17" fillId="0" borderId="10" xfId="33" applyFont="1" applyBorder="1"/>
    <xf numFmtId="0" fontId="17" fillId="0" borderId="10" xfId="33" applyFont="1" applyBorder="1" applyAlignment="1">
      <alignment horizontal="center"/>
    </xf>
    <xf numFmtId="0" fontId="16" fillId="0" borderId="10" xfId="33" applyFont="1" applyBorder="1" applyAlignment="1">
      <alignment horizontal="center"/>
    </xf>
    <xf numFmtId="0" fontId="15" fillId="0" borderId="10" xfId="33" applyFont="1" applyBorder="1"/>
    <xf numFmtId="0" fontId="15" fillId="0" borderId="10" xfId="33" applyFont="1" applyBorder="1" applyAlignment="1">
      <alignment horizontal="center"/>
    </xf>
    <xf numFmtId="4" fontId="15" fillId="0" borderId="10" xfId="33" applyNumberFormat="1" applyFont="1" applyBorder="1" applyAlignment="1">
      <alignment horizontal="center"/>
    </xf>
    <xf numFmtId="167" fontId="15" fillId="0" borderId="10" xfId="33" applyNumberFormat="1" applyFont="1" applyBorder="1" applyAlignment="1">
      <alignment horizontal="center"/>
    </xf>
    <xf numFmtId="0" fontId="15" fillId="0" borderId="10" xfId="0" applyFont="1" applyBorder="1"/>
    <xf numFmtId="0" fontId="15" fillId="0" borderId="10" xfId="0" applyFont="1" applyBorder="1" applyAlignment="1">
      <alignment horizontal="center"/>
    </xf>
    <xf numFmtId="4" fontId="15" fillId="0" borderId="10" xfId="0" applyNumberFormat="1" applyFont="1" applyBorder="1" applyAlignment="1">
      <alignment horizontal="center"/>
    </xf>
    <xf numFmtId="167" fontId="15" fillId="0" borderId="10" xfId="0" applyNumberFormat="1" applyFont="1" applyBorder="1" applyAlignment="1">
      <alignment horizontal="center"/>
    </xf>
    <xf numFmtId="0" fontId="15" fillId="0" borderId="0" xfId="33" applyFont="1"/>
    <xf numFmtId="4" fontId="15" fillId="0" borderId="0" xfId="33" applyNumberFormat="1" applyFont="1" applyAlignment="1">
      <alignment horizontal="center"/>
    </xf>
    <xf numFmtId="167" fontId="15" fillId="0" borderId="0" xfId="33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4" fontId="15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0" fontId="14" fillId="35" borderId="0" xfId="33" applyFont="1" applyFill="1"/>
    <xf numFmtId="0" fontId="19" fillId="35" borderId="0" xfId="33" applyFill="1" applyAlignment="1">
      <alignment horizontal="center"/>
    </xf>
    <xf numFmtId="0" fontId="19" fillId="35" borderId="0" xfId="33" applyFill="1"/>
    <xf numFmtId="4" fontId="19" fillId="35" borderId="0" xfId="33" applyNumberFormat="1" applyFill="1" applyAlignment="1">
      <alignment horizontal="center"/>
    </xf>
    <xf numFmtId="167" fontId="19" fillId="35" borderId="0" xfId="33" applyNumberFormat="1" applyFill="1" applyAlignment="1">
      <alignment horizontal="center"/>
    </xf>
    <xf numFmtId="0" fontId="13" fillId="0" borderId="0" xfId="33" applyFont="1"/>
    <xf numFmtId="0" fontId="13" fillId="0" borderId="0" xfId="33" applyFont="1" applyAlignment="1">
      <alignment horizontal="center"/>
    </xf>
    <xf numFmtId="0" fontId="13" fillId="0" borderId="10" xfId="33" applyFont="1" applyBorder="1" applyAlignment="1">
      <alignment horizontal="center"/>
    </xf>
    <xf numFmtId="0" fontId="14" fillId="0" borderId="10" xfId="33" applyFont="1" applyBorder="1"/>
    <xf numFmtId="0" fontId="0" fillId="0" borderId="11" xfId="0" applyBorder="1"/>
    <xf numFmtId="0" fontId="12" fillId="0" borderId="10" xfId="33" applyFont="1" applyBorder="1"/>
    <xf numFmtId="0" fontId="12" fillId="0" borderId="10" xfId="33" applyFont="1" applyBorder="1" applyAlignment="1">
      <alignment horizontal="center"/>
    </xf>
    <xf numFmtId="4" fontId="12" fillId="0" borderId="10" xfId="33" applyNumberFormat="1" applyFont="1" applyBorder="1" applyAlignment="1">
      <alignment horizontal="center"/>
    </xf>
    <xf numFmtId="167" fontId="12" fillId="0" borderId="10" xfId="33" applyNumberFormat="1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1" fillId="0" borderId="0" xfId="33" applyFont="1" applyAlignment="1">
      <alignment horizontal="center"/>
    </xf>
    <xf numFmtId="0" fontId="11" fillId="0" borderId="0" xfId="33" applyFont="1"/>
    <xf numFmtId="4" fontId="11" fillId="0" borderId="0" xfId="33" applyNumberFormat="1" applyFont="1" applyAlignment="1">
      <alignment horizontal="center"/>
    </xf>
    <xf numFmtId="167" fontId="11" fillId="0" borderId="0" xfId="33" applyNumberFormat="1" applyFont="1" applyAlignment="1">
      <alignment horizontal="center"/>
    </xf>
    <xf numFmtId="167" fontId="11" fillId="0" borderId="0" xfId="0" applyNumberFormat="1" applyFont="1" applyAlignment="1">
      <alignment horizontal="center"/>
    </xf>
    <xf numFmtId="0" fontId="11" fillId="0" borderId="10" xfId="33" applyFont="1" applyBorder="1"/>
    <xf numFmtId="0" fontId="11" fillId="0" borderId="10" xfId="33" applyFont="1" applyBorder="1" applyAlignment="1">
      <alignment horizontal="center"/>
    </xf>
    <xf numFmtId="4" fontId="11" fillId="0" borderId="10" xfId="33" applyNumberFormat="1" applyFont="1" applyBorder="1" applyAlignment="1">
      <alignment horizontal="center"/>
    </xf>
    <xf numFmtId="167" fontId="11" fillId="0" borderId="10" xfId="33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0" fillId="0" borderId="0" xfId="33" applyFont="1" applyAlignment="1">
      <alignment horizontal="center"/>
    </xf>
    <xf numFmtId="0" fontId="10" fillId="0" borderId="10" xfId="33" applyFont="1" applyBorder="1"/>
    <xf numFmtId="0" fontId="10" fillId="0" borderId="10" xfId="33" applyFont="1" applyBorder="1" applyAlignment="1">
      <alignment horizontal="center"/>
    </xf>
    <xf numFmtId="4" fontId="10" fillId="0" borderId="10" xfId="33" applyNumberFormat="1" applyFont="1" applyBorder="1" applyAlignment="1">
      <alignment horizontal="center"/>
    </xf>
    <xf numFmtId="167" fontId="10" fillId="0" borderId="10" xfId="33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5" fillId="0" borderId="11" xfId="33" applyFont="1" applyBorder="1"/>
    <xf numFmtId="0" fontId="15" fillId="0" borderId="11" xfId="33" applyFont="1" applyBorder="1" applyAlignment="1">
      <alignment horizontal="center"/>
    </xf>
    <xf numFmtId="4" fontId="15" fillId="0" borderId="11" xfId="33" applyNumberFormat="1" applyFont="1" applyBorder="1" applyAlignment="1">
      <alignment horizontal="center"/>
    </xf>
    <xf numFmtId="167" fontId="15" fillId="0" borderId="11" xfId="33" applyNumberFormat="1" applyFont="1" applyBorder="1" applyAlignment="1">
      <alignment horizontal="center"/>
    </xf>
    <xf numFmtId="0" fontId="9" fillId="0" borderId="0" xfId="33" applyFont="1"/>
    <xf numFmtId="0" fontId="10" fillId="0" borderId="10" xfId="0" applyFont="1" applyBorder="1"/>
    <xf numFmtId="4" fontId="10" fillId="0" borderId="10" xfId="0" applyNumberFormat="1" applyFont="1" applyBorder="1" applyAlignment="1">
      <alignment horizontal="center"/>
    </xf>
    <xf numFmtId="167" fontId="10" fillId="0" borderId="10" xfId="0" applyNumberFormat="1" applyFont="1" applyBorder="1" applyAlignment="1">
      <alignment horizontal="center"/>
    </xf>
    <xf numFmtId="0" fontId="9" fillId="0" borderId="10" xfId="33" applyFont="1" applyBorder="1"/>
    <xf numFmtId="0" fontId="9" fillId="0" borderId="10" xfId="33" applyFont="1" applyBorder="1" applyAlignment="1">
      <alignment horizontal="center"/>
    </xf>
    <xf numFmtId="4" fontId="9" fillId="0" borderId="10" xfId="33" applyNumberFormat="1" applyFont="1" applyBorder="1" applyAlignment="1">
      <alignment horizontal="center"/>
    </xf>
    <xf numFmtId="167" fontId="9" fillId="0" borderId="10" xfId="33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4" fontId="9" fillId="0" borderId="10" xfId="0" applyNumberFormat="1" applyFont="1" applyBorder="1" applyAlignment="1">
      <alignment horizontal="center"/>
    </xf>
    <xf numFmtId="167" fontId="9" fillId="0" borderId="10" xfId="0" applyNumberFormat="1" applyFont="1" applyBorder="1" applyAlignment="1">
      <alignment horizontal="center"/>
    </xf>
    <xf numFmtId="0" fontId="19" fillId="33" borderId="0" xfId="33" applyFill="1"/>
    <xf numFmtId="0" fontId="19" fillId="33" borderId="0" xfId="33" applyFill="1" applyAlignment="1">
      <alignment horizontal="center"/>
    </xf>
    <xf numFmtId="4" fontId="19" fillId="33" borderId="0" xfId="33" applyNumberFormat="1" applyFill="1" applyAlignment="1">
      <alignment horizontal="center"/>
    </xf>
    <xf numFmtId="167" fontId="19" fillId="33" borderId="0" xfId="33" applyNumberFormat="1" applyFill="1" applyAlignment="1">
      <alignment horizontal="center"/>
    </xf>
    <xf numFmtId="0" fontId="19" fillId="33" borderId="10" xfId="33" applyFill="1" applyBorder="1" applyAlignment="1">
      <alignment horizontal="center"/>
    </xf>
    <xf numFmtId="4" fontId="19" fillId="33" borderId="10" xfId="33" applyNumberFormat="1" applyFill="1" applyBorder="1" applyAlignment="1">
      <alignment horizontal="center"/>
    </xf>
    <xf numFmtId="167" fontId="19" fillId="33" borderId="10" xfId="33" applyNumberForma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33" borderId="10" xfId="0" applyFill="1" applyBorder="1"/>
    <xf numFmtId="0" fontId="8" fillId="33" borderId="10" xfId="33" applyFont="1" applyFill="1" applyBorder="1"/>
    <xf numFmtId="0" fontId="8" fillId="33" borderId="10" xfId="33" applyFont="1" applyFill="1" applyBorder="1" applyAlignment="1">
      <alignment horizontal="center"/>
    </xf>
    <xf numFmtId="4" fontId="8" fillId="33" borderId="10" xfId="33" applyNumberFormat="1" applyFont="1" applyFill="1" applyBorder="1" applyAlignment="1">
      <alignment horizontal="center"/>
    </xf>
    <xf numFmtId="167" fontId="8" fillId="33" borderId="10" xfId="33" applyNumberFormat="1" applyFont="1" applyFill="1" applyBorder="1" applyAlignment="1">
      <alignment horizontal="center"/>
    </xf>
    <xf numFmtId="0" fontId="8" fillId="33" borderId="10" xfId="0" applyFont="1" applyFill="1" applyBorder="1" applyAlignment="1">
      <alignment horizontal="center"/>
    </xf>
    <xf numFmtId="0" fontId="0" fillId="33" borderId="10" xfId="33" applyFont="1" applyFill="1" applyBorder="1"/>
    <xf numFmtId="0" fontId="7" fillId="33" borderId="10" xfId="33" applyFont="1" applyFill="1" applyBorder="1" applyAlignment="1">
      <alignment horizontal="center"/>
    </xf>
    <xf numFmtId="0" fontId="0" fillId="36" borderId="0" xfId="0" applyFill="1"/>
    <xf numFmtId="0" fontId="19" fillId="36" borderId="0" xfId="33" applyFill="1"/>
    <xf numFmtId="0" fontId="19" fillId="36" borderId="0" xfId="33" applyFill="1" applyAlignment="1">
      <alignment horizontal="center"/>
    </xf>
    <xf numFmtId="4" fontId="19" fillId="36" borderId="0" xfId="33" applyNumberFormat="1" applyFill="1" applyAlignment="1">
      <alignment horizontal="center"/>
    </xf>
    <xf numFmtId="167" fontId="19" fillId="36" borderId="0" xfId="33" applyNumberFormat="1" applyFill="1" applyAlignment="1">
      <alignment horizontal="center"/>
    </xf>
    <xf numFmtId="0" fontId="7" fillId="0" borderId="10" xfId="33" applyFont="1" applyBorder="1"/>
    <xf numFmtId="0" fontId="7" fillId="0" borderId="10" xfId="33" applyFont="1" applyBorder="1" applyAlignment="1">
      <alignment horizontal="center"/>
    </xf>
    <xf numFmtId="4" fontId="7" fillId="0" borderId="10" xfId="33" applyNumberFormat="1" applyFont="1" applyBorder="1" applyAlignment="1">
      <alignment horizontal="center"/>
    </xf>
    <xf numFmtId="167" fontId="7" fillId="0" borderId="10" xfId="33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33" borderId="10" xfId="33" applyFont="1" applyFill="1" applyBorder="1"/>
    <xf numFmtId="4" fontId="7" fillId="33" borderId="10" xfId="33" applyNumberFormat="1" applyFont="1" applyFill="1" applyBorder="1" applyAlignment="1">
      <alignment horizontal="center"/>
    </xf>
    <xf numFmtId="167" fontId="7" fillId="33" borderId="10" xfId="33" applyNumberFormat="1" applyFont="1" applyFill="1" applyBorder="1" applyAlignment="1">
      <alignment horizontal="center"/>
    </xf>
    <xf numFmtId="0" fontId="19" fillId="33" borderId="10" xfId="33" applyFill="1" applyBorder="1"/>
    <xf numFmtId="0" fontId="7" fillId="33" borderId="10" xfId="0" applyFont="1" applyFill="1" applyBorder="1" applyAlignment="1">
      <alignment horizontal="center"/>
    </xf>
    <xf numFmtId="0" fontId="0" fillId="37" borderId="10" xfId="0" applyFill="1" applyBorder="1"/>
    <xf numFmtId="0" fontId="0" fillId="38" borderId="10" xfId="0" applyFill="1" applyBorder="1"/>
    <xf numFmtId="0" fontId="7" fillId="37" borderId="10" xfId="33" applyFont="1" applyFill="1" applyBorder="1"/>
    <xf numFmtId="0" fontId="7" fillId="37" borderId="10" xfId="33" applyFont="1" applyFill="1" applyBorder="1" applyAlignment="1">
      <alignment horizontal="center"/>
    </xf>
    <xf numFmtId="4" fontId="7" fillId="37" borderId="10" xfId="33" applyNumberFormat="1" applyFont="1" applyFill="1" applyBorder="1" applyAlignment="1">
      <alignment horizontal="center"/>
    </xf>
    <xf numFmtId="167" fontId="7" fillId="37" borderId="10" xfId="33" applyNumberFormat="1" applyFont="1" applyFill="1" applyBorder="1" applyAlignment="1">
      <alignment horizontal="center"/>
    </xf>
    <xf numFmtId="0" fontId="7" fillId="37" borderId="10" xfId="0" applyFont="1" applyFill="1" applyBorder="1" applyAlignment="1">
      <alignment horizontal="center"/>
    </xf>
    <xf numFmtId="0" fontId="34" fillId="0" borderId="0" xfId="33" applyFont="1" applyAlignment="1">
      <alignment horizontal="left" vertical="center"/>
    </xf>
    <xf numFmtId="0" fontId="7" fillId="0" borderId="0" xfId="33" applyFont="1" applyAlignment="1">
      <alignment horizontal="left"/>
    </xf>
    <xf numFmtId="0" fontId="0" fillId="33" borderId="0" xfId="0" applyFill="1" applyAlignment="1">
      <alignment horizontal="left"/>
    </xf>
    <xf numFmtId="0" fontId="7" fillId="36" borderId="0" xfId="33" applyFont="1" applyFill="1" applyAlignment="1">
      <alignment horizontal="left"/>
    </xf>
    <xf numFmtId="0" fontId="7" fillId="33" borderId="0" xfId="33" applyFont="1" applyFill="1" applyAlignment="1">
      <alignment horizontal="left"/>
    </xf>
    <xf numFmtId="0" fontId="0" fillId="0" borderId="10" xfId="33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0" xfId="33" applyFont="1"/>
    <xf numFmtId="0" fontId="0" fillId="0" borderId="10" xfId="0" applyBorder="1" applyAlignment="1">
      <alignment horizontal="left"/>
    </xf>
    <xf numFmtId="0" fontId="7" fillId="0" borderId="10" xfId="0" applyFont="1" applyBorder="1"/>
    <xf numFmtId="4" fontId="7" fillId="0" borderId="1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0" fontId="0" fillId="39" borderId="0" xfId="0" applyFill="1"/>
    <xf numFmtId="0" fontId="19" fillId="39" borderId="0" xfId="33" applyFill="1"/>
    <xf numFmtId="0" fontId="19" fillId="39" borderId="0" xfId="33" applyFill="1" applyAlignment="1">
      <alignment horizontal="center"/>
    </xf>
    <xf numFmtId="4" fontId="19" fillId="39" borderId="0" xfId="33" applyNumberFormat="1" applyFill="1" applyAlignment="1">
      <alignment horizontal="center"/>
    </xf>
    <xf numFmtId="167" fontId="19" fillId="39" borderId="0" xfId="33" applyNumberFormat="1" applyFill="1" applyAlignment="1">
      <alignment horizontal="center"/>
    </xf>
    <xf numFmtId="0" fontId="0" fillId="39" borderId="0" xfId="0" applyFill="1" applyAlignment="1">
      <alignment horizontal="left"/>
    </xf>
    <xf numFmtId="0" fontId="0" fillId="0" borderId="12" xfId="0" applyBorder="1"/>
    <xf numFmtId="0" fontId="7" fillId="0" borderId="10" xfId="33" applyFont="1" applyBorder="1" applyAlignment="1">
      <alignment horizontal="left"/>
    </xf>
    <xf numFmtId="0" fontId="11" fillId="33" borderId="10" xfId="33" applyFont="1" applyFill="1" applyBorder="1"/>
    <xf numFmtId="0" fontId="11" fillId="33" borderId="10" xfId="33" applyFont="1" applyFill="1" applyBorder="1" applyAlignment="1">
      <alignment horizontal="center"/>
    </xf>
    <xf numFmtId="4" fontId="11" fillId="33" borderId="10" xfId="33" applyNumberFormat="1" applyFont="1" applyFill="1" applyBorder="1" applyAlignment="1">
      <alignment horizontal="center"/>
    </xf>
    <xf numFmtId="167" fontId="11" fillId="33" borderId="10" xfId="33" applyNumberFormat="1" applyFont="1" applyFill="1" applyBorder="1" applyAlignment="1">
      <alignment horizontal="center"/>
    </xf>
    <xf numFmtId="0" fontId="11" fillId="33" borderId="10" xfId="0" applyFont="1" applyFill="1" applyBorder="1" applyAlignment="1">
      <alignment horizontal="center"/>
    </xf>
    <xf numFmtId="0" fontId="7" fillId="39" borderId="0" xfId="33" applyFont="1" applyFill="1" applyAlignment="1">
      <alignment horizontal="left"/>
    </xf>
    <xf numFmtId="0" fontId="7" fillId="36" borderId="0" xfId="33" applyFont="1" applyFill="1"/>
    <xf numFmtId="0" fontId="6" fillId="0" borderId="10" xfId="33" applyFont="1" applyBorder="1"/>
    <xf numFmtId="0" fontId="6" fillId="0" borderId="10" xfId="33" applyFont="1" applyBorder="1" applyAlignment="1">
      <alignment horizontal="center"/>
    </xf>
    <xf numFmtId="4" fontId="6" fillId="0" borderId="10" xfId="33" applyNumberFormat="1" applyFont="1" applyBorder="1" applyAlignment="1">
      <alignment horizontal="center"/>
    </xf>
    <xf numFmtId="167" fontId="6" fillId="0" borderId="10" xfId="33" applyNumberFormat="1" applyFont="1" applyBorder="1" applyAlignment="1">
      <alignment horizontal="center"/>
    </xf>
    <xf numFmtId="0" fontId="6" fillId="0" borderId="10" xfId="0" applyFont="1" applyBorder="1"/>
    <xf numFmtId="0" fontId="0" fillId="33" borderId="20" xfId="0" applyFill="1" applyBorder="1"/>
    <xf numFmtId="0" fontId="6" fillId="33" borderId="19" xfId="33" applyFont="1" applyFill="1" applyBorder="1"/>
    <xf numFmtId="0" fontId="6" fillId="33" borderId="19" xfId="33" applyFont="1" applyFill="1" applyBorder="1" applyAlignment="1">
      <alignment horizontal="center"/>
    </xf>
    <xf numFmtId="4" fontId="6" fillId="33" borderId="19" xfId="33" applyNumberFormat="1" applyFont="1" applyFill="1" applyBorder="1" applyAlignment="1">
      <alignment horizontal="center"/>
    </xf>
    <xf numFmtId="167" fontId="6" fillId="33" borderId="19" xfId="33" applyNumberFormat="1" applyFont="1" applyFill="1" applyBorder="1" applyAlignment="1">
      <alignment horizontal="center"/>
    </xf>
    <xf numFmtId="0" fontId="6" fillId="33" borderId="19" xfId="0" applyFont="1" applyFill="1" applyBorder="1"/>
    <xf numFmtId="0" fontId="6" fillId="33" borderId="19" xfId="0" applyFont="1" applyFill="1" applyBorder="1" applyAlignment="1">
      <alignment horizontal="center"/>
    </xf>
    <xf numFmtId="4" fontId="6" fillId="33" borderId="19" xfId="0" applyNumberFormat="1" applyFont="1" applyFill="1" applyBorder="1" applyAlignment="1">
      <alignment horizontal="center"/>
    </xf>
    <xf numFmtId="167" fontId="6" fillId="33" borderId="19" xfId="0" applyNumberFormat="1" applyFont="1" applyFill="1" applyBorder="1" applyAlignment="1">
      <alignment horizontal="center"/>
    </xf>
    <xf numFmtId="0" fontId="0" fillId="36" borderId="21" xfId="0" applyFill="1" applyBorder="1"/>
    <xf numFmtId="0" fontId="6" fillId="36" borderId="22" xfId="0" applyFont="1" applyFill="1" applyBorder="1"/>
    <xf numFmtId="0" fontId="6" fillId="36" borderId="22" xfId="0" applyFont="1" applyFill="1" applyBorder="1" applyAlignment="1">
      <alignment horizontal="center"/>
    </xf>
    <xf numFmtId="4" fontId="6" fillId="36" borderId="22" xfId="0" applyNumberFormat="1" applyFont="1" applyFill="1" applyBorder="1" applyAlignment="1">
      <alignment horizontal="center"/>
    </xf>
    <xf numFmtId="167" fontId="6" fillId="36" borderId="22" xfId="0" applyNumberFormat="1" applyFont="1" applyFill="1" applyBorder="1" applyAlignment="1">
      <alignment horizontal="center"/>
    </xf>
    <xf numFmtId="0" fontId="6" fillId="0" borderId="0" xfId="33" applyFont="1"/>
    <xf numFmtId="0" fontId="6" fillId="0" borderId="0" xfId="33" applyFont="1" applyAlignment="1">
      <alignment horizontal="center"/>
    </xf>
    <xf numFmtId="4" fontId="6" fillId="0" borderId="0" xfId="33" applyNumberFormat="1" applyFont="1" applyAlignment="1">
      <alignment horizontal="center"/>
    </xf>
    <xf numFmtId="167" fontId="6" fillId="0" borderId="0" xfId="33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4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15" xfId="0" applyBorder="1"/>
    <xf numFmtId="0" fontId="6" fillId="33" borderId="0" xfId="0" applyFont="1" applyFill="1"/>
    <xf numFmtId="0" fontId="6" fillId="0" borderId="18" xfId="33" applyFont="1" applyBorder="1"/>
    <xf numFmtId="0" fontId="6" fillId="33" borderId="0" xfId="33" applyFont="1" applyFill="1"/>
    <xf numFmtId="0" fontId="19" fillId="0" borderId="19" xfId="33" applyBorder="1"/>
    <xf numFmtId="0" fontId="6" fillId="0" borderId="19" xfId="0" applyFont="1" applyBorder="1"/>
    <xf numFmtId="0" fontId="6" fillId="36" borderId="0" xfId="0" applyFont="1" applyFill="1"/>
    <xf numFmtId="0" fontId="6" fillId="0" borderId="22" xfId="33" applyFont="1" applyBorder="1"/>
    <xf numFmtId="0" fontId="6" fillId="0" borderId="16" xfId="0" applyFont="1" applyBorder="1"/>
    <xf numFmtId="0" fontId="6" fillId="0" borderId="19" xfId="33" applyFont="1" applyBorder="1"/>
    <xf numFmtId="0" fontId="6" fillId="0" borderId="18" xfId="0" applyFont="1" applyBorder="1"/>
    <xf numFmtId="0" fontId="17" fillId="0" borderId="19" xfId="33" applyFont="1" applyBorder="1"/>
    <xf numFmtId="0" fontId="19" fillId="0" borderId="22" xfId="33" applyBorder="1"/>
    <xf numFmtId="0" fontId="17" fillId="0" borderId="18" xfId="33" applyFont="1" applyBorder="1"/>
    <xf numFmtId="0" fontId="6" fillId="0" borderId="22" xfId="0" applyFont="1" applyBorder="1"/>
    <xf numFmtId="0" fontId="6" fillId="0" borderId="14" xfId="33" applyFont="1" applyBorder="1"/>
    <xf numFmtId="0" fontId="6" fillId="36" borderId="0" xfId="33" applyFont="1" applyFill="1"/>
    <xf numFmtId="0" fontId="6" fillId="0" borderId="16" xfId="33" applyFont="1" applyBorder="1"/>
    <xf numFmtId="0" fontId="5" fillId="0" borderId="22" xfId="33" applyFont="1" applyBorder="1"/>
    <xf numFmtId="0" fontId="6" fillId="33" borderId="0" xfId="0" applyFont="1" applyFill="1" applyAlignment="1">
      <alignment horizontal="center"/>
    </xf>
    <xf numFmtId="0" fontId="6" fillId="0" borderId="18" xfId="33" applyFont="1" applyBorder="1" applyAlignment="1">
      <alignment horizontal="center"/>
    </xf>
    <xf numFmtId="0" fontId="6" fillId="33" borderId="0" xfId="33" applyFont="1" applyFill="1" applyAlignment="1">
      <alignment horizontal="center"/>
    </xf>
    <xf numFmtId="0" fontId="19" fillId="0" borderId="19" xfId="33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36" borderId="0" xfId="0" applyFont="1" applyFill="1" applyAlignment="1">
      <alignment horizontal="center"/>
    </xf>
    <xf numFmtId="0" fontId="6" fillId="0" borderId="22" xfId="33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9" xfId="33" applyFont="1" applyBorder="1" applyAlignment="1">
      <alignment horizontal="center"/>
    </xf>
    <xf numFmtId="0" fontId="19" fillId="0" borderId="16" xfId="33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9" fillId="0" borderId="22" xfId="33" applyBorder="1" applyAlignment="1">
      <alignment horizontal="center"/>
    </xf>
    <xf numFmtId="0" fontId="19" fillId="0" borderId="18" xfId="33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14" xfId="33" applyFont="1" applyBorder="1" applyAlignment="1">
      <alignment horizontal="center"/>
    </xf>
    <xf numFmtId="0" fontId="6" fillId="36" borderId="0" xfId="33" applyFont="1" applyFill="1" applyAlignment="1">
      <alignment horizontal="center"/>
    </xf>
    <xf numFmtId="0" fontId="6" fillId="0" borderId="16" xfId="33" applyFont="1" applyBorder="1" applyAlignment="1">
      <alignment horizontal="center"/>
    </xf>
    <xf numFmtId="0" fontId="5" fillId="0" borderId="22" xfId="33" applyFont="1" applyBorder="1" applyAlignment="1">
      <alignment horizontal="center"/>
    </xf>
    <xf numFmtId="0" fontId="19" fillId="0" borderId="16" xfId="33" applyBorder="1"/>
    <xf numFmtId="0" fontId="19" fillId="0" borderId="18" xfId="33" applyBorder="1"/>
    <xf numFmtId="4" fontId="6" fillId="33" borderId="0" xfId="0" applyNumberFormat="1" applyFont="1" applyFill="1" applyAlignment="1">
      <alignment horizontal="center"/>
    </xf>
    <xf numFmtId="4" fontId="6" fillId="0" borderId="18" xfId="33" applyNumberFormat="1" applyFont="1" applyBorder="1" applyAlignment="1">
      <alignment horizontal="center"/>
    </xf>
    <xf numFmtId="4" fontId="6" fillId="33" borderId="0" xfId="33" applyNumberFormat="1" applyFont="1" applyFill="1" applyAlignment="1">
      <alignment horizontal="center"/>
    </xf>
    <xf numFmtId="4" fontId="19" fillId="0" borderId="19" xfId="33" applyNumberFormat="1" applyBorder="1" applyAlignment="1">
      <alignment horizontal="center"/>
    </xf>
    <xf numFmtId="4" fontId="6" fillId="0" borderId="19" xfId="0" applyNumberFormat="1" applyFont="1" applyBorder="1" applyAlignment="1">
      <alignment horizontal="center"/>
    </xf>
    <xf numFmtId="4" fontId="6" fillId="36" borderId="0" xfId="0" applyNumberFormat="1" applyFont="1" applyFill="1" applyAlignment="1">
      <alignment horizontal="center"/>
    </xf>
    <xf numFmtId="4" fontId="6" fillId="0" borderId="22" xfId="33" applyNumberFormat="1" applyFont="1" applyBorder="1" applyAlignment="1">
      <alignment horizontal="center"/>
    </xf>
    <xf numFmtId="4" fontId="6" fillId="0" borderId="16" xfId="0" applyNumberFormat="1" applyFont="1" applyBorder="1" applyAlignment="1">
      <alignment horizontal="center"/>
    </xf>
    <xf numFmtId="4" fontId="6" fillId="0" borderId="19" xfId="33" applyNumberFormat="1" applyFont="1" applyBorder="1" applyAlignment="1">
      <alignment horizontal="center"/>
    </xf>
    <xf numFmtId="4" fontId="19" fillId="0" borderId="16" xfId="33" applyNumberFormat="1" applyBorder="1" applyAlignment="1">
      <alignment horizontal="center"/>
    </xf>
    <xf numFmtId="4" fontId="6" fillId="0" borderId="18" xfId="0" applyNumberFormat="1" applyFont="1" applyBorder="1" applyAlignment="1">
      <alignment horizontal="center"/>
    </xf>
    <xf numFmtId="4" fontId="19" fillId="0" borderId="22" xfId="33" applyNumberFormat="1" applyBorder="1" applyAlignment="1">
      <alignment horizontal="center"/>
    </xf>
    <xf numFmtId="4" fontId="19" fillId="0" borderId="18" xfId="33" applyNumberFormat="1" applyBorder="1" applyAlignment="1">
      <alignment horizontal="center"/>
    </xf>
    <xf numFmtId="4" fontId="6" fillId="0" borderId="22" xfId="0" applyNumberFormat="1" applyFont="1" applyBorder="1" applyAlignment="1">
      <alignment horizontal="center"/>
    </xf>
    <xf numFmtId="4" fontId="6" fillId="0" borderId="14" xfId="33" applyNumberFormat="1" applyFont="1" applyBorder="1" applyAlignment="1">
      <alignment horizontal="center"/>
    </xf>
    <xf numFmtId="4" fontId="6" fillId="36" borderId="0" xfId="33" applyNumberFormat="1" applyFont="1" applyFill="1" applyAlignment="1">
      <alignment horizontal="center"/>
    </xf>
    <xf numFmtId="4" fontId="6" fillId="0" borderId="16" xfId="33" applyNumberFormat="1" applyFont="1" applyBorder="1" applyAlignment="1">
      <alignment horizontal="center"/>
    </xf>
    <xf numFmtId="4" fontId="5" fillId="0" borderId="22" xfId="33" applyNumberFormat="1" applyFont="1" applyBorder="1" applyAlignment="1">
      <alignment horizontal="center"/>
    </xf>
    <xf numFmtId="167" fontId="6" fillId="33" borderId="0" xfId="0" applyNumberFormat="1" applyFont="1" applyFill="1" applyAlignment="1">
      <alignment horizontal="center"/>
    </xf>
    <xf numFmtId="167" fontId="6" fillId="0" borderId="18" xfId="33" applyNumberFormat="1" applyFont="1" applyBorder="1" applyAlignment="1">
      <alignment horizontal="center"/>
    </xf>
    <xf numFmtId="167" fontId="6" fillId="33" borderId="0" xfId="33" applyNumberFormat="1" applyFont="1" applyFill="1" applyAlignment="1">
      <alignment horizontal="center"/>
    </xf>
    <xf numFmtId="167" fontId="19" fillId="0" borderId="19" xfId="33" applyNumberFormat="1" applyBorder="1" applyAlignment="1">
      <alignment horizontal="center"/>
    </xf>
    <xf numFmtId="167" fontId="6" fillId="0" borderId="19" xfId="0" applyNumberFormat="1" applyFont="1" applyBorder="1" applyAlignment="1">
      <alignment horizontal="center"/>
    </xf>
    <xf numFmtId="167" fontId="6" fillId="36" borderId="0" xfId="0" applyNumberFormat="1" applyFont="1" applyFill="1" applyAlignment="1">
      <alignment horizontal="center"/>
    </xf>
    <xf numFmtId="167" fontId="6" fillId="0" borderId="22" xfId="33" applyNumberFormat="1" applyFont="1" applyBorder="1" applyAlignment="1">
      <alignment horizontal="center"/>
    </xf>
    <xf numFmtId="167" fontId="6" fillId="0" borderId="16" xfId="0" applyNumberFormat="1" applyFont="1" applyBorder="1" applyAlignment="1">
      <alignment horizontal="center"/>
    </xf>
    <xf numFmtId="167" fontId="6" fillId="0" borderId="19" xfId="33" applyNumberFormat="1" applyFont="1" applyBorder="1" applyAlignment="1">
      <alignment horizontal="center"/>
    </xf>
    <xf numFmtId="167" fontId="19" fillId="0" borderId="16" xfId="33" applyNumberFormat="1" applyBorder="1" applyAlignment="1">
      <alignment horizontal="center"/>
    </xf>
    <xf numFmtId="167" fontId="6" fillId="0" borderId="18" xfId="0" applyNumberFormat="1" applyFont="1" applyBorder="1" applyAlignment="1">
      <alignment horizontal="center"/>
    </xf>
    <xf numFmtId="167" fontId="19" fillId="0" borderId="22" xfId="33" applyNumberFormat="1" applyBorder="1" applyAlignment="1">
      <alignment horizontal="center"/>
    </xf>
    <xf numFmtId="167" fontId="19" fillId="0" borderId="18" xfId="33" applyNumberFormat="1" applyBorder="1" applyAlignment="1">
      <alignment horizontal="center"/>
    </xf>
    <xf numFmtId="167" fontId="6" fillId="0" borderId="22" xfId="0" applyNumberFormat="1" applyFont="1" applyBorder="1" applyAlignment="1">
      <alignment horizontal="center"/>
    </xf>
    <xf numFmtId="167" fontId="6" fillId="0" borderId="14" xfId="33" applyNumberFormat="1" applyFont="1" applyBorder="1" applyAlignment="1">
      <alignment horizontal="center"/>
    </xf>
    <xf numFmtId="167" fontId="6" fillId="36" borderId="0" xfId="33" applyNumberFormat="1" applyFont="1" applyFill="1" applyAlignment="1">
      <alignment horizontal="center"/>
    </xf>
    <xf numFmtId="167" fontId="6" fillId="0" borderId="16" xfId="33" applyNumberFormat="1" applyFont="1" applyBorder="1" applyAlignment="1">
      <alignment horizontal="center"/>
    </xf>
    <xf numFmtId="167" fontId="5" fillId="0" borderId="22" xfId="33" applyNumberFormat="1" applyFont="1" applyBorder="1" applyAlignment="1">
      <alignment horizontal="center"/>
    </xf>
    <xf numFmtId="0" fontId="0" fillId="33" borderId="14" xfId="0" applyFill="1" applyBorder="1"/>
    <xf numFmtId="0" fontId="8" fillId="0" borderId="10" xfId="33" applyFont="1" applyBorder="1"/>
    <xf numFmtId="0" fontId="15" fillId="0" borderId="13" xfId="33" applyFont="1" applyBorder="1"/>
    <xf numFmtId="0" fontId="15" fillId="0" borderId="14" xfId="33" applyFont="1" applyBorder="1"/>
    <xf numFmtId="0" fontId="11" fillId="0" borderId="14" xfId="33" applyFont="1" applyBorder="1"/>
    <xf numFmtId="0" fontId="19" fillId="0" borderId="14" xfId="33" applyBorder="1"/>
    <xf numFmtId="0" fontId="7" fillId="0" borderId="13" xfId="33" applyFont="1" applyBorder="1"/>
    <xf numFmtId="0" fontId="17" fillId="0" borderId="14" xfId="33" applyFont="1" applyBorder="1"/>
    <xf numFmtId="0" fontId="11" fillId="0" borderId="11" xfId="33" applyFont="1" applyBorder="1"/>
    <xf numFmtId="0" fontId="17" fillId="0" borderId="11" xfId="33" applyFont="1" applyBorder="1"/>
    <xf numFmtId="0" fontId="19" fillId="0" borderId="11" xfId="33" applyBorder="1"/>
    <xf numFmtId="0" fontId="19" fillId="0" borderId="13" xfId="33" applyBorder="1"/>
    <xf numFmtId="0" fontId="10" fillId="0" borderId="14" xfId="33" applyFont="1" applyBorder="1"/>
    <xf numFmtId="0" fontId="8" fillId="33" borderId="14" xfId="33" applyFont="1" applyFill="1" applyBorder="1"/>
    <xf numFmtId="0" fontId="8" fillId="0" borderId="10" xfId="33" applyFont="1" applyBorder="1" applyAlignment="1">
      <alignment horizontal="center"/>
    </xf>
    <xf numFmtId="0" fontId="15" fillId="0" borderId="13" xfId="33" applyFont="1" applyBorder="1" applyAlignment="1">
      <alignment horizontal="center"/>
    </xf>
    <xf numFmtId="0" fontId="15" fillId="0" borderId="14" xfId="33" applyFont="1" applyBorder="1" applyAlignment="1">
      <alignment horizontal="center"/>
    </xf>
    <xf numFmtId="0" fontId="11" fillId="0" borderId="14" xfId="33" applyFont="1" applyBorder="1" applyAlignment="1">
      <alignment horizontal="center"/>
    </xf>
    <xf numFmtId="0" fontId="19" fillId="0" borderId="14" xfId="33" applyBorder="1" applyAlignment="1">
      <alignment horizontal="center"/>
    </xf>
    <xf numFmtId="0" fontId="7" fillId="0" borderId="13" xfId="33" applyFont="1" applyBorder="1" applyAlignment="1">
      <alignment horizontal="center"/>
    </xf>
    <xf numFmtId="0" fontId="11" fillId="0" borderId="11" xfId="33" applyFont="1" applyBorder="1" applyAlignment="1">
      <alignment horizontal="center"/>
    </xf>
    <xf numFmtId="0" fontId="19" fillId="0" borderId="11" xfId="33" applyBorder="1" applyAlignment="1">
      <alignment horizontal="center"/>
    </xf>
    <xf numFmtId="0" fontId="19" fillId="0" borderId="13" xfId="33" applyBorder="1" applyAlignment="1">
      <alignment horizontal="center"/>
    </xf>
    <xf numFmtId="0" fontId="10" fillId="0" borderId="14" xfId="33" applyFont="1" applyBorder="1" applyAlignment="1">
      <alignment horizontal="center"/>
    </xf>
    <xf numFmtId="0" fontId="8" fillId="33" borderId="14" xfId="33" applyFont="1" applyFill="1" applyBorder="1" applyAlignment="1">
      <alignment horizontal="center"/>
    </xf>
    <xf numFmtId="0" fontId="13" fillId="0" borderId="11" xfId="33" applyFont="1" applyBorder="1" applyAlignment="1">
      <alignment horizontal="center"/>
    </xf>
    <xf numFmtId="4" fontId="8" fillId="0" borderId="10" xfId="33" applyNumberFormat="1" applyFont="1" applyBorder="1" applyAlignment="1">
      <alignment horizontal="center"/>
    </xf>
    <xf numFmtId="4" fontId="15" fillId="0" borderId="13" xfId="33" applyNumberFormat="1" applyFont="1" applyBorder="1" applyAlignment="1">
      <alignment horizontal="center"/>
    </xf>
    <xf numFmtId="4" fontId="15" fillId="0" borderId="14" xfId="33" applyNumberFormat="1" applyFont="1" applyBorder="1" applyAlignment="1">
      <alignment horizontal="center"/>
    </xf>
    <xf numFmtId="4" fontId="11" fillId="0" borderId="14" xfId="33" applyNumberFormat="1" applyFont="1" applyBorder="1" applyAlignment="1">
      <alignment horizontal="center"/>
    </xf>
    <xf numFmtId="4" fontId="19" fillId="0" borderId="14" xfId="33" applyNumberFormat="1" applyBorder="1" applyAlignment="1">
      <alignment horizontal="center"/>
    </xf>
    <xf numFmtId="4" fontId="7" fillId="0" borderId="13" xfId="33" applyNumberFormat="1" applyFont="1" applyBorder="1" applyAlignment="1">
      <alignment horizontal="center"/>
    </xf>
    <xf numFmtId="4" fontId="11" fillId="0" borderId="11" xfId="33" applyNumberFormat="1" applyFont="1" applyBorder="1" applyAlignment="1">
      <alignment horizontal="center"/>
    </xf>
    <xf numFmtId="4" fontId="19" fillId="0" borderId="11" xfId="33" applyNumberFormat="1" applyBorder="1" applyAlignment="1">
      <alignment horizontal="center"/>
    </xf>
    <xf numFmtId="4" fontId="19" fillId="0" borderId="13" xfId="33" applyNumberFormat="1" applyBorder="1" applyAlignment="1">
      <alignment horizontal="center"/>
    </xf>
    <xf numFmtId="4" fontId="10" fillId="0" borderId="14" xfId="33" applyNumberFormat="1" applyFont="1" applyBorder="1" applyAlignment="1">
      <alignment horizontal="center"/>
    </xf>
    <xf numFmtId="4" fontId="8" fillId="33" borderId="14" xfId="33" applyNumberFormat="1" applyFont="1" applyFill="1" applyBorder="1" applyAlignment="1">
      <alignment horizontal="center"/>
    </xf>
    <xf numFmtId="167" fontId="8" fillId="0" borderId="10" xfId="33" applyNumberFormat="1" applyFont="1" applyBorder="1" applyAlignment="1">
      <alignment horizontal="center"/>
    </xf>
    <xf numFmtId="167" fontId="15" fillId="0" borderId="13" xfId="33" applyNumberFormat="1" applyFont="1" applyBorder="1" applyAlignment="1">
      <alignment horizontal="center"/>
    </xf>
    <xf numFmtId="167" fontId="15" fillId="0" borderId="14" xfId="33" applyNumberFormat="1" applyFont="1" applyBorder="1" applyAlignment="1">
      <alignment horizontal="center"/>
    </xf>
    <xf numFmtId="167" fontId="11" fillId="0" borderId="14" xfId="33" applyNumberFormat="1" applyFont="1" applyBorder="1" applyAlignment="1">
      <alignment horizontal="center"/>
    </xf>
    <xf numFmtId="167" fontId="19" fillId="0" borderId="14" xfId="33" applyNumberFormat="1" applyBorder="1" applyAlignment="1">
      <alignment horizontal="center"/>
    </xf>
    <xf numFmtId="167" fontId="7" fillId="0" borderId="13" xfId="33" applyNumberFormat="1" applyFont="1" applyBorder="1" applyAlignment="1">
      <alignment horizontal="center"/>
    </xf>
    <xf numFmtId="167" fontId="11" fillId="0" borderId="11" xfId="33" applyNumberFormat="1" applyFont="1" applyBorder="1" applyAlignment="1">
      <alignment horizontal="center"/>
    </xf>
    <xf numFmtId="167" fontId="19" fillId="0" borderId="11" xfId="33" applyNumberFormat="1" applyBorder="1" applyAlignment="1">
      <alignment horizontal="center"/>
    </xf>
    <xf numFmtId="167" fontId="19" fillId="0" borderId="13" xfId="33" applyNumberFormat="1" applyBorder="1" applyAlignment="1">
      <alignment horizontal="center"/>
    </xf>
    <xf numFmtId="167" fontId="10" fillId="0" borderId="14" xfId="33" applyNumberFormat="1" applyFont="1" applyBorder="1" applyAlignment="1">
      <alignment horizontal="center"/>
    </xf>
    <xf numFmtId="167" fontId="8" fillId="33" borderId="14" xfId="33" applyNumberFormat="1" applyFont="1" applyFill="1" applyBorder="1" applyAlignment="1">
      <alignment horizontal="center"/>
    </xf>
    <xf numFmtId="0" fontId="0" fillId="0" borderId="10" xfId="33" applyFont="1" applyBorder="1"/>
    <xf numFmtId="0" fontId="0" fillId="0" borderId="13" xfId="0" applyBorder="1" applyAlignment="1">
      <alignment horizontal="left"/>
    </xf>
    <xf numFmtId="0" fontId="8" fillId="0" borderId="10" xfId="0" applyFont="1" applyBorder="1" applyAlignment="1">
      <alignment horizontal="center"/>
    </xf>
    <xf numFmtId="0" fontId="0" fillId="33" borderId="13" xfId="0" applyFill="1" applyBorder="1"/>
    <xf numFmtId="0" fontId="0" fillId="33" borderId="23" xfId="0" applyFill="1" applyBorder="1"/>
    <xf numFmtId="0" fontId="4" fillId="33" borderId="24" xfId="33" applyFont="1" applyFill="1" applyBorder="1"/>
    <xf numFmtId="0" fontId="4" fillId="33" borderId="24" xfId="33" applyFont="1" applyFill="1" applyBorder="1" applyAlignment="1">
      <alignment horizontal="center"/>
    </xf>
    <xf numFmtId="4" fontId="4" fillId="33" borderId="24" xfId="33" applyNumberFormat="1" applyFont="1" applyFill="1" applyBorder="1" applyAlignment="1">
      <alignment horizontal="center"/>
    </xf>
    <xf numFmtId="167" fontId="4" fillId="33" borderId="24" xfId="33" applyNumberFormat="1" applyFont="1" applyFill="1" applyBorder="1" applyAlignment="1">
      <alignment horizontal="center"/>
    </xf>
    <xf numFmtId="0" fontId="0" fillId="33" borderId="25" xfId="0" applyFill="1" applyBorder="1" applyAlignment="1">
      <alignment horizontal="left"/>
    </xf>
    <xf numFmtId="0" fontId="11" fillId="40" borderId="0" xfId="33" applyFont="1" applyFill="1" applyAlignment="1">
      <alignment horizontal="center"/>
    </xf>
    <xf numFmtId="0" fontId="6" fillId="40" borderId="0" xfId="0" applyFont="1" applyFill="1" applyAlignment="1">
      <alignment horizontal="center"/>
    </xf>
    <xf numFmtId="0" fontId="6" fillId="40" borderId="0" xfId="33" applyFont="1" applyFill="1" applyAlignment="1">
      <alignment horizontal="center"/>
    </xf>
    <xf numFmtId="0" fontId="15" fillId="40" borderId="0" xfId="0" applyFont="1" applyFill="1" applyAlignment="1">
      <alignment horizontal="center"/>
    </xf>
    <xf numFmtId="0" fontId="3" fillId="0" borderId="0" xfId="33" applyFont="1"/>
    <xf numFmtId="0" fontId="2" fillId="0" borderId="0" xfId="33" applyFont="1"/>
    <xf numFmtId="0" fontId="2" fillId="0" borderId="0" xfId="33" applyFont="1" applyAlignment="1">
      <alignment horizontal="center"/>
    </xf>
    <xf numFmtId="4" fontId="2" fillId="0" borderId="0" xfId="33" applyNumberFormat="1" applyFont="1" applyAlignment="1">
      <alignment horizontal="center"/>
    </xf>
    <xf numFmtId="167" fontId="2" fillId="0" borderId="0" xfId="33" applyNumberFormat="1" applyFont="1" applyAlignment="1">
      <alignment horizontal="center"/>
    </xf>
    <xf numFmtId="0" fontId="1" fillId="0" borderId="0" xfId="33" applyFont="1" applyAlignment="1">
      <alignment horizontal="center"/>
    </xf>
    <xf numFmtId="0" fontId="1" fillId="0" borderId="0" xfId="33" applyFont="1"/>
    <xf numFmtId="0" fontId="19" fillId="41" borderId="0" xfId="33" applyFill="1" applyAlignment="1">
      <alignment horizontal="center"/>
    </xf>
    <xf numFmtId="0" fontId="19" fillId="41" borderId="19" xfId="33" applyFill="1" applyBorder="1" applyAlignment="1">
      <alignment horizontal="center"/>
    </xf>
    <xf numFmtId="0" fontId="19" fillId="41" borderId="22" xfId="33" applyFill="1" applyBorder="1" applyAlignment="1">
      <alignment horizontal="center"/>
    </xf>
    <xf numFmtId="0" fontId="15" fillId="41" borderId="0" xfId="0" applyFont="1" applyFill="1" applyAlignment="1">
      <alignment horizontal="center"/>
    </xf>
  </cellXfs>
  <cellStyles count="683">
    <cellStyle name="20 % - Akzent1 2" xfId="89" xr:uid="{89BC6F38-9198-4F1F-9F79-33E8CC9BBB41}"/>
    <cellStyle name="20 % - Akzent1 2 2" xfId="102" xr:uid="{2FC47576-F96D-4281-9D35-8DFC093F51CE}"/>
    <cellStyle name="20 % - Akzent1 2 2 2" xfId="450" xr:uid="{516B0A5A-AB93-49E5-BC6F-F42F9C9CECB6}"/>
    <cellStyle name="20 % - Akzent1 2 3" xfId="237" xr:uid="{13D26876-330B-49D8-A45C-94E545704DD9}"/>
    <cellStyle name="20 % - Akzent1 2 3 2" xfId="525" xr:uid="{4C14586F-7DA4-419F-BFD5-61526519A98F}"/>
    <cellStyle name="20 % - Akzent1 2 4" xfId="298" xr:uid="{D1F5FE76-BBE7-45D7-996B-23C0E070AF43}"/>
    <cellStyle name="20 % - Akzent1 2 4 2" xfId="585" xr:uid="{490279F1-8CFC-4355-9BC2-A708152FBE5B}"/>
    <cellStyle name="20 % - Akzent1 2 5" xfId="359" xr:uid="{C55A72C8-1ED1-46CD-AA2F-43342E65660F}"/>
    <cellStyle name="20 % - Akzent1 2 5 2" xfId="645" xr:uid="{9B99D603-F82A-4948-94B1-CB0994D83186}"/>
    <cellStyle name="20 % - Akzent1 2 6" xfId="437" xr:uid="{61EA2374-7EE2-4EF0-91CE-AF1B62653A41}"/>
    <cellStyle name="20 % - Akzent2 2" xfId="91" xr:uid="{669DE6E7-A52A-47C0-96E5-2593E415FED0}"/>
    <cellStyle name="20 % - Akzent2 2 2" xfId="103" xr:uid="{117E8DE8-ED1F-43B6-B804-EE5AC4E14C3C}"/>
    <cellStyle name="20 % - Akzent2 2 2 2" xfId="451" xr:uid="{BA7D2801-9A7D-4347-908D-337EB5832C2D}"/>
    <cellStyle name="20 % - Akzent2 2 3" xfId="239" xr:uid="{9D84B487-9A02-4CC1-B022-E7CB4BC17FD3}"/>
    <cellStyle name="20 % - Akzent2 2 3 2" xfId="527" xr:uid="{5FFDDB23-939E-4CE5-B29F-92B2BEC700FB}"/>
    <cellStyle name="20 % - Akzent2 2 4" xfId="300" xr:uid="{1FE092B6-4C2D-4985-8114-770281ABEC3C}"/>
    <cellStyle name="20 % - Akzent2 2 4 2" xfId="587" xr:uid="{15900346-1C43-4F59-B023-F1E9FE8BEC19}"/>
    <cellStyle name="20 % - Akzent2 2 5" xfId="361" xr:uid="{52DAD086-7793-4741-B1CD-B93CDD6E042F}"/>
    <cellStyle name="20 % - Akzent2 2 5 2" xfId="647" xr:uid="{A01E4F7D-BEF6-4FFC-B22E-A07132844DFD}"/>
    <cellStyle name="20 % - Akzent2 2 6" xfId="439" xr:uid="{CDF58234-80DC-41ED-ADCC-49DD11D79F14}"/>
    <cellStyle name="20 % - Akzent3 2" xfId="93" xr:uid="{E618A0CC-CD1A-42A8-B916-3C6B518D615F}"/>
    <cellStyle name="20 % - Akzent3 2 2" xfId="104" xr:uid="{9737D184-B41F-44F0-8DA2-15C429CE3704}"/>
    <cellStyle name="20 % - Akzent3 2 2 2" xfId="452" xr:uid="{AE0048B4-EACA-4A88-BB1B-8BFDB080EB1F}"/>
    <cellStyle name="20 % - Akzent3 2 3" xfId="241" xr:uid="{2A4E2D71-62A7-4F2D-BE02-360C2ACA2629}"/>
    <cellStyle name="20 % - Akzent3 2 3 2" xfId="529" xr:uid="{7C4DD0F0-3A46-4BC0-A0F4-2C0383B273E1}"/>
    <cellStyle name="20 % - Akzent3 2 4" xfId="302" xr:uid="{00E30816-104D-4AE1-8E33-118D2C27D60B}"/>
    <cellStyle name="20 % - Akzent3 2 4 2" xfId="589" xr:uid="{A421F033-066E-4ED9-AE4B-36DA048991A6}"/>
    <cellStyle name="20 % - Akzent3 2 5" xfId="363" xr:uid="{9491B66F-6339-499F-87DD-5C4F33E56219}"/>
    <cellStyle name="20 % - Akzent3 2 5 2" xfId="649" xr:uid="{EC5DC782-A93E-4458-B237-56796BC2C78C}"/>
    <cellStyle name="20 % - Akzent3 2 6" xfId="441" xr:uid="{9CE75861-BE4A-424B-AE61-AC38AE12AA43}"/>
    <cellStyle name="20 % - Akzent4 2" xfId="95" xr:uid="{A5A3AD93-E18E-4FFE-A8E8-5971A2718B5D}"/>
    <cellStyle name="20 % - Akzent4 2 2" xfId="105" xr:uid="{822DB5B3-6D3E-4DEB-94FA-1BD97CEF41EC}"/>
    <cellStyle name="20 % - Akzent4 2 2 2" xfId="453" xr:uid="{E6E833F5-4D87-42A7-8F69-0B26DA00CD32}"/>
    <cellStyle name="20 % - Akzent4 2 3" xfId="243" xr:uid="{8729CE05-5D60-4B66-B5DB-05B64CD80F4C}"/>
    <cellStyle name="20 % - Akzent4 2 3 2" xfId="531" xr:uid="{FFF15F26-9F83-482F-BD52-8B50F05BABF5}"/>
    <cellStyle name="20 % - Akzent4 2 4" xfId="304" xr:uid="{B1565A56-B396-419D-ACCF-88124179E3AF}"/>
    <cellStyle name="20 % - Akzent4 2 4 2" xfId="591" xr:uid="{4AB8E05C-BED8-4F0B-ADED-C55B099A7875}"/>
    <cellStyle name="20 % - Akzent4 2 5" xfId="365" xr:uid="{439952C9-FCA6-4B95-B16F-DF02CAB96431}"/>
    <cellStyle name="20 % - Akzent4 2 5 2" xfId="651" xr:uid="{895C35E3-ECE8-4F17-8A60-490ED03714B9}"/>
    <cellStyle name="20 % - Akzent4 2 6" xfId="443" xr:uid="{C3EAD72F-9AF7-48BD-9DE6-D0ABFA50E848}"/>
    <cellStyle name="20 % - Akzent5 2" xfId="97" xr:uid="{744AE082-4F52-44AB-88D3-0727CF345E2F}"/>
    <cellStyle name="20 % - Akzent5 2 2" xfId="106" xr:uid="{01EFA708-3C83-4590-A764-1CD3AE1AA20C}"/>
    <cellStyle name="20 % - Akzent5 2 2 2" xfId="454" xr:uid="{1B940B7B-5581-42F2-B74E-8501DB8131ED}"/>
    <cellStyle name="20 % - Akzent5 2 3" xfId="245" xr:uid="{9EBBBDE7-44D4-462B-B5B2-8A575B88765F}"/>
    <cellStyle name="20 % - Akzent5 2 3 2" xfId="533" xr:uid="{93202DD4-E769-4705-9AD0-3D0BAB34514A}"/>
    <cellStyle name="20 % - Akzent5 2 4" xfId="306" xr:uid="{696F3B57-E545-4DDC-B3ED-97B7522CE2DB}"/>
    <cellStyle name="20 % - Akzent5 2 4 2" xfId="593" xr:uid="{CE2B332B-A0C2-4125-8EBA-E9C05A01F5E9}"/>
    <cellStyle name="20 % - Akzent5 2 5" xfId="367" xr:uid="{D42EB0C9-9926-43A5-A893-14D7D4E1692C}"/>
    <cellStyle name="20 % - Akzent5 2 5 2" xfId="653" xr:uid="{1301EE11-A246-44D2-BBB1-EBC8C729DD8B}"/>
    <cellStyle name="20 % - Akzent5 2 6" xfId="445" xr:uid="{01255811-32A1-437E-B4AC-5A5F411971E5}"/>
    <cellStyle name="20 % - Akzent6 2" xfId="99" xr:uid="{B156913D-5962-4EC5-98D8-19AB22BEF728}"/>
    <cellStyle name="20 % - Akzent6 2 2" xfId="107" xr:uid="{53596ED5-93AA-434B-9491-0AF8C7595FB1}"/>
    <cellStyle name="20 % - Akzent6 2 2 2" xfId="455" xr:uid="{E67F77C3-4A2D-49BA-9BF9-928ECC103F49}"/>
    <cellStyle name="20 % - Akzent6 2 3" xfId="247" xr:uid="{E88DA247-63D2-4E0A-B794-C2A9C2201E2E}"/>
    <cellStyle name="20 % - Akzent6 2 3 2" xfId="535" xr:uid="{9AE8BDB8-D927-41A5-9C9B-9AEADE38AFA3}"/>
    <cellStyle name="20 % - Akzent6 2 4" xfId="308" xr:uid="{DEB299C6-C7CC-45A0-A48B-0DCDE8D730A3}"/>
    <cellStyle name="20 % - Akzent6 2 4 2" xfId="595" xr:uid="{17D5C6FD-A9C4-4259-B5DC-157506918279}"/>
    <cellStyle name="20 % - Akzent6 2 5" xfId="369" xr:uid="{A1F23082-02EC-4CA8-B2BD-4C31637EEFA1}"/>
    <cellStyle name="20 % - Akzent6 2 5 2" xfId="655" xr:uid="{DFA22ECF-15BD-4BFF-8F8B-4E6B3E271B1A}"/>
    <cellStyle name="20 % - Akzent6 2 6" xfId="447" xr:uid="{47024361-C2F5-4061-AF23-580AB32EAB06}"/>
    <cellStyle name="20% - Ênfase1" xfId="16" builtinId="30" customBuiltin="1"/>
    <cellStyle name="20% - Ênfase1 2" xfId="214" xr:uid="{B0467C4D-74E9-413B-BC41-FAC1707848DB}"/>
    <cellStyle name="20% - Ênfase1 2 2" xfId="502" xr:uid="{533A5F3B-64A6-41E4-A817-FAAFF9ACBED1}"/>
    <cellStyle name="20% - Ênfase1 3" xfId="275" xr:uid="{4B0A573D-367D-4935-885B-0B472C41F4D2}"/>
    <cellStyle name="20% - Ênfase1 3 2" xfId="562" xr:uid="{B2E0D2CA-9705-4A3B-99AC-F2DC9DD19EE7}"/>
    <cellStyle name="20% - Ênfase1 4" xfId="336" xr:uid="{720CF9D5-F8B5-4210-B6F1-AADDDA37D5C0}"/>
    <cellStyle name="20% - Ênfase1 4 2" xfId="622" xr:uid="{F6BBDB28-4765-4F7F-829A-8E79A848ADB6}"/>
    <cellStyle name="20% - Ênfase1 5" xfId="423" xr:uid="{37B3750A-573F-4EC1-811D-4B438F16850A}"/>
    <cellStyle name="20% - Ênfase2" xfId="19" builtinId="34" customBuiltin="1"/>
    <cellStyle name="20% - Ênfase2 2" xfId="216" xr:uid="{AF718B31-AE1A-42EC-8B70-487978298DE6}"/>
    <cellStyle name="20% - Ênfase2 2 2" xfId="504" xr:uid="{DC611112-F5EF-4EAD-BC75-066E4A319C72}"/>
    <cellStyle name="20% - Ênfase2 3" xfId="277" xr:uid="{A3D183FE-1E87-43C7-90D5-BDA50616A7D5}"/>
    <cellStyle name="20% - Ênfase2 3 2" xfId="564" xr:uid="{9FC7531F-D035-48AC-9C95-6CDDD25E65A8}"/>
    <cellStyle name="20% - Ênfase2 4" xfId="338" xr:uid="{D73A7C54-A721-4998-89F7-E34927311D33}"/>
    <cellStyle name="20% - Ênfase2 4 2" xfId="624" xr:uid="{96FACCEC-A1D8-4784-8FD6-F07850DA876E}"/>
    <cellStyle name="20% - Ênfase2 5" xfId="425" xr:uid="{0381AD21-2B4A-422E-AA22-CA209F8E132C}"/>
    <cellStyle name="20% - Ênfase3" xfId="22" builtinId="38" customBuiltin="1"/>
    <cellStyle name="20% - Ênfase3 2" xfId="218" xr:uid="{952AC967-8575-4949-896C-8B287F609E6A}"/>
    <cellStyle name="20% - Ênfase3 2 2" xfId="506" xr:uid="{118320A1-277C-4B31-995C-38A3A2D50365}"/>
    <cellStyle name="20% - Ênfase3 3" xfId="279" xr:uid="{B0E47157-767A-48FE-8A85-824D36A9DCDD}"/>
    <cellStyle name="20% - Ênfase3 3 2" xfId="566" xr:uid="{D457375A-2C32-4B36-B8BA-7ECB8A643199}"/>
    <cellStyle name="20% - Ênfase3 4" xfId="340" xr:uid="{D26BBB89-5D58-481F-88A2-401D17C447A9}"/>
    <cellStyle name="20% - Ênfase3 4 2" xfId="626" xr:uid="{A537EF75-8744-4FE1-B54B-BB7CC3C20A98}"/>
    <cellStyle name="20% - Ênfase3 5" xfId="427" xr:uid="{A1C5DBA1-D02B-412A-81D6-46EF25921796}"/>
    <cellStyle name="20% - Ênfase4" xfId="25" builtinId="42" customBuiltin="1"/>
    <cellStyle name="20% - Ênfase4 2" xfId="220" xr:uid="{452F4F0E-BD03-4DBF-A1C5-53A0CEC781D8}"/>
    <cellStyle name="20% - Ênfase4 2 2" xfId="508" xr:uid="{6D1EBB84-B960-4A39-8609-1CB27328535D}"/>
    <cellStyle name="20% - Ênfase4 3" xfId="281" xr:uid="{08EC3B77-C8C6-45F4-AF96-29F606BD8B1F}"/>
    <cellStyle name="20% - Ênfase4 3 2" xfId="568" xr:uid="{12D0C192-577C-40F6-A441-C043FF83BD68}"/>
    <cellStyle name="20% - Ênfase4 4" xfId="342" xr:uid="{A7C50A18-EF49-498D-B80B-F60AE7B23F58}"/>
    <cellStyle name="20% - Ênfase4 4 2" xfId="628" xr:uid="{0257E058-7BD4-4AD3-9CB1-297D13AAB2A6}"/>
    <cellStyle name="20% - Ênfase4 5" xfId="429" xr:uid="{7911B275-2CF6-45DE-8C9D-23A77D412DCD}"/>
    <cellStyle name="20% - Ênfase5" xfId="28" builtinId="46" customBuiltin="1"/>
    <cellStyle name="20% - Ênfase5 2" xfId="222" xr:uid="{6C26DD94-8A09-4032-AEC1-2A1EF403B341}"/>
    <cellStyle name="20% - Ênfase5 2 2" xfId="510" xr:uid="{548DC0F7-D1F9-44E4-BCE9-802CB01B16AF}"/>
    <cellStyle name="20% - Ênfase5 3" xfId="283" xr:uid="{B5EB5C85-BAA8-4FCC-90BA-728F1242C5E7}"/>
    <cellStyle name="20% - Ênfase5 3 2" xfId="570" xr:uid="{919C3FCF-17DA-4DF7-8C05-83F8F969A547}"/>
    <cellStyle name="20% - Ênfase5 4" xfId="344" xr:uid="{AC5D63BB-6FA1-4227-8AFA-AC221DF16A17}"/>
    <cellStyle name="20% - Ênfase5 4 2" xfId="630" xr:uid="{FA61D8AB-459F-470D-9EF2-15F02DDB34B3}"/>
    <cellStyle name="20% - Ênfase5 5" xfId="431" xr:uid="{8249F117-FF06-4BE0-A783-05904682F778}"/>
    <cellStyle name="20% - Ênfase6" xfId="31" builtinId="50" customBuiltin="1"/>
    <cellStyle name="20% - Ênfase6 2" xfId="224" xr:uid="{2D950FE8-E016-4D36-8498-880FDBB0AC8D}"/>
    <cellStyle name="20% - Ênfase6 2 2" xfId="512" xr:uid="{13428D07-18CE-4066-9A3F-4E46BC0A2B20}"/>
    <cellStyle name="20% - Ênfase6 3" xfId="285" xr:uid="{2B24764D-30F8-4E05-902C-EB5B9E407391}"/>
    <cellStyle name="20% - Ênfase6 3 2" xfId="572" xr:uid="{B3CBA15D-1E86-461D-9AFF-E57089E3E42A}"/>
    <cellStyle name="20% - Ênfase6 4" xfId="346" xr:uid="{1D3F50E4-515D-4538-BA0B-0176201EBB68}"/>
    <cellStyle name="20% - Ênfase6 4 2" xfId="632" xr:uid="{CAD3EEF4-2862-4F40-B90E-A1B3C4747F5F}"/>
    <cellStyle name="20% - Ênfase6 5" xfId="433" xr:uid="{D68F5C54-0A6F-4CA4-9072-09532A9F5F34}"/>
    <cellStyle name="40 % - Akzent1 2" xfId="90" xr:uid="{AA6F866E-DFCC-47F0-A528-03545A88EE87}"/>
    <cellStyle name="40 % - Akzent1 2 2" xfId="108" xr:uid="{3E295F38-016B-4D0E-B8DF-F9C767610537}"/>
    <cellStyle name="40 % - Akzent1 2 2 2" xfId="456" xr:uid="{020EBFC9-DDE9-48FA-B2FC-D016EAAD4216}"/>
    <cellStyle name="40 % - Akzent1 2 3" xfId="238" xr:uid="{52EFFEF9-429F-4E54-BADC-DD4119B5D4A2}"/>
    <cellStyle name="40 % - Akzent1 2 3 2" xfId="526" xr:uid="{3ADE30D5-75B5-4B3A-9CFE-4FB6EA8523DB}"/>
    <cellStyle name="40 % - Akzent1 2 4" xfId="299" xr:uid="{EC5CB75B-2347-4C3E-B21D-359F69FF2A81}"/>
    <cellStyle name="40 % - Akzent1 2 4 2" xfId="586" xr:uid="{A9D2E16D-6C47-4B40-A8E8-2685DB64D8EB}"/>
    <cellStyle name="40 % - Akzent1 2 5" xfId="360" xr:uid="{CC01CC37-15DB-4351-B7C9-602199B5172F}"/>
    <cellStyle name="40 % - Akzent1 2 5 2" xfId="646" xr:uid="{92D04363-C796-4BDC-A85F-DCEE096DB435}"/>
    <cellStyle name="40 % - Akzent1 2 6" xfId="438" xr:uid="{5B1905E7-9176-41E0-A09F-97C749FD6B79}"/>
    <cellStyle name="40 % - Akzent2 2" xfId="92" xr:uid="{5699961F-9A47-4EAF-94F4-B5F136D3667D}"/>
    <cellStyle name="40 % - Akzent2 2 2" xfId="109" xr:uid="{EA7301B6-0322-4EED-82AE-B42278B02CE7}"/>
    <cellStyle name="40 % - Akzent2 2 2 2" xfId="457" xr:uid="{E48149E2-9BB3-43B0-ADE9-4A2F466AB877}"/>
    <cellStyle name="40 % - Akzent2 2 3" xfId="240" xr:uid="{A98B523E-C3D3-47EC-B369-D081C1CB6259}"/>
    <cellStyle name="40 % - Akzent2 2 3 2" xfId="528" xr:uid="{8F6CE9E0-F2AF-431D-AF9A-8B692C5FDFAB}"/>
    <cellStyle name="40 % - Akzent2 2 4" xfId="301" xr:uid="{34F6F7FE-E9B7-468C-84ED-7EC1795F4394}"/>
    <cellStyle name="40 % - Akzent2 2 4 2" xfId="588" xr:uid="{066B6A4F-1097-4E59-BA5E-C6BDBA8E1BDB}"/>
    <cellStyle name="40 % - Akzent2 2 5" xfId="362" xr:uid="{5B3AE144-35AB-4380-B524-67113BAF12D3}"/>
    <cellStyle name="40 % - Akzent2 2 5 2" xfId="648" xr:uid="{54C6BBA2-AEB5-4C77-B796-86F76BBBE70D}"/>
    <cellStyle name="40 % - Akzent2 2 6" xfId="440" xr:uid="{118EAE25-1C3F-453D-A7B2-FB2B84EDF0C4}"/>
    <cellStyle name="40 % - Akzent3 2" xfId="94" xr:uid="{3B99011E-132B-4401-A360-6E7917B68A0F}"/>
    <cellStyle name="40 % - Akzent3 2 2" xfId="110" xr:uid="{26309167-E9C1-4F0C-9603-E8CD80BBF079}"/>
    <cellStyle name="40 % - Akzent3 2 2 2" xfId="458" xr:uid="{49337FB7-591B-4739-A194-DA23A7E82848}"/>
    <cellStyle name="40 % - Akzent3 2 3" xfId="242" xr:uid="{86200B1A-426C-4E47-8C3B-8C135CF20074}"/>
    <cellStyle name="40 % - Akzent3 2 3 2" xfId="530" xr:uid="{6C928DC5-077E-4330-98C7-14D710F1CB07}"/>
    <cellStyle name="40 % - Akzent3 2 4" xfId="303" xr:uid="{D8B605DB-A3EB-4CB6-A464-10C2E120FFA7}"/>
    <cellStyle name="40 % - Akzent3 2 4 2" xfId="590" xr:uid="{875D4691-A0DC-4600-83F2-6AD766317477}"/>
    <cellStyle name="40 % - Akzent3 2 5" xfId="364" xr:uid="{E67085B1-57DD-4716-A776-0053A67CC40A}"/>
    <cellStyle name="40 % - Akzent3 2 5 2" xfId="650" xr:uid="{475AC263-2C60-40F0-9A6E-75C009077831}"/>
    <cellStyle name="40 % - Akzent3 2 6" xfId="442" xr:uid="{CE58DB72-92A8-4045-BF3E-FB96C5596487}"/>
    <cellStyle name="40 % - Akzent4 2" xfId="96" xr:uid="{51FE09D1-74C7-4F9B-B847-6D599C44F0F8}"/>
    <cellStyle name="40 % - Akzent4 2 2" xfId="111" xr:uid="{43E7514F-0BF7-4207-9D0B-AC681430F299}"/>
    <cellStyle name="40 % - Akzent4 2 2 2" xfId="459" xr:uid="{A813B035-B61B-408F-A3FD-F7420B740584}"/>
    <cellStyle name="40 % - Akzent4 2 3" xfId="244" xr:uid="{20CA08C1-45B0-4FAA-85D0-91CCA91DC3AD}"/>
    <cellStyle name="40 % - Akzent4 2 3 2" xfId="532" xr:uid="{DDEB3A31-8A34-463D-9160-D17ED60783B4}"/>
    <cellStyle name="40 % - Akzent4 2 4" xfId="305" xr:uid="{3E91C3C1-DB82-4FC8-BE35-278C3DC2AFE9}"/>
    <cellStyle name="40 % - Akzent4 2 4 2" xfId="592" xr:uid="{82382583-91E3-4FA9-BA47-C6BDDCF35EE2}"/>
    <cellStyle name="40 % - Akzent4 2 5" xfId="366" xr:uid="{750BAC91-611C-49DA-BAED-61EFE0AB5756}"/>
    <cellStyle name="40 % - Akzent4 2 5 2" xfId="652" xr:uid="{664A5D37-C73F-4664-BD21-0E54C156BC03}"/>
    <cellStyle name="40 % - Akzent4 2 6" xfId="444" xr:uid="{1DC54D15-2DE5-44ED-B292-4ECFBCD99C7F}"/>
    <cellStyle name="40 % - Akzent5 2" xfId="98" xr:uid="{4EF87140-AA14-4482-9EB9-741AAC70787F}"/>
    <cellStyle name="40 % - Akzent5 2 2" xfId="112" xr:uid="{531D3088-0043-4156-886D-F79D7FEEFB5F}"/>
    <cellStyle name="40 % - Akzent5 2 2 2" xfId="460" xr:uid="{7285E7E2-9486-456D-9706-915338E1F420}"/>
    <cellStyle name="40 % - Akzent5 2 3" xfId="246" xr:uid="{A40AF80B-6877-4B6A-95F6-6637C2F7D130}"/>
    <cellStyle name="40 % - Akzent5 2 3 2" xfId="534" xr:uid="{7EADC1D6-7FC0-46E8-B857-734E60019331}"/>
    <cellStyle name="40 % - Akzent5 2 4" xfId="307" xr:uid="{495D0E55-55CC-4FDD-8A34-52100782A388}"/>
    <cellStyle name="40 % - Akzent5 2 4 2" xfId="594" xr:uid="{9A8F208E-AAC9-4E28-9EB8-AC1CA397B10E}"/>
    <cellStyle name="40 % - Akzent5 2 5" xfId="368" xr:uid="{E00F7AE8-3874-493C-9BC9-549F6D87FB1F}"/>
    <cellStyle name="40 % - Akzent5 2 5 2" xfId="654" xr:uid="{A8CBD784-42CF-4089-9F37-C4878DF127F9}"/>
    <cellStyle name="40 % - Akzent5 2 6" xfId="446" xr:uid="{8EBA94FC-B704-432B-85F3-D2CB44B42C0E}"/>
    <cellStyle name="40 % - Akzent6 2" xfId="100" xr:uid="{75A4D3DF-8DF6-4238-89F4-E7A78AF573BE}"/>
    <cellStyle name="40 % - Akzent6 2 2" xfId="113" xr:uid="{71BBD66E-C7BB-420F-8F61-1278A0704C0B}"/>
    <cellStyle name="40 % - Akzent6 2 2 2" xfId="461" xr:uid="{E73C2A83-F39D-4EBC-A70A-7E2DB86407B6}"/>
    <cellStyle name="40 % - Akzent6 2 3" xfId="248" xr:uid="{45576621-8D78-42F9-8686-86E0750C245E}"/>
    <cellStyle name="40 % - Akzent6 2 3 2" xfId="536" xr:uid="{028195E6-C307-4971-839D-BCADF457FD14}"/>
    <cellStyle name="40 % - Akzent6 2 4" xfId="309" xr:uid="{8B472A71-A6CC-4CB3-8359-D9F774387765}"/>
    <cellStyle name="40 % - Akzent6 2 4 2" xfId="596" xr:uid="{8F149DA7-8C7E-4054-86C3-79E645433966}"/>
    <cellStyle name="40 % - Akzent6 2 5" xfId="370" xr:uid="{710D41CE-2611-4C42-8E36-2601C1394ECE}"/>
    <cellStyle name="40 % - Akzent6 2 5 2" xfId="656" xr:uid="{349EC827-AD02-48EE-A6FB-91E84DFB3905}"/>
    <cellStyle name="40 % - Akzent6 2 6" xfId="448" xr:uid="{74C30805-39C9-4FAE-A610-17771CA4BD94}"/>
    <cellStyle name="40% - Ênfase1" xfId="17" builtinId="31" customBuiltin="1"/>
    <cellStyle name="40% - Ênfase1 2" xfId="215" xr:uid="{4EEB53EB-912A-4296-9D11-AC5DC78CA234}"/>
    <cellStyle name="40% - Ênfase1 2 2" xfId="503" xr:uid="{E997DD29-9B6B-4292-93B4-D0FDAE17651C}"/>
    <cellStyle name="40% - Ênfase1 3" xfId="276" xr:uid="{EF0AB8F3-32DA-480C-AD35-82C82B511AA7}"/>
    <cellStyle name="40% - Ênfase1 3 2" xfId="563" xr:uid="{62F139F2-CB54-42A6-8FA5-0B0574A75B0A}"/>
    <cellStyle name="40% - Ênfase1 4" xfId="337" xr:uid="{CBF80EB4-2E5C-46BA-B727-089AFC5A310C}"/>
    <cellStyle name="40% - Ênfase1 4 2" xfId="623" xr:uid="{52773D35-BF45-430F-88CF-3277C4FB1DA6}"/>
    <cellStyle name="40% - Ênfase1 5" xfId="424" xr:uid="{ECBB3C95-C130-4E59-A2EF-E722D6F66827}"/>
    <cellStyle name="40% - Ênfase2" xfId="20" builtinId="35" customBuiltin="1"/>
    <cellStyle name="40% - Ênfase2 2" xfId="217" xr:uid="{344B5E42-3275-4AB7-9AC5-E7BABBA2ABD0}"/>
    <cellStyle name="40% - Ênfase2 2 2" xfId="505" xr:uid="{5178784B-A06D-44C3-8DBC-A11630EE68B0}"/>
    <cellStyle name="40% - Ênfase2 3" xfId="278" xr:uid="{434F3245-2208-40B8-928F-56F219D14C8D}"/>
    <cellStyle name="40% - Ênfase2 3 2" xfId="565" xr:uid="{1FB5195B-FDB4-4E0C-8E66-4A5E37AF7F64}"/>
    <cellStyle name="40% - Ênfase2 4" xfId="339" xr:uid="{08E304E5-2954-4D1C-88A3-913C31040EE4}"/>
    <cellStyle name="40% - Ênfase2 4 2" xfId="625" xr:uid="{EAAF4BCF-0743-4114-8D87-59C58BACFFF9}"/>
    <cellStyle name="40% - Ênfase2 5" xfId="426" xr:uid="{34DF6785-BBA9-4F31-BA38-5587E98DC10C}"/>
    <cellStyle name="40% - Ênfase3" xfId="23" builtinId="39" customBuiltin="1"/>
    <cellStyle name="40% - Ênfase3 2" xfId="219" xr:uid="{1CCD63DF-F924-4A52-AF82-67E41E034E0D}"/>
    <cellStyle name="40% - Ênfase3 2 2" xfId="507" xr:uid="{CDF6E55D-7713-4C7C-8F85-C60565B29E8B}"/>
    <cellStyle name="40% - Ênfase3 3" xfId="280" xr:uid="{2159FA26-130A-4785-AD46-C9B5883B3329}"/>
    <cellStyle name="40% - Ênfase3 3 2" xfId="567" xr:uid="{C0A2465F-37C6-4BBF-B517-F3B42B1EDCE1}"/>
    <cellStyle name="40% - Ênfase3 4" xfId="341" xr:uid="{461B0424-D320-4489-B2CD-3CD5604D09F5}"/>
    <cellStyle name="40% - Ênfase3 4 2" xfId="627" xr:uid="{7C9B1306-9C40-4105-9239-B2AB89E4DFB6}"/>
    <cellStyle name="40% - Ênfase3 5" xfId="428" xr:uid="{A808CB73-3127-46CD-9645-7EB6AFE4BC2A}"/>
    <cellStyle name="40% - Ênfase4" xfId="26" builtinId="43" customBuiltin="1"/>
    <cellStyle name="40% - Ênfase4 2" xfId="221" xr:uid="{3742A929-A46D-47F5-ACAF-018BCC0B084A}"/>
    <cellStyle name="40% - Ênfase4 2 2" xfId="509" xr:uid="{A24A1C8C-4A63-4D87-948F-FE5A396629B6}"/>
    <cellStyle name="40% - Ênfase4 3" xfId="282" xr:uid="{EDA7AFF6-42BC-4478-A58E-55E445733B63}"/>
    <cellStyle name="40% - Ênfase4 3 2" xfId="569" xr:uid="{DCBD7754-0E9A-46EA-A614-D916BC1AEB1F}"/>
    <cellStyle name="40% - Ênfase4 4" xfId="343" xr:uid="{59A36DF7-47F0-454A-8F80-24A63F442E60}"/>
    <cellStyle name="40% - Ênfase4 4 2" xfId="629" xr:uid="{64905BD8-FE60-4B5A-A724-98C0A488059E}"/>
    <cellStyle name="40% - Ênfase4 5" xfId="430" xr:uid="{71E1E16A-59DF-42E5-956E-E00180EAA2EB}"/>
    <cellStyle name="40% - Ênfase5" xfId="29" builtinId="47" customBuiltin="1"/>
    <cellStyle name="40% - Ênfase5 2" xfId="223" xr:uid="{063922AF-121A-4B89-B675-08CE9DA5C0A9}"/>
    <cellStyle name="40% - Ênfase5 2 2" xfId="511" xr:uid="{29472A94-AF62-464E-866D-7126ACB2E2C9}"/>
    <cellStyle name="40% - Ênfase5 3" xfId="284" xr:uid="{E9BF93F0-AAE5-4688-8405-88BFA1F3F969}"/>
    <cellStyle name="40% - Ênfase5 3 2" xfId="571" xr:uid="{F62E47A1-D806-480E-8610-8269EFDA0AB9}"/>
    <cellStyle name="40% - Ênfase5 4" xfId="345" xr:uid="{254EF6A0-9E3C-4F2F-B0F7-AD265E97FA8F}"/>
    <cellStyle name="40% - Ênfase5 4 2" xfId="631" xr:uid="{99169518-1EE6-44DD-AC08-3A11FC1051AD}"/>
    <cellStyle name="40% - Ênfase5 5" xfId="432" xr:uid="{59857D00-172B-4BD8-BB1B-CC31264F5F3A}"/>
    <cellStyle name="40% - Ênfase6" xfId="32" builtinId="51" customBuiltin="1"/>
    <cellStyle name="40% - Ênfase6 2" xfId="225" xr:uid="{646EC8FE-9522-4ED4-8C45-42EF8C2B1A70}"/>
    <cellStyle name="40% - Ênfase6 2 2" xfId="513" xr:uid="{62BBB4AE-795A-4881-B7B3-7FB1B3DF0016}"/>
    <cellStyle name="40% - Ênfase6 3" xfId="286" xr:uid="{26ED7BDB-B7E1-4234-976B-C52D7113067A}"/>
    <cellStyle name="40% - Ênfase6 3 2" xfId="573" xr:uid="{F6D60891-E484-4C6A-A2BA-FDCA2BD3564B}"/>
    <cellStyle name="40% - Ênfase6 4" xfId="347" xr:uid="{D0CF121C-FC01-40A2-8BD0-9BB137CA575F}"/>
    <cellStyle name="40% - Ênfase6 4 2" xfId="633" xr:uid="{D505671F-100F-4105-875E-8A9D47771749}"/>
    <cellStyle name="40% - Ênfase6 5" xfId="434" xr:uid="{07314BB0-972F-4175-8D44-BB4810F02DC9}"/>
    <cellStyle name="60 % - Akzent1 2" xfId="114" xr:uid="{86198C48-7E6F-46C6-9015-15D217CC5B5B}"/>
    <cellStyle name="60 % - Akzent2 2" xfId="115" xr:uid="{226F421E-C4BA-49E4-9357-579562CD3A2E}"/>
    <cellStyle name="60 % - Akzent3 2" xfId="116" xr:uid="{499FA892-A2AC-4BFE-986F-E5E16C60DC1D}"/>
    <cellStyle name="60 % - Akzent4 2" xfId="117" xr:uid="{F0A52880-EBFA-4C0F-B9FD-51966B54FC55}"/>
    <cellStyle name="60 % - Akzent5 2" xfId="118" xr:uid="{86921B14-DB52-43F3-9CE1-C160D5D23B86}"/>
    <cellStyle name="60 % - Akzent6 2" xfId="119" xr:uid="{2C5CD791-6BD5-4D93-B072-091B941C510E}"/>
    <cellStyle name="60% - Ênfase1 2" xfId="74" xr:uid="{54D951A4-3F30-4BD3-AA24-CAF7F0659B75}"/>
    <cellStyle name="60% - Ênfase2 2" xfId="75" xr:uid="{EC7050DE-F633-4757-A10B-F7883E7A2D2A}"/>
    <cellStyle name="60% - Ênfase3 2" xfId="76" xr:uid="{9A2C9138-61A6-4F62-9C95-9232D357216D}"/>
    <cellStyle name="60% - Ênfase4 2" xfId="77" xr:uid="{AD24AFFD-1E19-41CF-B862-519ABBCEE159}"/>
    <cellStyle name="60% - Ênfase5 2" xfId="78" xr:uid="{155ABF48-7B4B-4BD4-AF4E-6578B11D4C94}"/>
    <cellStyle name="60% - Ênfase6 2" xfId="79" xr:uid="{067C836F-791B-4B65-82EE-BB83AC7AD42F}"/>
    <cellStyle name="Akzent1 2" xfId="120" xr:uid="{E20F6B2D-877C-4304-B898-579D25A2A10B}"/>
    <cellStyle name="Akzent2 2" xfId="121" xr:uid="{EFFED707-69EE-4338-B8EE-ACF1723C6C5A}"/>
    <cellStyle name="Akzent3 2" xfId="122" xr:uid="{47E79F9A-5C3B-471F-AFFC-2188B655E3B1}"/>
    <cellStyle name="Akzent4 2" xfId="123" xr:uid="{E49902D7-0FC4-4A16-B56A-0360D50EC98B}"/>
    <cellStyle name="Akzent5 2" xfId="124" xr:uid="{6CCA964C-A6B8-4CFB-970F-95F27E76B412}"/>
    <cellStyle name="Akzent6 2" xfId="125" xr:uid="{AB456CA0-D7E2-4B97-8D27-E6BE26AEEC47}"/>
    <cellStyle name="Ausgabe 2" xfId="126" xr:uid="{D5033948-F8A4-4973-9E45-6F35AC3AEF99}"/>
    <cellStyle name="Berechnung 2" xfId="127" xr:uid="{5AAF02CD-7503-4E13-A6F9-5F5EC4974B58}"/>
    <cellStyle name="Bom" xfId="5" builtinId="26" customBuiltin="1"/>
    <cellStyle name="Cálculo" xfId="9" builtinId="22" customBuiltin="1"/>
    <cellStyle name="Célula de Verificação" xfId="11" builtinId="23" customBuiltin="1"/>
    <cellStyle name="Célula Vinculada" xfId="10" builtinId="24" customBuiltin="1"/>
    <cellStyle name="Eingabe 2" xfId="128" xr:uid="{F33ED799-6D23-41E2-8836-E9D516171C0D}"/>
    <cellStyle name="Ênfase1" xfId="15" builtinId="29" customBuiltin="1"/>
    <cellStyle name="Ênfase2" xfId="18" builtinId="33" customBuiltin="1"/>
    <cellStyle name="Ênfase3" xfId="21" builtinId="37" customBuiltin="1"/>
    <cellStyle name="Ênfase4" xfId="24" builtinId="41" customBuiltin="1"/>
    <cellStyle name="Ênfase5" xfId="27" builtinId="45" customBuiltin="1"/>
    <cellStyle name="Ênfase6" xfId="30" builtinId="49" customBuiltin="1"/>
    <cellStyle name="Entrada" xfId="7" builtinId="20" customBuiltin="1"/>
    <cellStyle name="Ergebnis 2" xfId="129" xr:uid="{AE84F9E8-C10E-4D9F-BAA7-6D187A2B9973}"/>
    <cellStyle name="Erklärender Text 2" xfId="130" xr:uid="{ACA91AF9-3953-47C3-8164-10E896EC812A}"/>
    <cellStyle name="Euro" xfId="131" xr:uid="{07080504-608A-42DC-9E34-BEE4AD8D5B4E}"/>
    <cellStyle name="Excel Built-in Heading 4" xfId="39" xr:uid="{6522AD6F-D720-437C-A092-D7FB48A586FC}"/>
    <cellStyle name="Excel Built-in Title" xfId="40" xr:uid="{E96EF8AD-CD00-4913-BD8B-2CF720A68CC7}"/>
    <cellStyle name="Gut 2" xfId="132" xr:uid="{B6C8D6A3-DD93-4DFA-B6BD-7653A97C3F6E}"/>
    <cellStyle name="Moeda 2" xfId="133" xr:uid="{BFB695B5-7C89-4B69-89F9-40C0EBDFB2B2}"/>
    <cellStyle name="Moeda 3" xfId="85" xr:uid="{F0A62E78-B877-46DA-9608-CDD32261FC52}"/>
    <cellStyle name="Moeda 3 2" xfId="195" xr:uid="{FFC42748-FFB3-431A-B30F-EFD64B52E936}"/>
    <cellStyle name="Moeda 3 2 2" xfId="485" xr:uid="{CC4D1178-1DC2-4878-9005-12B328D55C7C}"/>
    <cellStyle name="Moeda 4" xfId="197" xr:uid="{67379A86-7E03-49E2-A8C3-6443DFEFD71B}"/>
    <cellStyle name="Moeda 4 2" xfId="260" xr:uid="{0CD4799E-6094-4649-A301-D616EAC59DA5}"/>
    <cellStyle name="Moeda 4 2 2" xfId="548" xr:uid="{B4C9C8E6-D9AA-4F64-ABFB-C79515354B0E}"/>
    <cellStyle name="Moeda 4 3" xfId="321" xr:uid="{C3AF05EE-2D9E-4DD2-B792-EDD2DF406545}"/>
    <cellStyle name="Moeda 4 3 2" xfId="608" xr:uid="{1F5D5FE8-FB80-4EFA-B3C9-6D5E67BA0630}"/>
    <cellStyle name="Moeda 4 4" xfId="382" xr:uid="{93C487F6-3996-4B4F-A0D5-982AB65CEF36}"/>
    <cellStyle name="Moeda 4 4 2" xfId="668" xr:uid="{B31ABDEC-DAA0-42D0-B10F-61F4691685D2}"/>
    <cellStyle name="Moeda 4 5" xfId="487" xr:uid="{1DF884AB-C9FE-464C-BD4D-63A50EFBD238}"/>
    <cellStyle name="Moeda 5" xfId="208" xr:uid="{E46A8352-4211-4A1A-B5BC-CAB2FB17D733}"/>
    <cellStyle name="Moeda 5 2" xfId="273" xr:uid="{E2649AFB-AEE6-4902-B4EF-F5BD2EBDA6D1}"/>
    <cellStyle name="Moeda 5 3" xfId="334" xr:uid="{3723A363-FAE4-4C2B-9F28-40521A9FC3C1}"/>
    <cellStyle name="Neutra 2" xfId="184" xr:uid="{16DD6304-42AC-44B0-BD1E-5D635E355174}"/>
    <cellStyle name="Neutral 2" xfId="134" xr:uid="{015F2130-0196-4C22-A716-DEAD6B93DE63}"/>
    <cellStyle name="Neutro 2" xfId="80" xr:uid="{A2D411FB-1FC8-4B49-BB79-0432B83130D9}"/>
    <cellStyle name="Normal" xfId="0" builtinId="0"/>
    <cellStyle name="Normal 10" xfId="41" xr:uid="{876C4315-A0A0-467C-8A67-3A929E86A0BA}"/>
    <cellStyle name="Normal 10 2" xfId="49" xr:uid="{DB750776-98B3-429D-83D4-C5A1D05B726A}"/>
    <cellStyle name="Normal 10 2 2" xfId="68" xr:uid="{E1188020-CBB9-4DF0-96A2-75CCCA75A45A}"/>
    <cellStyle name="Normal 10 2 2 2" xfId="192" xr:uid="{BE2A12A4-59DC-4C5F-BDE6-2D1608390CD4}"/>
    <cellStyle name="Normal 10 2 2 2 2" xfId="482" xr:uid="{9ED93D80-15BE-4341-9BAD-24642E99F120}"/>
    <cellStyle name="Normal 10 2 2 3" xfId="256" xr:uid="{083FCB28-A514-402D-84BC-D4ED52A218AD}"/>
    <cellStyle name="Normal 10 2 2 3 2" xfId="544" xr:uid="{ECC80DD5-090F-4B9A-81FB-6A713276AB11}"/>
    <cellStyle name="Normal 10 2 2 4" xfId="317" xr:uid="{B02FBEE2-BDAE-4FB1-9778-A5E6426861ED}"/>
    <cellStyle name="Normal 10 2 2 4 2" xfId="604" xr:uid="{B53C9444-E2A0-4E49-BBF6-9B9522FA701D}"/>
    <cellStyle name="Normal 10 2 2 5" xfId="378" xr:uid="{41D531A7-077F-4853-9D67-8EC28B8BB5F0}"/>
    <cellStyle name="Normal 10 2 2 5 2" xfId="664" xr:uid="{EEC450D1-5DE2-4AFF-A786-C21183B2983D}"/>
    <cellStyle name="Normal 10 2 2 6" xfId="418" xr:uid="{985E291E-F4EA-4603-8F4E-9A0154CF62B0}"/>
    <cellStyle name="Normal 10 2 3" xfId="146" xr:uid="{56411158-0A3D-491F-B47D-7A27191ACDE3}"/>
    <cellStyle name="Normal 10 2 3 2" xfId="268" xr:uid="{C04C7A0A-A8D4-4A7D-BA3B-12A7DB9106AE}"/>
    <cellStyle name="Normal 10 2 3 2 2" xfId="556" xr:uid="{86CDC285-641D-40FD-A0AB-273096448397}"/>
    <cellStyle name="Normal 10 2 3 3" xfId="329" xr:uid="{D575B419-DC9C-4E89-8804-AC20C71D97A9}"/>
    <cellStyle name="Normal 10 2 3 3 2" xfId="616" xr:uid="{0D172B52-F7AF-404C-A982-A807447B1922}"/>
    <cellStyle name="Normal 10 2 3 4" xfId="390" xr:uid="{89D48D42-E1CE-4A0E-B676-3CAEDE7FF433}"/>
    <cellStyle name="Normal 10 2 3 4 2" xfId="676" xr:uid="{8693C3F6-5B10-480C-A762-4F9FF0735226}"/>
    <cellStyle name="Normal 10 2 3 5" xfId="465" xr:uid="{AD26DBB8-0185-4EDE-AC55-6A6DCE6E6F4F}"/>
    <cellStyle name="Normal 10 2 4" xfId="233" xr:uid="{C5CC51C0-6335-434D-9F8B-4098453AB596}"/>
    <cellStyle name="Normal 10 2 4 2" xfId="521" xr:uid="{68EA840D-0CA1-4842-88A2-9C8479D54B15}"/>
    <cellStyle name="Normal 10 2 5" xfId="294" xr:uid="{EA998C5B-C589-493F-A7B6-09C6F7C7E35D}"/>
    <cellStyle name="Normal 10 2 5 2" xfId="581" xr:uid="{156B07F4-59E0-4809-842F-CFD77E9F9328}"/>
    <cellStyle name="Normal 10 2 6" xfId="355" xr:uid="{CF4F9F0A-ED98-48A7-954F-9550C86C7BF6}"/>
    <cellStyle name="Normal 10 2 6 2" xfId="641" xr:uid="{ED482F76-C589-4894-AEC2-0DD10DD33B9C}"/>
    <cellStyle name="Normal 10 2 7" xfId="405" xr:uid="{315A667A-8FCB-4D22-8DF6-ED86BE374089}"/>
    <cellStyle name="Normal 10 3" xfId="63" xr:uid="{1D356669-BA5D-4475-BA76-08F8F80DFA8A}"/>
    <cellStyle name="Normal 10 3 2" xfId="187" xr:uid="{85EAEA1C-F623-4694-951F-B8CDE059D8C8}"/>
    <cellStyle name="Normal 10 3 2 2" xfId="477" xr:uid="{D6DD00E9-C2CF-428B-9692-5BC7691D2BC7}"/>
    <cellStyle name="Normal 10 3 3" xfId="251" xr:uid="{C67D66F6-4A6D-4521-833B-C19762FFD3F8}"/>
    <cellStyle name="Normal 10 3 3 2" xfId="539" xr:uid="{EA783ACA-9A03-4206-AFE6-F5A6EC99927F}"/>
    <cellStyle name="Normal 10 3 4" xfId="312" xr:uid="{ADB45471-8208-4AF7-B4EB-05A5A385BC4B}"/>
    <cellStyle name="Normal 10 3 4 2" xfId="599" xr:uid="{A1488BBB-2DAA-49B0-BF1B-CD859D5A307A}"/>
    <cellStyle name="Normal 10 3 5" xfId="373" xr:uid="{B43F4DFC-829E-4263-92EF-92F383596589}"/>
    <cellStyle name="Normal 10 3 5 2" xfId="659" xr:uid="{FFF53FDC-B700-45D9-8EE7-9C04B1A6E7D8}"/>
    <cellStyle name="Normal 10 3 6" xfId="413" xr:uid="{B6B89B5E-DE93-4BE1-A004-0A90D0E43526}"/>
    <cellStyle name="Normal 10 4" xfId="145" xr:uid="{47492A59-8122-4500-B0EA-4649191C6457}"/>
    <cellStyle name="Normal 10 4 2" xfId="263" xr:uid="{6CA03DB8-83A7-427E-B82D-AE60C3C4D11F}"/>
    <cellStyle name="Normal 10 4 2 2" xfId="551" xr:uid="{BBEB0E5A-3114-4D07-A86B-9262428679A9}"/>
    <cellStyle name="Normal 10 4 3" xfId="324" xr:uid="{C4BDD8BE-9B09-4B94-8BC5-27190A9FA3DA}"/>
    <cellStyle name="Normal 10 4 3 2" xfId="611" xr:uid="{20470DA0-E2E8-49C7-B0B5-F56B6A96C6E6}"/>
    <cellStyle name="Normal 10 4 4" xfId="385" xr:uid="{70F6BA48-1FDB-4FB9-99D0-664B6E85B8F2}"/>
    <cellStyle name="Normal 10 4 4 2" xfId="671" xr:uid="{A4D77DD9-3296-4AA7-8022-A00DD6A32151}"/>
    <cellStyle name="Normal 10 4 5" xfId="464" xr:uid="{823E3D93-DCD0-401B-A8CF-FA9F208800D4}"/>
    <cellStyle name="Normal 10 5" xfId="228" xr:uid="{0532FCCC-D654-4ADE-A483-C9A5CA3F3CB5}"/>
    <cellStyle name="Normal 10 5 2" xfId="516" xr:uid="{043CAF19-BB51-494D-82FD-4CDB7BFA8FEA}"/>
    <cellStyle name="Normal 10 6" xfId="289" xr:uid="{3724F7D4-CA9C-476A-8D32-7757BB39793D}"/>
    <cellStyle name="Normal 10 6 2" xfId="576" xr:uid="{776E0C24-DD60-4754-B374-E2A1A3E65F2A}"/>
    <cellStyle name="Normal 10 7" xfId="350" xr:uid="{ED40B11B-3BDC-423D-A5BF-EC5C55674A60}"/>
    <cellStyle name="Normal 10 7 2" xfId="636" xr:uid="{A44C0917-F7DE-489B-869F-C52A7ED287F4}"/>
    <cellStyle name="Normal 10 8" xfId="400" xr:uid="{9453C05F-BBE5-4307-A0D6-D29BC02255A2}"/>
    <cellStyle name="Normal 11" xfId="147" xr:uid="{A6E340F3-EA08-40F5-AE89-F7DBEBF2E546}"/>
    <cellStyle name="Normal 11 2" xfId="177" xr:uid="{ADE67251-88D1-4C51-840B-C9D81085B2DD}"/>
    <cellStyle name="Normal 12" xfId="148" xr:uid="{EC4B9290-1BC9-4A06-9043-03DCF40FCB37}"/>
    <cellStyle name="Normal 13" xfId="149" xr:uid="{2FBBBC01-C0CD-45A2-A425-C285454B716C}"/>
    <cellStyle name="Normal 13 2" xfId="466" xr:uid="{652FC006-523C-42E0-8B65-16B22AEF3BCC}"/>
    <cellStyle name="Normal 14" xfId="150" xr:uid="{2A2EA21F-66AD-425C-9651-62EB8803CEA8}"/>
    <cellStyle name="Normal 15" xfId="151" xr:uid="{6ADC85D0-4596-40E2-9C78-945250AA99E3}"/>
    <cellStyle name="Normal 16" xfId="152" xr:uid="{771F2339-1A7C-446F-BDAE-8DA061C26905}"/>
    <cellStyle name="Normal 17" xfId="101" xr:uid="{404C9546-AAF0-4831-B914-321210A626AD}"/>
    <cellStyle name="Normal 17 2" xfId="271" xr:uid="{0CC0713E-3D53-48D7-805B-BE03FC8CD596}"/>
    <cellStyle name="Normal 17 2 2" xfId="559" xr:uid="{CBECC457-2E48-4224-BC77-26E68128547C}"/>
    <cellStyle name="Normal 17 3" xfId="332" xr:uid="{8CCBA082-7A8E-40EA-ADA7-9B682A7EA2F3}"/>
    <cellStyle name="Normal 17 3 2" xfId="619" xr:uid="{CBE2E1F6-0331-4CF7-9A26-96C9C3FDB62A}"/>
    <cellStyle name="Normal 17 4" xfId="393" xr:uid="{E6BCBE43-7C1B-4D86-92CA-56C6DB4715CA}"/>
    <cellStyle name="Normal 17 4 2" xfId="679" xr:uid="{DF4AAEC6-E5EF-40BE-86F3-52D8A6F57F65}"/>
    <cellStyle name="Normal 17 5" xfId="449" xr:uid="{AFF596DC-4BD9-4EE7-A38C-CEA8C8FD3238}"/>
    <cellStyle name="Normal 18" xfId="73" xr:uid="{D2A1B4BE-42F5-47B9-A914-A03E60A87A50}"/>
    <cellStyle name="Normal 19" xfId="209" xr:uid="{620470E1-5EB1-4FF4-B55B-492E6E68ADAF}"/>
    <cellStyle name="Normal 2" xfId="33" xr:uid="{6942F55F-A3A4-4E55-AE7D-E44F66661B6D}"/>
    <cellStyle name="Normal 2 2" xfId="59" xr:uid="{D2F248D3-8974-4D79-A5BA-A6262F3BE553}"/>
    <cellStyle name="Normal 2 2 2" xfId="154" xr:uid="{1D4BF3C8-3359-4BB0-9F65-691705581438}"/>
    <cellStyle name="Normal 2 2 3" xfId="153" xr:uid="{0B54FAE8-D333-4040-B320-1B0214D23BDD}"/>
    <cellStyle name="Normal 2 3" xfId="55" xr:uid="{2811A326-A142-467D-A9D7-D04DB9B3F1AD}"/>
    <cellStyle name="Normal 2 3 2" xfId="155" xr:uid="{1DF14C13-8CFC-4825-8635-4C166D83AAAD}"/>
    <cellStyle name="Normal 2 3 2 2" xfId="467" xr:uid="{816E2BCF-FB1E-42E4-B245-EB7DC25E1D6F}"/>
    <cellStyle name="Normal 2 4" xfId="35" xr:uid="{2CBF1B89-0DD7-492D-9A22-CB62ADA2D2C9}"/>
    <cellStyle name="Normal 20" xfId="213" xr:uid="{B65B57AC-9DA3-4F81-BAD3-54AD3D8CDC31}"/>
    <cellStyle name="Normal 20 2" xfId="501" xr:uid="{872D75CB-0DCE-494A-BE59-924E4781D63A}"/>
    <cellStyle name="Normal 21" xfId="274" xr:uid="{CC007365-8297-4DEA-BC07-A7793F674C37}"/>
    <cellStyle name="Normal 21 2" xfId="561" xr:uid="{7D84081F-2747-44E9-9B19-769D33E6DA4F}"/>
    <cellStyle name="Normal 22" xfId="335" xr:uid="{FEA10703-E860-4EF5-88FA-712EA11F18C8}"/>
    <cellStyle name="Normal 22 2" xfId="621" xr:uid="{7AF86BD9-FC64-40AA-86A7-E603213AE0A7}"/>
    <cellStyle name="Normal 23" xfId="395" xr:uid="{9058A4A7-296A-4A56-AD8F-7F6F284A3B0D}"/>
    <cellStyle name="Normal 23 2" xfId="681" xr:uid="{B4C7C8F4-6A2D-4DE7-A8C1-221516056F2D}"/>
    <cellStyle name="Normal 24" xfId="396" xr:uid="{DE59321C-8BC7-4542-972E-F443255D644B}"/>
    <cellStyle name="Normal 24 2" xfId="682" xr:uid="{C6074FA4-5A08-4EA5-8E5D-A63E2F651A5B}"/>
    <cellStyle name="Normal 25" xfId="397" xr:uid="{88C7D047-4218-4773-96D5-86259D9A2850}"/>
    <cellStyle name="Normal 26" xfId="156" xr:uid="{CF95638B-7A81-4772-999D-4E67CECC95DA}"/>
    <cellStyle name="Normal 27" xfId="157" xr:uid="{9C0DAE75-33E7-4939-87D1-C0A4467FA127}"/>
    <cellStyle name="Normal 28" xfId="158" xr:uid="{71A913D4-388A-4ECE-A6A4-23B945E41383}"/>
    <cellStyle name="Normal 29" xfId="159" xr:uid="{802CDC99-8F5C-4294-AF29-6BA17E38E444}"/>
    <cellStyle name="Normal 3" xfId="36" xr:uid="{D6E07049-4E2B-49BE-83CA-60CE4776894C}"/>
    <cellStyle name="Normal 3 2" xfId="47" xr:uid="{79D1B4C4-ECEF-41E2-B320-A9DBB8498CDA}"/>
    <cellStyle name="Normal 3 2 2" xfId="66" xr:uid="{D7ED33A2-09B6-4961-9674-239AF72867AB}"/>
    <cellStyle name="Normal 3 2 2 2" xfId="190" xr:uid="{6790A634-0825-49F8-8F8D-D658BB538892}"/>
    <cellStyle name="Normal 3 2 2 2 2" xfId="480" xr:uid="{01046A43-DA3C-4FD1-85BB-62A3F4B07C25}"/>
    <cellStyle name="Normal 3 2 2 3" xfId="254" xr:uid="{989DE106-DC7A-46B3-9095-4795947EBFD0}"/>
    <cellStyle name="Normal 3 2 2 3 2" xfId="542" xr:uid="{9084CBE3-4C26-47E1-B8F1-2C5027F042DE}"/>
    <cellStyle name="Normal 3 2 2 4" xfId="315" xr:uid="{D4EF99C2-FF5A-4733-9B8F-5C8A8736CA77}"/>
    <cellStyle name="Normal 3 2 2 4 2" xfId="602" xr:uid="{8961018A-BD04-4E6F-80BE-09C109816781}"/>
    <cellStyle name="Normal 3 2 2 5" xfId="376" xr:uid="{F2DA9C31-5C3C-428A-BCAC-E9164E1DDE19}"/>
    <cellStyle name="Normal 3 2 2 5 2" xfId="662" xr:uid="{C7AD539A-CF85-4F09-B92B-E341C7AF7909}"/>
    <cellStyle name="Normal 3 2 2 6" xfId="416" xr:uid="{00D73669-AAC9-4E89-BBAF-4AFC9E0F7ECA}"/>
    <cellStyle name="Normal 3 2 3" xfId="161" xr:uid="{E1CD5C79-A553-431E-AF3C-2B16EDBF7A23}"/>
    <cellStyle name="Normal 3 2 3 2" xfId="202" xr:uid="{4CEF26FE-9EDA-4AEF-86FA-B830D5098406}"/>
    <cellStyle name="Normal 3 2 3 2 2" xfId="492" xr:uid="{CA03C55B-8905-45EB-BD3C-89BCF2910F79}"/>
    <cellStyle name="Normal 3 2 3 3" xfId="266" xr:uid="{070270C6-2DF4-41A3-8C4D-876E22086CEA}"/>
    <cellStyle name="Normal 3 2 3 3 2" xfId="554" xr:uid="{EA171B7E-9DC1-47EC-9D83-690A47DDB0F1}"/>
    <cellStyle name="Normal 3 2 3 4" xfId="327" xr:uid="{CF4C4460-0478-41B9-9584-160561BDFA71}"/>
    <cellStyle name="Normal 3 2 3 4 2" xfId="614" xr:uid="{7F5D27F0-7342-461E-AB08-D6D1B56F906F}"/>
    <cellStyle name="Normal 3 2 3 5" xfId="388" xr:uid="{235F2368-FBC2-4674-B44D-D818F173AFE5}"/>
    <cellStyle name="Normal 3 2 3 5 2" xfId="674" xr:uid="{E1C336C5-2D99-4E6C-94C6-C3E15BA4F291}"/>
    <cellStyle name="Normal 3 2 4" xfId="181" xr:uid="{1E75A28E-D2E4-4F3E-BCD8-9B905F91B500}"/>
    <cellStyle name="Normal 3 2 4 2" xfId="472" xr:uid="{72B9368D-1E4B-44D1-9D11-9C3BD0E58023}"/>
    <cellStyle name="Normal 3 2 5" xfId="231" xr:uid="{88CC9FE8-AE6D-467B-A7F5-34157304D129}"/>
    <cellStyle name="Normal 3 2 5 2" xfId="519" xr:uid="{07C3F622-98F8-4DBF-83DD-9AE2D15E55D8}"/>
    <cellStyle name="Normal 3 2 6" xfId="292" xr:uid="{3FF7C016-ED8E-4924-81B5-BB0544B59D1F}"/>
    <cellStyle name="Normal 3 2 6 2" xfId="579" xr:uid="{76519B70-D55E-42EB-8E11-C05B2BD9340D}"/>
    <cellStyle name="Normal 3 2 7" xfId="353" xr:uid="{A329622D-FB12-4A40-84EC-E841A3B34487}"/>
    <cellStyle name="Normal 3 2 7 2" xfId="639" xr:uid="{507806A1-8742-497B-BB2A-8C1F5EB39619}"/>
    <cellStyle name="Normal 3 2 8" xfId="403" xr:uid="{FAC53D9C-7FC1-45E8-B529-3AA7EE9B1B38}"/>
    <cellStyle name="Normal 3 3" xfId="60" xr:uid="{C144AC68-854A-46A3-9CA9-6EF71760911A}"/>
    <cellStyle name="Normal 3 3 2" xfId="185" xr:uid="{64496C10-97DD-41D8-8658-21B266EAF060}"/>
    <cellStyle name="Normal 3 3 2 2" xfId="475" xr:uid="{D8F499EE-646C-4ADD-BDA0-C24BBD26A951}"/>
    <cellStyle name="Normal 3 3 3" xfId="249" xr:uid="{117FBD7C-B40D-4EAB-9A9A-A6E30EDE60A4}"/>
    <cellStyle name="Normal 3 3 3 2" xfId="537" xr:uid="{DAE17204-8854-4509-8C2D-BF261CD68D08}"/>
    <cellStyle name="Normal 3 3 4" xfId="310" xr:uid="{2C6DC190-DECD-49E8-B814-F7F30463F5C6}"/>
    <cellStyle name="Normal 3 3 4 2" xfId="597" xr:uid="{6AA935D6-4FA8-4A81-944E-27E4FB2353F1}"/>
    <cellStyle name="Normal 3 3 5" xfId="371" xr:uid="{4D4228F8-05C7-4304-A09F-BC86D1152DB9}"/>
    <cellStyle name="Normal 3 3 5 2" xfId="657" xr:uid="{737727FF-D042-42A1-B2B5-C920CA6DD374}"/>
    <cellStyle name="Normal 3 3 6" xfId="411" xr:uid="{D2985BB7-404E-46EC-A215-84E2188D7CB6}"/>
    <cellStyle name="Normal 3 4" xfId="160" xr:uid="{7A9FF786-F443-40BA-BA0D-DCC08E1F51A0}"/>
    <cellStyle name="Normal 3 4 2" xfId="198" xr:uid="{AF023919-CCF7-4CCC-BBED-A5651D4EE497}"/>
    <cellStyle name="Normal 3 4 2 2" xfId="488" xr:uid="{05C0C1FB-077A-4130-ABA8-D8A9A63AD1E7}"/>
    <cellStyle name="Normal 3 4 3" xfId="261" xr:uid="{B4EF4B97-51C6-4705-B03B-F9926A6D0055}"/>
    <cellStyle name="Normal 3 4 3 2" xfId="549" xr:uid="{34E7DE0E-F36C-4781-98E7-072BE100A681}"/>
    <cellStyle name="Normal 3 4 4" xfId="322" xr:uid="{4B4062C5-B516-49B8-AFF6-4C5923C5BC63}"/>
    <cellStyle name="Normal 3 4 4 2" xfId="609" xr:uid="{593C2609-668E-4040-B463-4BD6BDDF83AE}"/>
    <cellStyle name="Normal 3 4 5" xfId="383" xr:uid="{016E5371-EF11-43E5-A0EE-3F341EAB8845}"/>
    <cellStyle name="Normal 3 4 5 2" xfId="669" xr:uid="{451EBCDA-9C71-42A5-884C-B2949C33912F}"/>
    <cellStyle name="Normal 3 5" xfId="178" xr:uid="{6275BEFC-92D6-48C4-87B3-BD0A37BEB431}"/>
    <cellStyle name="Normal 3 5 2" xfId="469" xr:uid="{BFA43033-6D60-42A7-A127-43D77E45E007}"/>
    <cellStyle name="Normal 3 6" xfId="226" xr:uid="{A3723E67-529C-44C7-AD6F-148D13364AF0}"/>
    <cellStyle name="Normal 3 6 2" xfId="514" xr:uid="{328CEAD9-2840-45AD-99CB-915DCA9967FE}"/>
    <cellStyle name="Normal 3 7" xfId="287" xr:uid="{F1B6B2A4-7F57-495F-BD9B-59A630DA7C0B}"/>
    <cellStyle name="Normal 3 7 2" xfId="574" xr:uid="{23AA6056-A31E-49AF-A40A-CC10946D7902}"/>
    <cellStyle name="Normal 3 8" xfId="348" xr:uid="{83434B62-C53C-454F-BE47-A9FBFB67FFA6}"/>
    <cellStyle name="Normal 3 8 2" xfId="634" xr:uid="{14782DDF-BC0E-4C61-B406-7F6A4C19F2DB}"/>
    <cellStyle name="Normal 3 9" xfId="398" xr:uid="{972972FC-51FF-4D4C-B886-F667C8C8A234}"/>
    <cellStyle name="Normal 30" xfId="34" xr:uid="{ABC106B7-3EF3-4B2D-B70D-01104D0A5A55}"/>
    <cellStyle name="Normal 31" xfId="162" xr:uid="{5B6C86E0-7342-4522-8F15-569AE1370CC6}"/>
    <cellStyle name="Normal 32" xfId="163" xr:uid="{C84350FC-E2B4-4066-8800-D3AC2740DFEB}"/>
    <cellStyle name="Normal 33" xfId="164" xr:uid="{8F82824B-2189-4611-8B89-98E54A25E7F1}"/>
    <cellStyle name="Normal 4" xfId="37" xr:uid="{76C275C0-C14B-48EB-8AEF-04A254BDA124}"/>
    <cellStyle name="Normal 4 2" xfId="56" xr:uid="{7BC76628-A1F5-4F44-B072-17078D526837}"/>
    <cellStyle name="Normal 4 2 2" xfId="166" xr:uid="{43E0E924-EC1D-4D51-B611-426A3638CC0B}"/>
    <cellStyle name="Normal 4 2 3" xfId="272" xr:uid="{0BBEA8B0-45FF-4E73-B47C-C77D13342766}"/>
    <cellStyle name="Normal 4 2 3 2" xfId="560" xr:uid="{51B2B88F-2A14-4F6D-B0BF-CDEB6BC7DAD1}"/>
    <cellStyle name="Normal 4 2 4" xfId="333" xr:uid="{21132F03-10F8-4B72-91C2-64A143B1721A}"/>
    <cellStyle name="Normal 4 2 4 2" xfId="620" xr:uid="{7E0A012B-B30A-4E3E-B6DF-8A6DC7CB5A92}"/>
    <cellStyle name="Normal 4 2 5" xfId="409" xr:uid="{34CC3369-CF97-4F72-9DB7-9B07C8969347}"/>
    <cellStyle name="Normal 4 3" xfId="61" xr:uid="{F9CF8BC0-859F-424F-A218-99F894A201AC}"/>
    <cellStyle name="Normal 4 3 2" xfId="212" xr:uid="{57FD12EA-A87F-4D87-8399-A2CE2016D6FF}"/>
    <cellStyle name="Normal 4 3 2 2" xfId="500" xr:uid="{601055B7-32D4-401C-B724-684EDF754F3C}"/>
    <cellStyle name="Normal 4 4" xfId="53" xr:uid="{7B6A96CA-F8FA-4FE6-8FFC-FC0E7B5792AB}"/>
    <cellStyle name="Normal 4 4 2" xfId="407" xr:uid="{DA4E115F-CF5D-4CDB-943E-EE82093765FD}"/>
    <cellStyle name="Normal 4 5" xfId="165" xr:uid="{E7110CFF-4BCE-464A-8093-C759C05C1541}"/>
    <cellStyle name="Normal 4 6" xfId="207" xr:uid="{64E5798A-D440-4CF3-9215-F2CF7C7F1CA8}"/>
    <cellStyle name="Normal 4 6 2" xfId="497" xr:uid="{CD9ADD29-43E9-486B-A2D6-FA5D6C390AE3}"/>
    <cellStyle name="Normal 5" xfId="38" xr:uid="{0D58D8A3-C72E-4949-968C-92304B0A59BD}"/>
    <cellStyle name="Normal 5 10" xfId="349" xr:uid="{60C44D3C-BEE6-464B-812D-C7FE09C99914}"/>
    <cellStyle name="Normal 5 10 2" xfId="635" xr:uid="{C7F92146-0F44-49D3-8AE8-BC0BD3CF632B}"/>
    <cellStyle name="Normal 5 11" xfId="399" xr:uid="{BEBEFB83-182B-4A1B-A5B4-D13D14E13374}"/>
    <cellStyle name="Normal 5 2" xfId="48" xr:uid="{504019A0-7AB1-4927-BC87-D0205E181F4E}"/>
    <cellStyle name="Normal 5 2 2" xfId="67" xr:uid="{06D41D5D-7497-46EA-ABF0-61144F15FB7A}"/>
    <cellStyle name="Normal 5 2 2 2" xfId="191" xr:uid="{8E8B1A84-F455-47DE-A554-E9903E105E65}"/>
    <cellStyle name="Normal 5 2 2 2 2" xfId="481" xr:uid="{8A9C33EC-BE8C-4269-9738-25820A211FBA}"/>
    <cellStyle name="Normal 5 2 2 3" xfId="255" xr:uid="{3B19C5C7-9FD2-435E-BDDE-11CEC85D9181}"/>
    <cellStyle name="Normal 5 2 2 3 2" xfId="543" xr:uid="{52978726-DB71-4A36-85F3-C66C3F2B4896}"/>
    <cellStyle name="Normal 5 2 2 4" xfId="316" xr:uid="{90BE4323-D4BA-4677-9267-CCC54D4FDB10}"/>
    <cellStyle name="Normal 5 2 2 4 2" xfId="603" xr:uid="{AFB3A9A7-B13C-4244-A633-575DE4D7144E}"/>
    <cellStyle name="Normal 5 2 2 5" xfId="377" xr:uid="{5F8FD286-C28B-4A01-9E9B-37E40634E986}"/>
    <cellStyle name="Normal 5 2 2 5 2" xfId="663" xr:uid="{4B62EC0F-6355-47C4-82ED-5BD33E1C61D8}"/>
    <cellStyle name="Normal 5 2 2 6" xfId="417" xr:uid="{76CF4B4C-2584-417D-9634-0AC42CA4BE6E}"/>
    <cellStyle name="Normal 5 2 3" xfId="57" xr:uid="{53514ECA-AAFF-4F5D-AEFA-EB46CD418E6A}"/>
    <cellStyle name="Normal 5 2 3 2" xfId="203" xr:uid="{0AD71135-4D61-4AFF-BB7E-D104922B52D1}"/>
    <cellStyle name="Normal 5 2 3 2 2" xfId="493" xr:uid="{F1F45514-2EEC-4936-8B02-F7FEF168A1D0}"/>
    <cellStyle name="Normal 5 2 3 3" xfId="267" xr:uid="{073F6B60-0530-48F6-8E1C-03A2EA9B24E8}"/>
    <cellStyle name="Normal 5 2 3 3 2" xfId="555" xr:uid="{866F572A-4352-4841-A0C0-82BBD394656A}"/>
    <cellStyle name="Normal 5 2 3 4" xfId="328" xr:uid="{86F361F7-D29C-441F-A024-41F7BF103B68}"/>
    <cellStyle name="Normal 5 2 3 4 2" xfId="615" xr:uid="{D364E1B2-919A-45B3-AC81-8F48D2B00D29}"/>
    <cellStyle name="Normal 5 2 3 5" xfId="389" xr:uid="{E936D562-6567-4AE2-AD44-25112B63AD6F}"/>
    <cellStyle name="Normal 5 2 3 5 2" xfId="675" xr:uid="{9F43A9E6-972A-410C-AB4C-FB904FD665BC}"/>
    <cellStyle name="Normal 5 2 3 6" xfId="410" xr:uid="{861C5072-12D0-4AF7-ABFF-CF84219945FE}"/>
    <cellStyle name="Normal 5 2 4" xfId="168" xr:uid="{E6A99CC9-34F4-4972-B2EE-5F33A5B5200C}"/>
    <cellStyle name="Normal 5 2 5" xfId="182" xr:uid="{CAB08186-A3AE-40C4-B1C3-15D098641F3E}"/>
    <cellStyle name="Normal 5 2 5 2" xfId="473" xr:uid="{4CE1FE21-9403-4483-8AF2-ACA5601AEC17}"/>
    <cellStyle name="Normal 5 2 6" xfId="232" xr:uid="{D4A10F73-BBE7-4173-AE6D-32F0DBB3681E}"/>
    <cellStyle name="Normal 5 2 6 2" xfId="520" xr:uid="{8B90F1BD-FADA-4BCA-9B60-F3B31FA21B22}"/>
    <cellStyle name="Normal 5 2 7" xfId="293" xr:uid="{B6A11409-9557-45E6-92E5-D0345556EED5}"/>
    <cellStyle name="Normal 5 2 7 2" xfId="580" xr:uid="{F0755B00-3B30-4853-BCEE-F816145AA20A}"/>
    <cellStyle name="Normal 5 2 8" xfId="354" xr:uid="{3CCDE5DE-C2CD-41AF-886B-E90A57CBC35F}"/>
    <cellStyle name="Normal 5 2 8 2" xfId="640" xr:uid="{81C27A98-9429-4D25-BED0-D0C97CF7D935}"/>
    <cellStyle name="Normal 5 2 9" xfId="404" xr:uid="{26186928-DAF5-45C8-8444-B826BDCA996C}"/>
    <cellStyle name="Normal 5 3" xfId="62" xr:uid="{0C1859EB-6604-4415-9A02-39820C107E87}"/>
    <cellStyle name="Normal 5 3 2" xfId="186" xr:uid="{490D3115-4A54-4EAF-8F01-D8DE0364214F}"/>
    <cellStyle name="Normal 5 3 2 2" xfId="476" xr:uid="{E5D839ED-EAEF-404A-9790-8A830C547B0D}"/>
    <cellStyle name="Normal 5 3 3" xfId="250" xr:uid="{393435C2-FC46-44E7-A80D-8A81BAA73361}"/>
    <cellStyle name="Normal 5 3 3 2" xfId="538" xr:uid="{E41B431A-0B10-4DBF-B03D-80502C386A75}"/>
    <cellStyle name="Normal 5 3 4" xfId="311" xr:uid="{85C407F0-219A-4BA9-BFEE-A6CE5AD7C6BF}"/>
    <cellStyle name="Normal 5 3 4 2" xfId="598" xr:uid="{2983AF06-FB14-4E27-A185-07F7B481E178}"/>
    <cellStyle name="Normal 5 3 5" xfId="372" xr:uid="{0B7BBB97-DDEE-4143-BC5B-CEAB988BF4A6}"/>
    <cellStyle name="Normal 5 3 5 2" xfId="658" xr:uid="{60AF74E2-5884-45A9-9866-B106A7F2D520}"/>
    <cellStyle name="Normal 5 3 6" xfId="412" xr:uid="{C6113DBB-2071-49FA-9750-74C3334D4377}"/>
    <cellStyle name="Normal 5 4" xfId="54" xr:uid="{8452FFB4-5510-43C2-8570-80D1544D280E}"/>
    <cellStyle name="Normal 5 4 2" xfId="199" xr:uid="{DA5C8978-9BC0-4C6C-ABB2-A3784B62FE94}"/>
    <cellStyle name="Normal 5 4 2 2" xfId="489" xr:uid="{197D0D0B-600B-4451-BBC5-66E8A4CA0C26}"/>
    <cellStyle name="Normal 5 4 3" xfId="262" xr:uid="{119ED666-A99A-44D2-94A5-5ED4AC4E48B5}"/>
    <cellStyle name="Normal 5 4 3 2" xfId="550" xr:uid="{D9F95982-D68D-4091-B9CB-2E8D8F94355F}"/>
    <cellStyle name="Normal 5 4 4" xfId="323" xr:uid="{F8C55A56-3A9F-4BAF-8F1B-E5EC848B25E5}"/>
    <cellStyle name="Normal 5 4 4 2" xfId="610" xr:uid="{94683368-890E-48FD-B305-2AF9DE71E45A}"/>
    <cellStyle name="Normal 5 4 5" xfId="384" xr:uid="{054EE55C-026B-4164-93C9-804500DFC6A0}"/>
    <cellStyle name="Normal 5 4 5 2" xfId="670" xr:uid="{8AFD5A5E-028C-4AFD-87F5-D74A70B36C15}"/>
    <cellStyle name="Normal 5 4 6" xfId="408" xr:uid="{A1B63D17-2BD3-4C93-949C-6C32A44E6782}"/>
    <cellStyle name="Normal 5 5" xfId="167" xr:uid="{3FECDE6A-335F-407C-9160-EB5282131AEE}"/>
    <cellStyle name="Normal 5 6" xfId="179" xr:uid="{00ABD791-CCD4-4A9F-A7A0-65294C653150}"/>
    <cellStyle name="Normal 5 6 2" xfId="470" xr:uid="{8466D426-44C5-4045-B022-F5B50E5F2075}"/>
    <cellStyle name="Normal 5 7" xfId="211" xr:uid="{D9615F8C-310F-468A-9DA3-3AB8E30B5691}"/>
    <cellStyle name="Normal 5 7 2" xfId="499" xr:uid="{3C408A70-D12E-4AAC-9517-3EB1090D78DE}"/>
    <cellStyle name="Normal 5 8" xfId="227" xr:uid="{F59DC8C3-F3B5-460B-9C31-35A7F80B4C4E}"/>
    <cellStyle name="Normal 5 8 2" xfId="515" xr:uid="{12D38C5A-5AD4-4B56-9300-DB68648B319D}"/>
    <cellStyle name="Normal 5 9" xfId="288" xr:uid="{9C0D2D46-C6D1-46D9-9C7B-03E59AFEF2A5}"/>
    <cellStyle name="Normal 5 9 2" xfId="575" xr:uid="{B66B3256-6DD2-43A5-A088-130D486E7350}"/>
    <cellStyle name="Normal 6" xfId="46" xr:uid="{0D384802-86AD-47CE-B3AB-2A3017EE4C72}"/>
    <cellStyle name="Normal 6 2" xfId="170" xr:uid="{C119AAED-0140-4F47-9483-A643F2DC83CF}"/>
    <cellStyle name="Normal 6 3" xfId="169" xr:uid="{5943A82A-4ED6-4240-A8F6-A8557397F4CE}"/>
    <cellStyle name="Normal 6 4" xfId="210" xr:uid="{01857425-E906-46ED-BBAA-3548DBC9B736}"/>
    <cellStyle name="Normal 6 4 2" xfId="498" xr:uid="{83EFF8BB-6BF1-49DE-8CB6-124A3163720A}"/>
    <cellStyle name="Normal 7" xfId="45" xr:uid="{F6C7443A-2D07-4A66-80D3-4F1216F55D74}"/>
    <cellStyle name="Normal 7 2" xfId="65" xr:uid="{20262C3F-13A8-406B-94EC-433C93B596E5}"/>
    <cellStyle name="Normal 7 2 2" xfId="172" xr:uid="{FE714E98-05E5-427C-B5A3-8F7266232714}"/>
    <cellStyle name="Normal 7 2 3" xfId="189" xr:uid="{E3B46592-299E-463E-8A54-870A9ECABCA2}"/>
    <cellStyle name="Normal 7 2 3 2" xfId="479" xr:uid="{4B874328-A4BC-499D-917A-CCDFC49BFBAC}"/>
    <cellStyle name="Normal 7 2 4" xfId="253" xr:uid="{136472A5-477F-48C2-8822-95AD7DDD630E}"/>
    <cellStyle name="Normal 7 2 4 2" xfId="541" xr:uid="{6345B783-7962-4A1E-9065-1D70390C5EC2}"/>
    <cellStyle name="Normal 7 2 5" xfId="314" xr:uid="{E4511687-035D-4597-B4DC-92D09C1E94C1}"/>
    <cellStyle name="Normal 7 2 5 2" xfId="601" xr:uid="{ECAE4935-D9CD-4861-AC0E-50776F471B8D}"/>
    <cellStyle name="Normal 7 2 6" xfId="375" xr:uid="{580B6F6F-65D3-4D01-B960-926AE9B8FF9A}"/>
    <cellStyle name="Normal 7 2 6 2" xfId="661" xr:uid="{D5FC7032-184D-40DD-B11B-5A1FFC523509}"/>
    <cellStyle name="Normal 7 2 7" xfId="415" xr:uid="{14E86A5F-FF5C-4098-86C3-C73A8BA93B4C}"/>
    <cellStyle name="Normal 7 3" xfId="171" xr:uid="{F61C0881-F0CE-4650-BCA3-4A94B159A581}"/>
    <cellStyle name="Normal 7 3 2" xfId="201" xr:uid="{DE3D9323-290D-4925-8C8B-BCFAB438F995}"/>
    <cellStyle name="Normal 7 3 2 2" xfId="491" xr:uid="{8D0D2D1C-EECE-489A-B1C8-61D7C9058CBA}"/>
    <cellStyle name="Normal 7 3 3" xfId="265" xr:uid="{274D53DC-7B2F-406F-B96E-1E74EFBB1AEB}"/>
    <cellStyle name="Normal 7 3 3 2" xfId="553" xr:uid="{978238CB-E677-42D4-B0DF-51640A8F18CC}"/>
    <cellStyle name="Normal 7 3 4" xfId="326" xr:uid="{5ECD7596-9A22-4934-A70D-6EEDDC98B32C}"/>
    <cellStyle name="Normal 7 3 4 2" xfId="613" xr:uid="{2B93F7A0-F9AC-4125-A67B-49EC926DFC38}"/>
    <cellStyle name="Normal 7 3 5" xfId="387" xr:uid="{A2643E36-D76A-4AF9-B17C-280972239FEC}"/>
    <cellStyle name="Normal 7 3 5 2" xfId="673" xr:uid="{F24BE758-E007-4797-A94D-DE08878F9F65}"/>
    <cellStyle name="Normal 7 4" xfId="180" xr:uid="{FE099C6E-B6DD-4FA8-803F-D18F966629DC}"/>
    <cellStyle name="Normal 7 4 2" xfId="471" xr:uid="{42B1EEDD-8F63-4B30-8AE2-7DF928D0876C}"/>
    <cellStyle name="Normal 7 5" xfId="230" xr:uid="{2E85B4CE-6BB6-46D2-8063-88F789D300B6}"/>
    <cellStyle name="Normal 7 5 2" xfId="518" xr:uid="{8340C05E-F914-40BD-AD5B-494964F1FD23}"/>
    <cellStyle name="Normal 7 6" xfId="291" xr:uid="{5877B8B9-8329-41F7-8A1E-0DBB1D72427D}"/>
    <cellStyle name="Normal 7 6 2" xfId="578" xr:uid="{F63CC186-5289-4347-804D-F10FA1A63B5A}"/>
    <cellStyle name="Normal 7 7" xfId="352" xr:uid="{48F4F9A0-E119-45FE-BE69-35382882A3FC}"/>
    <cellStyle name="Normal 7 7 2" xfId="638" xr:uid="{9654E230-A928-4456-8734-468BFD137FE7}"/>
    <cellStyle name="Normal 7 8" xfId="402" xr:uid="{B36D9C86-0DE7-4F24-B375-5B4AA5CCE099}"/>
    <cellStyle name="Normal 8" xfId="58" xr:uid="{16653B28-0381-49DC-839D-05302FCEE7A8}"/>
    <cellStyle name="Normal 8 2" xfId="174" xr:uid="{0593FB10-EA0A-424E-9091-AC7732780D36}"/>
    <cellStyle name="Normal 8 3" xfId="173" xr:uid="{FFB80265-FFE2-4BC2-8A59-6538E447D938}"/>
    <cellStyle name="Normal 9" xfId="52" xr:uid="{630EAAFE-E6BC-42D8-BFA6-23C13C87DB47}"/>
    <cellStyle name="Normal 9 2" xfId="175" xr:uid="{6B7E58FD-74CF-4A79-BBC6-38BD22306D95}"/>
    <cellStyle name="Normal 9 3" xfId="196" xr:uid="{93898AFA-B6DB-4E1D-B137-6AB0F0CAAD7F}"/>
    <cellStyle name="Normal 9 3 2" xfId="486" xr:uid="{2F0F43EE-2F10-4FF6-8DB9-CDBC9A8652D5}"/>
    <cellStyle name="Normal 9 4" xfId="259" xr:uid="{60F65DED-A4CF-4445-91AA-4FCC4DD35B31}"/>
    <cellStyle name="Normal 9 4 2" xfId="547" xr:uid="{26242ECF-E4B6-46BD-AAF6-6127BC8F9AC7}"/>
    <cellStyle name="Normal 9 5" xfId="320" xr:uid="{4299D645-DC8F-40C6-AA91-01C478539F48}"/>
    <cellStyle name="Normal 9 5 2" xfId="607" xr:uid="{D26DD648-72EA-4A75-A078-179034FAC231}"/>
    <cellStyle name="Normal 9 6" xfId="381" xr:uid="{B9D27BAF-0859-4FD5-A710-ADADD62D7BDA}"/>
    <cellStyle name="Normal 9 6 2" xfId="667" xr:uid="{884CA52A-EAC4-4FC6-BBFF-AAB58FC5A8D6}"/>
    <cellStyle name="Notiz 2" xfId="81" xr:uid="{71AFB147-D54F-443D-B9DF-BBDF366DE392}"/>
    <cellStyle name="Notiz 2 2" xfId="135" xr:uid="{E56D53B0-CCC9-4156-9576-D49E7503D15E}"/>
    <cellStyle name="Notiz 2 2 2" xfId="462" xr:uid="{06581CF8-25AE-4D16-820D-D5A32865C519}"/>
    <cellStyle name="Notiz 2 3" xfId="235" xr:uid="{8D8B0463-3BEC-444F-AB38-91B2402E5BC0}"/>
    <cellStyle name="Notiz 2 3 2" xfId="523" xr:uid="{BB65521C-5227-4EFD-8303-52F4C1483C67}"/>
    <cellStyle name="Notiz 2 4" xfId="296" xr:uid="{78F5AE71-2F7B-4E0B-9EB4-A3850478EB9C}"/>
    <cellStyle name="Notiz 2 4 2" xfId="583" xr:uid="{F379E389-E8BA-4F21-94C3-0497D1E10F02}"/>
    <cellStyle name="Notiz 2 5" xfId="357" xr:uid="{AFACEAEE-E7D2-4109-903B-6ABB200DCBFC}"/>
    <cellStyle name="Notiz 2 5 2" xfId="643" xr:uid="{907376E0-EA8E-4AB6-94FB-1C47B87A3B69}"/>
    <cellStyle name="Notiz 2 6" xfId="435" xr:uid="{3E55026E-EE9C-4D73-93EF-75BC1CF51411}"/>
    <cellStyle name="Notiz 3" xfId="87" xr:uid="{118FB0B5-7BED-4F74-8342-DF45EF419972}"/>
    <cellStyle name="Notiz 3 2" xfId="236" xr:uid="{CCB8A901-E3CE-4065-A80C-0D9ACA32F645}"/>
    <cellStyle name="Notiz 3 2 2" xfId="524" xr:uid="{D6CB5B40-34BC-4269-9539-FF68BBD6B68B}"/>
    <cellStyle name="Notiz 3 3" xfId="297" xr:uid="{40AA1F18-BD79-4D6C-A100-147AD10BE45E}"/>
    <cellStyle name="Notiz 3 3 2" xfId="584" xr:uid="{389D7CEB-B7F4-453A-B40F-1AC2B783C59B}"/>
    <cellStyle name="Notiz 3 4" xfId="358" xr:uid="{7568D4F4-54F1-48F4-8D4A-10D230D1FE91}"/>
    <cellStyle name="Notiz 3 4 2" xfId="644" xr:uid="{E9969C41-0419-494B-9591-14568C9AC426}"/>
    <cellStyle name="Notiz 3 5" xfId="436" xr:uid="{F99C4966-F494-441D-8894-FA49B029197E}"/>
    <cellStyle name="Porcentagem 2" xfId="206" xr:uid="{4C587F46-06E2-4940-A304-694C4AD675E5}"/>
    <cellStyle name="Porcentagem 2 2" xfId="496" xr:uid="{12580C35-C7AF-48A1-A366-36BD7AF3C1C8}"/>
    <cellStyle name="Porcentagem 3" xfId="394" xr:uid="{33135BB8-2346-494C-A057-B24319625558}"/>
    <cellStyle name="Porcentagem 3 2" xfId="680" xr:uid="{CAA4AC1F-5C05-468B-B8A3-DC614455426E}"/>
    <cellStyle name="Ruim" xfId="6" builtinId="27" customBuiltin="1"/>
    <cellStyle name="Saída" xfId="8" builtinId="21" customBuiltin="1"/>
    <cellStyle name="Schlecht 2" xfId="136" xr:uid="{DD15098C-E3B8-42D9-A5D9-9947595D2D14}"/>
    <cellStyle name="Standard 2" xfId="82" xr:uid="{EF5D6C13-5330-4142-BB8A-C4EBD25F1484}"/>
    <cellStyle name="Standard 2 2" xfId="137" xr:uid="{D19B2DC0-98BC-4287-8552-5011232B0FFC}"/>
    <cellStyle name="Standard 2 2 2" xfId="463" xr:uid="{5EE447C2-82BD-4646-B939-4CCF1C978D86}"/>
    <cellStyle name="Standard 3" xfId="88" xr:uid="{E8F1C2D1-0D2C-4A03-89D3-48D10B2BA405}"/>
    <cellStyle name="Standard 4" xfId="83" xr:uid="{B2AC9B2B-8D79-4465-A6F8-CA47BB8DB8EB}"/>
    <cellStyle name="Texto de Aviso" xfId="12" builtinId="11" customBuiltin="1"/>
    <cellStyle name="Texto Explicativo" xfId="13" builtinId="53" customBuiltin="1"/>
    <cellStyle name="Título 1" xfId="1" builtinId="16" customBuiltin="1"/>
    <cellStyle name="Título 2" xfId="2" builtinId="17" customBuiltin="1"/>
    <cellStyle name="Título 3" xfId="3" builtinId="18" customBuiltin="1"/>
    <cellStyle name="Título 4" xfId="4" builtinId="19" customBuiltin="1"/>
    <cellStyle name="Título 4 2" xfId="42" xr:uid="{4B6FA1B2-AC2D-4D77-B020-0A15399617FF}"/>
    <cellStyle name="Título 5" xfId="43" xr:uid="{4C96A449-C521-4675-A158-5D9277D1864C}"/>
    <cellStyle name="Título 6" xfId="84" xr:uid="{23F6F28D-4F3E-4AF6-8A06-0217E53ED82D}"/>
    <cellStyle name="Total" xfId="14" builtinId="25" customBuiltin="1"/>
    <cellStyle name="Überschrift 1 2" xfId="138" xr:uid="{A2DF7EB8-BAC7-476E-AA58-D3E31528B2E4}"/>
    <cellStyle name="Überschrift 2 2" xfId="139" xr:uid="{08A48949-089A-4C34-B2C8-F5216D4888C5}"/>
    <cellStyle name="Überschrift 3 2" xfId="140" xr:uid="{38F1A72D-4E48-4DBA-B037-4F58CFC315BA}"/>
    <cellStyle name="Überschrift 4 2" xfId="141" xr:uid="{EAF6EFC4-55CF-4EC5-8C0F-6D6DD86428A1}"/>
    <cellStyle name="Verknüpfte Zelle 2" xfId="142" xr:uid="{06D4A26E-35F9-4DD9-9BB9-286D912F6DA4}"/>
    <cellStyle name="Vírgula 2" xfId="44" xr:uid="{614BB247-2601-4154-A103-B8004DF07F74}"/>
    <cellStyle name="Vírgula 2 2" xfId="50" xr:uid="{23B737B3-0F84-42B4-9E20-B5BDF116C709}"/>
    <cellStyle name="Vírgula 2 2 2" xfId="69" xr:uid="{187A4060-8191-4E75-AF7F-AE6BC83AEB32}"/>
    <cellStyle name="Vírgula 2 2 2 2" xfId="193" xr:uid="{1B08F294-98FC-41A1-B7BC-B45B185D46EB}"/>
    <cellStyle name="Vírgula 2 2 2 2 2" xfId="483" xr:uid="{ABBCF21C-A721-4141-A3DD-167D87720EC0}"/>
    <cellStyle name="Vírgula 2 2 2 3" xfId="257" xr:uid="{82F01BBB-2952-45D9-BDCE-EA0AF8C39E24}"/>
    <cellStyle name="Vírgula 2 2 2 3 2" xfId="545" xr:uid="{BB8843CC-8000-4221-A1F2-3A92CF59784D}"/>
    <cellStyle name="Vírgula 2 2 2 4" xfId="318" xr:uid="{37C2BDDB-AB99-49CC-A810-5795621CBCCB}"/>
    <cellStyle name="Vírgula 2 2 2 4 2" xfId="605" xr:uid="{C0131913-6F7B-47F3-858D-0E3861A13F44}"/>
    <cellStyle name="Vírgula 2 2 2 5" xfId="379" xr:uid="{295BF3EB-D495-4093-AE86-18AC5D9C017B}"/>
    <cellStyle name="Vírgula 2 2 2 5 2" xfId="665" xr:uid="{F7065775-227B-4BF1-A5D8-8202EF4F1D0F}"/>
    <cellStyle name="Vírgula 2 2 2 6" xfId="419" xr:uid="{24DB4C2E-52EA-4B55-ACFE-B5CCFB44375D}"/>
    <cellStyle name="Vírgula 2 2 3" xfId="72" xr:uid="{3B00FC7F-A803-4AC4-B720-16253122DBE0}"/>
    <cellStyle name="Vírgula 2 2 3 2" xfId="204" xr:uid="{D087D688-FD1E-4E8B-8CCA-E6457F9C2860}"/>
    <cellStyle name="Vírgula 2 2 3 2 2" xfId="494" xr:uid="{E6837602-5DDB-476C-9DC5-2E1AC8C53539}"/>
    <cellStyle name="Vírgula 2 2 3 3" xfId="269" xr:uid="{294D1822-30D8-47B5-96D4-83FFAD00BF51}"/>
    <cellStyle name="Vírgula 2 2 3 3 2" xfId="557" xr:uid="{4C80E577-04DF-4D90-AD94-CAE505D10A3D}"/>
    <cellStyle name="Vírgula 2 2 3 4" xfId="330" xr:uid="{F5872D9F-FE94-440D-AAEA-DA81BF86EE33}"/>
    <cellStyle name="Vírgula 2 2 3 4 2" xfId="617" xr:uid="{A3C6D927-D016-4640-A9CC-BBB2517B3BA9}"/>
    <cellStyle name="Vírgula 2 2 3 5" xfId="391" xr:uid="{19604A8D-719C-4355-AF30-DE52213B3341}"/>
    <cellStyle name="Vírgula 2 2 3 5 2" xfId="677" xr:uid="{C94ED49D-5F45-4C1E-9EB3-FA4415C14CE3}"/>
    <cellStyle name="Vírgula 2 2 3 6" xfId="422" xr:uid="{63742EDD-BD46-48D1-B552-22A1E8FA2143}"/>
    <cellStyle name="Vírgula 2 2 4" xfId="183" xr:uid="{7E85CA69-5805-4EE9-B01A-558E01D0599E}"/>
    <cellStyle name="Vírgula 2 2 4 2" xfId="474" xr:uid="{7EFBBF44-5769-43A0-8803-A9F7D6FEBCC1}"/>
    <cellStyle name="Vírgula 2 2 5" xfId="234" xr:uid="{3E807543-740F-42AC-9243-5D54A20ECE5F}"/>
    <cellStyle name="Vírgula 2 2 5 2" xfId="522" xr:uid="{20F41397-75BB-45A2-9EBD-D69CF1939FBF}"/>
    <cellStyle name="Vírgula 2 2 6" xfId="295" xr:uid="{88F95EB0-A200-4BDF-8768-21FA42A59451}"/>
    <cellStyle name="Vírgula 2 2 6 2" xfId="582" xr:uid="{03737C94-75E9-43D9-A0CE-1B159EF99BB5}"/>
    <cellStyle name="Vírgula 2 2 7" xfId="356" xr:uid="{00E26447-3B86-425C-B32E-C003EAA43881}"/>
    <cellStyle name="Vírgula 2 2 7 2" xfId="642" xr:uid="{74FD2683-5B04-402A-BA87-358F43A2043F}"/>
    <cellStyle name="Vírgula 2 2 8" xfId="406" xr:uid="{E5F7CB9C-3AA3-4E51-B3FB-B81D9A0855D0}"/>
    <cellStyle name="Vírgula 2 3" xfId="64" xr:uid="{F4FC41C6-198C-4712-975B-2B46CD1171E6}"/>
    <cellStyle name="Vírgula 2 3 2" xfId="188" xr:uid="{478B83F3-5449-43B2-A92F-BC1CD188E66A}"/>
    <cellStyle name="Vírgula 2 3 2 2" xfId="478" xr:uid="{4987C3CE-7115-4AB8-80EC-54BE13B4304C}"/>
    <cellStyle name="Vírgula 2 3 3" xfId="252" xr:uid="{5A1BC8CD-16C7-49CD-B562-F46E871A8A30}"/>
    <cellStyle name="Vírgula 2 3 3 2" xfId="540" xr:uid="{4A5FF61F-C4A0-44D0-BDF6-5244D06EC390}"/>
    <cellStyle name="Vírgula 2 3 4" xfId="313" xr:uid="{3049922F-C359-4CDC-9D35-EFC9150C1BA2}"/>
    <cellStyle name="Vírgula 2 3 4 2" xfId="600" xr:uid="{3F07CECE-52B3-446B-9CDA-537513F9DCDB}"/>
    <cellStyle name="Vírgula 2 3 5" xfId="374" xr:uid="{B9C028A2-DE46-4B01-AA95-F05A5DAAAED1}"/>
    <cellStyle name="Vírgula 2 3 5 2" xfId="660" xr:uid="{32AEA0B1-DB45-44A2-B93D-0ADC3390D799}"/>
    <cellStyle name="Vírgula 2 3 6" xfId="414" xr:uid="{6E87646B-27E5-49F5-8D05-9E83586436E8}"/>
    <cellStyle name="Vírgula 2 4" xfId="71" xr:uid="{C02DF643-B758-4AD3-B12B-15B5C80829BF}"/>
    <cellStyle name="Vírgula 2 4 2" xfId="200" xr:uid="{A325B81A-A2EE-446C-890E-F7DB6D243D9D}"/>
    <cellStyle name="Vírgula 2 4 2 2" xfId="490" xr:uid="{8C19FD60-F9DC-4445-B963-3B7DAFC1316F}"/>
    <cellStyle name="Vírgula 2 4 3" xfId="264" xr:uid="{8F33A2E0-8F1E-4D75-8BDA-0B2CD2DAE66A}"/>
    <cellStyle name="Vírgula 2 4 3 2" xfId="552" xr:uid="{2B752E73-4331-4453-BCE3-1B1B8B0E5070}"/>
    <cellStyle name="Vírgula 2 4 4" xfId="325" xr:uid="{07BBFBBF-2BDA-4482-8C86-9876E13D0949}"/>
    <cellStyle name="Vírgula 2 4 4 2" xfId="612" xr:uid="{8A9D0A18-FE43-451F-8A12-9CBB42D7E638}"/>
    <cellStyle name="Vírgula 2 4 5" xfId="386" xr:uid="{AB5CAD88-B1E8-46C6-A142-B5F77C1440CD}"/>
    <cellStyle name="Vírgula 2 4 5 2" xfId="672" xr:uid="{9DBBA83F-7EA4-4655-B797-413FE66B3D29}"/>
    <cellStyle name="Vírgula 2 4 6" xfId="421" xr:uid="{199074B6-F83F-4BC1-8A54-A417C4C2443B}"/>
    <cellStyle name="Vírgula 2 5" xfId="176" xr:uid="{1125A61C-6D30-4B99-BF3C-A2F66221C6A5}"/>
    <cellStyle name="Vírgula 2 5 2" xfId="468" xr:uid="{32F8D34A-8BA5-4380-8B6A-52236D5EC526}"/>
    <cellStyle name="Vírgula 2 6" xfId="229" xr:uid="{45C57C6B-A74F-4BB0-8FF6-D54BDB175F4F}"/>
    <cellStyle name="Vírgula 2 6 2" xfId="517" xr:uid="{D47E1B88-3DAC-45A9-A19C-5E5F2A63323D}"/>
    <cellStyle name="Vírgula 2 7" xfId="290" xr:uid="{034E1909-931C-4C46-8DC1-6361F8F64B46}"/>
    <cellStyle name="Vírgula 2 7 2" xfId="577" xr:uid="{C4A152DC-807B-4E0C-A74F-F72D15901309}"/>
    <cellStyle name="Vírgula 2 8" xfId="351" xr:uid="{1793B10B-68B5-4A4D-B51A-270D6B55C897}"/>
    <cellStyle name="Vírgula 2 8 2" xfId="637" xr:uid="{B95B41F5-9D62-4386-A630-AD3EB33682C8}"/>
    <cellStyle name="Vírgula 2 9" xfId="401" xr:uid="{15502841-2460-4E0B-862B-82A39E4EDEAA}"/>
    <cellStyle name="Vírgula 3" xfId="70" xr:uid="{530AEDA9-9D4E-4E9D-8915-BCC8882C13D4}"/>
    <cellStyle name="Vírgula 3 2" xfId="194" xr:uid="{A3439995-8C4C-4962-AB6D-F280C423C831}"/>
    <cellStyle name="Vírgula 3 2 2" xfId="484" xr:uid="{4F8CEE8D-0D40-4BE4-8AE8-248F16DDABC6}"/>
    <cellStyle name="Vírgula 3 3" xfId="258" xr:uid="{47FED4E1-1CB9-4ECE-9443-EB7937375776}"/>
    <cellStyle name="Vírgula 3 3 2" xfId="546" xr:uid="{FB522C73-0FED-47D3-A362-C465A38FF9D2}"/>
    <cellStyle name="Vírgula 3 4" xfId="319" xr:uid="{390F4704-2002-4BC0-9235-287880E77528}"/>
    <cellStyle name="Vírgula 3 4 2" xfId="606" xr:uid="{50A83253-7D6F-47C6-BCDB-4BC5FAD0C053}"/>
    <cellStyle name="Vírgula 3 5" xfId="380" xr:uid="{05744A96-431D-4BB4-AAB8-3AEEF6755704}"/>
    <cellStyle name="Vírgula 3 5 2" xfId="666" xr:uid="{963E85D7-7D93-4FC3-A643-5950919047F2}"/>
    <cellStyle name="Vírgula 3 6" xfId="420" xr:uid="{07D5B7DA-01FC-40B8-ABB4-9D7FD0A3C79E}"/>
    <cellStyle name="Vírgula 4" xfId="205" xr:uid="{51CF8320-0137-4588-ADEC-BDA9C0BB232B}"/>
    <cellStyle name="Vírgula 4 2" xfId="270" xr:uid="{9B3B45FC-147B-4667-BE1B-490DAA543700}"/>
    <cellStyle name="Vírgula 4 2 2" xfId="558" xr:uid="{89D27407-A749-46A0-9329-2F5862C1AF53}"/>
    <cellStyle name="Vírgula 4 3" xfId="331" xr:uid="{88288C42-E80F-4101-BABD-1BF05E0EE1B1}"/>
    <cellStyle name="Vírgula 4 3 2" xfId="618" xr:uid="{85D11A6B-F5F7-4303-A46B-8FB8BEF98493}"/>
    <cellStyle name="Vírgula 4 4" xfId="392" xr:uid="{38987396-FCFA-4B3E-B4D8-B0A082589E5A}"/>
    <cellStyle name="Vírgula 4 4 2" xfId="678" xr:uid="{8735366B-AF8D-4C5B-B1EF-6CB5FD6FDAF9}"/>
    <cellStyle name="Vírgula 4 5" xfId="495" xr:uid="{A43C57B8-6BC8-414F-BE09-B193A609E26E}"/>
    <cellStyle name="Vírgula 5" xfId="51" xr:uid="{8EF0C484-9555-4DCE-AD82-83C8FDA80425}"/>
    <cellStyle name="Währung 2" xfId="86" xr:uid="{2B2F64DF-2C17-4EB7-90FD-0E3782FA09EF}"/>
    <cellStyle name="Warnender Text 2" xfId="143" xr:uid="{83E3B26B-CBD8-4CF5-AFAF-E6FFDE9389A6}"/>
    <cellStyle name="Zelle überprüfen 2" xfId="144" xr:uid="{E853CCE3-6F24-4759-9E73-009748BCA3E8}"/>
  </cellStyles>
  <dxfs count="84"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7" formatCode="#,##0.000"/>
      <alignment horizontal="center" vertical="bottom" textRotation="0" wrapText="0" indent="0" justifyLastLine="0" shrinkToFit="0" readingOrder="0"/>
    </dxf>
    <dxf>
      <numFmt numFmtId="167" formatCode="#,##0.0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uno\Downloads\Lista%20de%20Estoque%20Completa%20para%20DSI.xlsx" TargetMode="External"/><Relationship Id="rId1" Type="http://schemas.openxmlformats.org/officeDocument/2006/relationships/externalLinkPath" Target="file:///C:\Users\bruno\Downloads\Lista%20de%20Estoque%20Completa%20para%20DS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uno\Desktop\ARQUIVOS%20EXTRAS\2024\DSI%202024\Lista%20de%20Estoque%20Completa%2013-04.xlsm" TargetMode="External"/><Relationship Id="rId1" Type="http://schemas.openxmlformats.org/officeDocument/2006/relationships/externalLinkPath" Target="file:///C:\Users\bruno\Desktop\ARQUIVOS%20EXTRAS\2024\DSI%202024\Lista%20de%20Estoque%20Completa%2013-0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rt"/>
    </sheetNames>
    <sheetDataSet>
      <sheetData sheetId="0">
        <row r="2">
          <cell r="A2" t="str">
            <v>9915803158A</v>
          </cell>
          <cell r="C2" t="str">
            <v>MOTORSPORT</v>
          </cell>
        </row>
        <row r="3">
          <cell r="A3" t="str">
            <v>9915803168A</v>
          </cell>
          <cell r="C3" t="str">
            <v>MOTORSPORT</v>
          </cell>
        </row>
        <row r="4">
          <cell r="A4" t="str">
            <v>9915803178A</v>
          </cell>
          <cell r="C4" t="str">
            <v>MOTORSPORT</v>
          </cell>
        </row>
        <row r="5">
          <cell r="A5" t="str">
            <v>9915803188A</v>
          </cell>
          <cell r="C5" t="str">
            <v>MOTORSPORT</v>
          </cell>
        </row>
        <row r="6">
          <cell r="A6" t="str">
            <v>997505355FN</v>
          </cell>
          <cell r="C6" t="str">
            <v>FABRICACAO NACIONAL</v>
          </cell>
        </row>
        <row r="7">
          <cell r="A7" t="str">
            <v>N0245226</v>
          </cell>
          <cell r="C7" t="str">
            <v>STANDARD</v>
          </cell>
        </row>
        <row r="8">
          <cell r="A8">
            <v>99951265809</v>
          </cell>
          <cell r="C8" t="str">
            <v>STANDARD</v>
          </cell>
        </row>
        <row r="9">
          <cell r="A9" t="str">
            <v>SEMPN039</v>
          </cell>
          <cell r="C9" t="str">
            <v>FABRICACAO NACIONAL</v>
          </cell>
        </row>
        <row r="10">
          <cell r="A10" t="str">
            <v>SEMPN039</v>
          </cell>
          <cell r="C10" t="str">
            <v>FABRICACAO NACIONAL</v>
          </cell>
        </row>
        <row r="11">
          <cell r="A11" t="str">
            <v>999512633FN</v>
          </cell>
          <cell r="C11" t="str">
            <v>FABRICACAO NACIONAL</v>
          </cell>
        </row>
        <row r="12">
          <cell r="A12" t="str">
            <v>9F1251616</v>
          </cell>
          <cell r="C12" t="str">
            <v>MOTORSPORT</v>
          </cell>
        </row>
        <row r="13">
          <cell r="A13">
            <v>99634729305</v>
          </cell>
          <cell r="C13" t="str">
            <v>STANDARD</v>
          </cell>
        </row>
        <row r="14">
          <cell r="A14" t="str">
            <v>SEMPN934</v>
          </cell>
          <cell r="C14" t="str">
            <v>FABRICACAO NACIONAL</v>
          </cell>
        </row>
        <row r="15">
          <cell r="A15" t="str">
            <v>999512539FN</v>
          </cell>
          <cell r="C15" t="str">
            <v>FABRICACAO NACIONAL</v>
          </cell>
        </row>
        <row r="16">
          <cell r="A16">
            <v>99711323191</v>
          </cell>
          <cell r="C16" t="str">
            <v>MOTORSPORT</v>
          </cell>
        </row>
        <row r="17">
          <cell r="A17" t="str">
            <v>SEMPN033</v>
          </cell>
          <cell r="C17" t="str">
            <v>FABRICACAO NACIONAL</v>
          </cell>
        </row>
        <row r="18">
          <cell r="A18" t="str">
            <v>9F1809236</v>
          </cell>
          <cell r="C18" t="str">
            <v>MOTORSPORT</v>
          </cell>
        </row>
        <row r="19">
          <cell r="A19" t="str">
            <v>9F1809235</v>
          </cell>
          <cell r="C19" t="str">
            <v>MOTORSPORT</v>
          </cell>
        </row>
        <row r="20">
          <cell r="A20">
            <v>991731812011</v>
          </cell>
          <cell r="C20" t="str">
            <v>STANDARD</v>
          </cell>
        </row>
        <row r="21">
          <cell r="A21">
            <v>991731811011</v>
          </cell>
          <cell r="C21" t="str">
            <v>STANDARD</v>
          </cell>
        </row>
        <row r="22">
          <cell r="A22" t="str">
            <v>9GT807824OK1</v>
          </cell>
          <cell r="C22" t="str">
            <v>STANDARD</v>
          </cell>
        </row>
        <row r="23">
          <cell r="A23" t="str">
            <v>9GT807823</v>
          </cell>
          <cell r="C23" t="str">
            <v>STANDARD</v>
          </cell>
        </row>
        <row r="24">
          <cell r="A24">
            <v>99150583480</v>
          </cell>
          <cell r="C24" t="str">
            <v>STANDARD</v>
          </cell>
        </row>
        <row r="25">
          <cell r="A25">
            <v>99150583380</v>
          </cell>
          <cell r="C25" t="str">
            <v>STANDARD</v>
          </cell>
        </row>
        <row r="26">
          <cell r="A26" t="str">
            <v>9F1837890</v>
          </cell>
          <cell r="C26" t="str">
            <v>MOTORSPORT</v>
          </cell>
        </row>
        <row r="27">
          <cell r="A27" t="str">
            <v>9F1837889</v>
          </cell>
          <cell r="C27" t="str">
            <v>MOTORSPORT</v>
          </cell>
        </row>
        <row r="28">
          <cell r="A28" t="str">
            <v>9P1837886B</v>
          </cell>
          <cell r="C28" t="str">
            <v>STANDARD</v>
          </cell>
        </row>
        <row r="29">
          <cell r="A29" t="str">
            <v>991543511ARFN</v>
          </cell>
          <cell r="C29" t="str">
            <v>FABRICACAO NACIONAL</v>
          </cell>
        </row>
        <row r="30">
          <cell r="A30" t="str">
            <v>991543511ARFN</v>
          </cell>
          <cell r="C30" t="str">
            <v>FABRICACAO NACIONAL</v>
          </cell>
        </row>
        <row r="31">
          <cell r="A31" t="str">
            <v>9915425128E</v>
          </cell>
          <cell r="C31" t="str">
            <v>MOTORSPORT</v>
          </cell>
        </row>
        <row r="32">
          <cell r="A32" t="str">
            <v>991542512FN</v>
          </cell>
          <cell r="C32" t="str">
            <v>FABRICACAO NACIONAL</v>
          </cell>
        </row>
        <row r="33">
          <cell r="A33" t="str">
            <v>991542512FN</v>
          </cell>
          <cell r="C33" t="str">
            <v>FABRICACAO NACIONAL</v>
          </cell>
        </row>
        <row r="34">
          <cell r="A34" t="str">
            <v>9915425118E</v>
          </cell>
          <cell r="C34" t="str">
            <v>MOTORSPORT</v>
          </cell>
        </row>
        <row r="35">
          <cell r="A35" t="str">
            <v>991542511FN</v>
          </cell>
          <cell r="C35" t="str">
            <v>FABRICACAO NACIONAL</v>
          </cell>
        </row>
        <row r="36">
          <cell r="A36" t="str">
            <v>991542511FN</v>
          </cell>
          <cell r="C36" t="str">
            <v>FABRICACAO NACIONAL</v>
          </cell>
        </row>
        <row r="37">
          <cell r="A37" t="str">
            <v>WHS001853FN</v>
          </cell>
          <cell r="C37" t="str">
            <v>FABRICACAO NACIONAL</v>
          </cell>
        </row>
        <row r="38">
          <cell r="A38" t="str">
            <v>9A12072759A</v>
          </cell>
          <cell r="C38" t="str">
            <v>MOTORSPORT</v>
          </cell>
        </row>
        <row r="39">
          <cell r="A39" t="str">
            <v>9A12072759A</v>
          </cell>
          <cell r="C39" t="str">
            <v>MOTORSPORT</v>
          </cell>
        </row>
        <row r="40">
          <cell r="A40">
            <v>99737541296</v>
          </cell>
          <cell r="C40" t="str">
            <v>MOTORSPORT</v>
          </cell>
        </row>
        <row r="41">
          <cell r="A41">
            <v>99737541196</v>
          </cell>
          <cell r="C41" t="str">
            <v>MOTORSPORT</v>
          </cell>
        </row>
        <row r="42">
          <cell r="A42" t="str">
            <v>9F1301330</v>
          </cell>
          <cell r="C42" t="str">
            <v>MOTORSPORT</v>
          </cell>
        </row>
        <row r="43">
          <cell r="A43" t="str">
            <v>9F1301330</v>
          </cell>
          <cell r="C43" t="str">
            <v>MOTORSPORT</v>
          </cell>
        </row>
        <row r="44">
          <cell r="A44" t="str">
            <v>9F0970233</v>
          </cell>
          <cell r="C44" t="str">
            <v>-</v>
          </cell>
        </row>
        <row r="45">
          <cell r="A45" t="str">
            <v>9F1011155</v>
          </cell>
          <cell r="C45" t="str">
            <v>MOTORSPORT</v>
          </cell>
        </row>
        <row r="46">
          <cell r="A46" t="str">
            <v>997106907FN</v>
          </cell>
          <cell r="C46" t="str">
            <v>FABRICACAO NACIONAL</v>
          </cell>
        </row>
        <row r="47">
          <cell r="A47" t="str">
            <v>997615020FNA</v>
          </cell>
          <cell r="C47" t="str">
            <v>FABRICACAO NACIONAL</v>
          </cell>
        </row>
        <row r="48">
          <cell r="A48" t="str">
            <v>997615020FNB</v>
          </cell>
          <cell r="C48" t="str">
            <v>FABRICACAO NACIONAL</v>
          </cell>
        </row>
        <row r="49">
          <cell r="A49" t="str">
            <v>9913410818D</v>
          </cell>
          <cell r="C49" t="str">
            <v>MOTORSPORT</v>
          </cell>
        </row>
        <row r="50">
          <cell r="A50" t="str">
            <v>9913410818D</v>
          </cell>
          <cell r="C50" t="str">
            <v>MOTORSPORT</v>
          </cell>
        </row>
        <row r="51">
          <cell r="A51" t="str">
            <v>9F1401309D</v>
          </cell>
          <cell r="C51" t="str">
            <v>MOTORSPORT</v>
          </cell>
        </row>
        <row r="52">
          <cell r="A52" t="str">
            <v>9913311528H</v>
          </cell>
          <cell r="C52" t="str">
            <v>MOTORSPORT</v>
          </cell>
        </row>
        <row r="53">
          <cell r="A53" t="str">
            <v>9F1505064B</v>
          </cell>
          <cell r="C53" t="str">
            <v>MOTORSPORT</v>
          </cell>
        </row>
        <row r="54">
          <cell r="A54" t="str">
            <v>9913311518H</v>
          </cell>
          <cell r="C54" t="str">
            <v>MOTORSPORT</v>
          </cell>
        </row>
        <row r="55">
          <cell r="A55" t="str">
            <v>9F1505063B</v>
          </cell>
          <cell r="C55" t="str">
            <v>MOTORSPORT</v>
          </cell>
        </row>
        <row r="56">
          <cell r="A56" t="str">
            <v>9911101259D</v>
          </cell>
          <cell r="C56" t="str">
            <v>MOTORSPORT</v>
          </cell>
        </row>
        <row r="57">
          <cell r="A57" t="str">
            <v>9911101259D</v>
          </cell>
          <cell r="C57" t="str">
            <v>MOTORSPORT</v>
          </cell>
        </row>
        <row r="58">
          <cell r="A58" t="str">
            <v>9F1011150</v>
          </cell>
          <cell r="C58" t="str">
            <v>MOTORSPORT</v>
          </cell>
        </row>
        <row r="59">
          <cell r="A59" t="str">
            <v>9F1011152</v>
          </cell>
          <cell r="C59" t="str">
            <v>MOTORSPORT</v>
          </cell>
        </row>
        <row r="60">
          <cell r="A60" t="str">
            <v>9915034028AG2X</v>
          </cell>
          <cell r="C60" t="str">
            <v>MOTORSPORT</v>
          </cell>
        </row>
        <row r="61">
          <cell r="A61" t="str">
            <v>9915034028AG2X</v>
          </cell>
          <cell r="C61" t="str">
            <v>MOTORSPORT</v>
          </cell>
        </row>
        <row r="62">
          <cell r="A62" t="str">
            <v>9915034018AG2X</v>
          </cell>
          <cell r="C62" t="str">
            <v>MOTORSPORT</v>
          </cell>
        </row>
        <row r="63">
          <cell r="A63" t="str">
            <v>991503402FN</v>
          </cell>
          <cell r="C63" t="str">
            <v>FABRICACAO NACIONAL</v>
          </cell>
        </row>
        <row r="64">
          <cell r="A64" t="str">
            <v>991503401FN</v>
          </cell>
          <cell r="C64" t="str">
            <v>FABRICACAO NACIONAL</v>
          </cell>
        </row>
        <row r="65">
          <cell r="A65" t="str">
            <v>991503401FN</v>
          </cell>
          <cell r="C65" t="str">
            <v>FABRICACAO NACIONAL</v>
          </cell>
        </row>
        <row r="66">
          <cell r="A66" t="str">
            <v>9F0821304FN</v>
          </cell>
          <cell r="C66" t="str">
            <v>FABRICACAO NACIONAL</v>
          </cell>
        </row>
        <row r="67">
          <cell r="A67" t="str">
            <v>9F0821303FN</v>
          </cell>
          <cell r="C67" t="str">
            <v>FABRICACAO NACIONAL</v>
          </cell>
        </row>
        <row r="68">
          <cell r="A68" t="str">
            <v>9F1807514FN</v>
          </cell>
          <cell r="C68" t="str">
            <v>FABRICACAO NACIONAL</v>
          </cell>
        </row>
        <row r="69">
          <cell r="A69" t="str">
            <v>9F1807513GRV</v>
          </cell>
          <cell r="C69" t="str">
            <v>MOTORSPORT</v>
          </cell>
        </row>
        <row r="70">
          <cell r="A70" t="str">
            <v>9F1807513FN</v>
          </cell>
          <cell r="C70" t="str">
            <v>FABRICACAO NACIONAL</v>
          </cell>
        </row>
        <row r="71">
          <cell r="A71" t="str">
            <v>9915053668AG2X</v>
          </cell>
          <cell r="C71" t="str">
            <v>MOTORSPORT</v>
          </cell>
        </row>
        <row r="72">
          <cell r="A72" t="str">
            <v>991505366FN</v>
          </cell>
          <cell r="C72" t="str">
            <v>FABRICACAO NACIONAL</v>
          </cell>
        </row>
        <row r="73">
          <cell r="A73" t="str">
            <v>9915053658AG2X</v>
          </cell>
          <cell r="C73" t="str">
            <v>MOTORSPORT</v>
          </cell>
        </row>
        <row r="74">
          <cell r="A74" t="str">
            <v>991505365FN</v>
          </cell>
          <cell r="C74" t="str">
            <v>FABRICACAO NACIONAL</v>
          </cell>
        </row>
        <row r="75">
          <cell r="A75" t="str">
            <v>9F1821308AGRV</v>
          </cell>
          <cell r="C75" t="str">
            <v>MOTORSPORT</v>
          </cell>
        </row>
        <row r="76">
          <cell r="A76" t="str">
            <v>9F1821308FN</v>
          </cell>
          <cell r="C76" t="str">
            <v>FABRICACAO NACIONAL</v>
          </cell>
        </row>
        <row r="77">
          <cell r="A77" t="str">
            <v>9F1821308FN</v>
          </cell>
          <cell r="C77" t="str">
            <v>FABRICACAO NACIONAL</v>
          </cell>
        </row>
        <row r="78">
          <cell r="A78" t="str">
            <v>9F1821307AGRV</v>
          </cell>
          <cell r="C78" t="str">
            <v>MOTORSPORT</v>
          </cell>
        </row>
        <row r="79">
          <cell r="A79" t="str">
            <v>9F1821307AGRV</v>
          </cell>
          <cell r="C79" t="str">
            <v>MOTORSPORT</v>
          </cell>
        </row>
        <row r="80">
          <cell r="A80" t="str">
            <v>9F1821307FN</v>
          </cell>
          <cell r="C80" t="str">
            <v>FABRICACAO NACIONAL</v>
          </cell>
        </row>
        <row r="81">
          <cell r="A81" t="str">
            <v>944537226003DL</v>
          </cell>
          <cell r="C81" t="str">
            <v>STANDARD</v>
          </cell>
        </row>
        <row r="82">
          <cell r="A82" t="str">
            <v>944537225003DL</v>
          </cell>
          <cell r="C82" t="str">
            <v>STANDARD</v>
          </cell>
        </row>
        <row r="83">
          <cell r="A83" t="str">
            <v>96455583200N13</v>
          </cell>
          <cell r="C83" t="str">
            <v>STANDARD</v>
          </cell>
        </row>
        <row r="84">
          <cell r="A84" t="str">
            <v>96455583200N13</v>
          </cell>
          <cell r="C84" t="str">
            <v>STANDARD</v>
          </cell>
        </row>
        <row r="85">
          <cell r="A85" t="str">
            <v>9915051218E</v>
          </cell>
          <cell r="C85" t="str">
            <v>MOTORSPORT</v>
          </cell>
        </row>
        <row r="86">
          <cell r="A86" t="str">
            <v>9915051218E</v>
          </cell>
          <cell r="C86" t="str">
            <v>MOTORSPORT</v>
          </cell>
        </row>
        <row r="87">
          <cell r="A87" t="str">
            <v>9F1807108</v>
          </cell>
          <cell r="C87" t="str">
            <v>MOTORSPORT</v>
          </cell>
        </row>
        <row r="88">
          <cell r="A88" t="str">
            <v>9F1807108</v>
          </cell>
          <cell r="C88" t="str">
            <v>MOTORSPORT</v>
          </cell>
        </row>
        <row r="89">
          <cell r="A89" t="str">
            <v>9915051419B</v>
          </cell>
          <cell r="C89" t="str">
            <v>MOTORSPORT</v>
          </cell>
        </row>
        <row r="90">
          <cell r="A90" t="str">
            <v>9915051419B</v>
          </cell>
          <cell r="C90" t="str">
            <v>MOTORSPORT</v>
          </cell>
        </row>
        <row r="91">
          <cell r="A91" t="str">
            <v>9915051419B</v>
          </cell>
          <cell r="C91" t="str">
            <v>MOTORSPORT</v>
          </cell>
        </row>
        <row r="92">
          <cell r="A92" t="str">
            <v>9F1807089A</v>
          </cell>
          <cell r="C92" t="str">
            <v>MOTORSPORT</v>
          </cell>
        </row>
        <row r="93">
          <cell r="A93" t="str">
            <v>9F1807089A</v>
          </cell>
          <cell r="C93" t="str">
            <v>MOTORSPORT</v>
          </cell>
        </row>
        <row r="94">
          <cell r="A94" t="str">
            <v>9F1323973</v>
          </cell>
          <cell r="C94" t="str">
            <v>MOTORSPORT</v>
          </cell>
        </row>
        <row r="95">
          <cell r="A95">
            <v>99760301990</v>
          </cell>
          <cell r="C95" t="str">
            <v>MOTORSPORT</v>
          </cell>
        </row>
        <row r="96">
          <cell r="A96" t="str">
            <v>0PB903018</v>
          </cell>
          <cell r="C96" t="str">
            <v>STANDARD</v>
          </cell>
        </row>
        <row r="97">
          <cell r="A97" t="str">
            <v>9A260301800</v>
          </cell>
          <cell r="C97" t="str">
            <v>STANDARD</v>
          </cell>
        </row>
        <row r="98">
          <cell r="A98">
            <v>99151155100</v>
          </cell>
          <cell r="C98" t="str">
            <v>STANDARD</v>
          </cell>
        </row>
        <row r="99">
          <cell r="A99" t="str">
            <v>9913430458D</v>
          </cell>
          <cell r="C99" t="str">
            <v>MOTORSPORT</v>
          </cell>
        </row>
        <row r="100">
          <cell r="A100" t="str">
            <v>9F1413031D</v>
          </cell>
          <cell r="C100" t="str">
            <v>MOTORSPORT</v>
          </cell>
        </row>
        <row r="101">
          <cell r="A101">
            <v>99151155100</v>
          </cell>
          <cell r="C101" t="str">
            <v>STANDARD</v>
          </cell>
        </row>
        <row r="102">
          <cell r="A102" t="str">
            <v>99151255100FN</v>
          </cell>
          <cell r="C102" t="str">
            <v>FABRICACAO NACIONAL</v>
          </cell>
        </row>
        <row r="103">
          <cell r="A103" t="str">
            <v>9913330518A</v>
          </cell>
          <cell r="C103" t="str">
            <v>MOTORSPORT</v>
          </cell>
        </row>
        <row r="104">
          <cell r="A104" t="str">
            <v>9F1513031D</v>
          </cell>
          <cell r="C104" t="str">
            <v>MOTORSPORT</v>
          </cell>
        </row>
        <row r="105">
          <cell r="A105">
            <v>99970747840</v>
          </cell>
          <cell r="C105" t="str">
            <v>STANDARD</v>
          </cell>
        </row>
        <row r="106">
          <cell r="A106">
            <v>90012310130</v>
          </cell>
          <cell r="C106" t="str">
            <v>STANDARD</v>
          </cell>
        </row>
        <row r="107">
          <cell r="A107">
            <v>99610680103</v>
          </cell>
          <cell r="C107" t="str">
            <v>STANDARD</v>
          </cell>
        </row>
        <row r="108">
          <cell r="A108">
            <v>99970120840</v>
          </cell>
          <cell r="C108" t="str">
            <v>MOTORSPORT</v>
          </cell>
        </row>
        <row r="109">
          <cell r="A109">
            <v>90033105640</v>
          </cell>
          <cell r="C109" t="str">
            <v>STANDARD</v>
          </cell>
        </row>
        <row r="110">
          <cell r="A110">
            <v>99970740941</v>
          </cell>
          <cell r="C110" t="str">
            <v>STANDARD</v>
          </cell>
        </row>
        <row r="111">
          <cell r="A111">
            <v>99970134240</v>
          </cell>
          <cell r="C111" t="str">
            <v>MOTORSPORT</v>
          </cell>
        </row>
        <row r="112">
          <cell r="A112">
            <v>99710337198</v>
          </cell>
          <cell r="C112" t="str">
            <v>MOTORSPORT</v>
          </cell>
        </row>
        <row r="113">
          <cell r="A113" t="str">
            <v>N10876501</v>
          </cell>
          <cell r="C113" t="str">
            <v>MOTORSPORT</v>
          </cell>
        </row>
        <row r="114">
          <cell r="A114">
            <v>99970178940</v>
          </cell>
          <cell r="C114" t="str">
            <v>STANDARD</v>
          </cell>
        </row>
        <row r="115">
          <cell r="A115" t="str">
            <v>WHT009370</v>
          </cell>
          <cell r="C115" t="str">
            <v>STANDARD</v>
          </cell>
        </row>
        <row r="116">
          <cell r="A116">
            <v>99970761440</v>
          </cell>
          <cell r="C116" t="str">
            <v>STANDARD</v>
          </cell>
        </row>
        <row r="117">
          <cell r="A117">
            <v>90012315230</v>
          </cell>
          <cell r="C117" t="str">
            <v>STANDARD</v>
          </cell>
        </row>
        <row r="118">
          <cell r="A118" t="str">
            <v>9A110655800</v>
          </cell>
          <cell r="C118" t="str">
            <v>STANDARD</v>
          </cell>
        </row>
        <row r="119">
          <cell r="A119" t="str">
            <v>9A110655800</v>
          </cell>
          <cell r="C119" t="str">
            <v>STANDARD</v>
          </cell>
        </row>
        <row r="120">
          <cell r="A120">
            <v>99970746540</v>
          </cell>
          <cell r="C120" t="str">
            <v>STANDARD</v>
          </cell>
        </row>
        <row r="121">
          <cell r="A121" t="str">
            <v>99970746540FN</v>
          </cell>
          <cell r="C121" t="str">
            <v>FABRICACAO NACIONAL</v>
          </cell>
        </row>
        <row r="122">
          <cell r="A122" t="str">
            <v>9F1141143</v>
          </cell>
          <cell r="C122" t="str">
            <v>MOTORSPORT</v>
          </cell>
        </row>
        <row r="123">
          <cell r="A123" t="str">
            <v>9F1141158</v>
          </cell>
          <cell r="C123" t="str">
            <v>MOTORSPORT</v>
          </cell>
        </row>
        <row r="124">
          <cell r="A124" t="str">
            <v>9F1141243</v>
          </cell>
          <cell r="C124" t="str">
            <v>MOTORSPORT</v>
          </cell>
        </row>
        <row r="125">
          <cell r="A125">
            <v>90012306220</v>
          </cell>
          <cell r="C125" t="str">
            <v>STANDARD</v>
          </cell>
        </row>
        <row r="126">
          <cell r="A126">
            <v>90012300320</v>
          </cell>
          <cell r="C126" t="str">
            <v>MOTORSPORT</v>
          </cell>
        </row>
        <row r="127">
          <cell r="A127" t="str">
            <v>N0138063</v>
          </cell>
          <cell r="C127" t="str">
            <v>STANDARD</v>
          </cell>
        </row>
        <row r="128">
          <cell r="A128" t="str">
            <v>9F1301227A</v>
          </cell>
          <cell r="C128" t="str">
            <v>MOTORSPORT</v>
          </cell>
        </row>
        <row r="129">
          <cell r="A129">
            <v>90012315920</v>
          </cell>
          <cell r="C129" t="str">
            <v>STANDARD</v>
          </cell>
        </row>
        <row r="130">
          <cell r="A130" t="str">
            <v>9F1251261</v>
          </cell>
          <cell r="C130" t="str">
            <v>MOTORSPORT</v>
          </cell>
        </row>
        <row r="131">
          <cell r="A131" t="str">
            <v>9F1251261</v>
          </cell>
          <cell r="C131" t="str">
            <v>MOTORSPORT</v>
          </cell>
        </row>
        <row r="132">
          <cell r="A132" t="str">
            <v>9F1251261</v>
          </cell>
          <cell r="C132" t="str">
            <v>MOTORSPORT</v>
          </cell>
        </row>
        <row r="133">
          <cell r="A133" t="str">
            <v>9F1311109</v>
          </cell>
          <cell r="C133" t="str">
            <v>MOTORSPORT</v>
          </cell>
        </row>
        <row r="134">
          <cell r="A134">
            <v>99610731351</v>
          </cell>
          <cell r="C134" t="str">
            <v>STANDARD</v>
          </cell>
        </row>
        <row r="135">
          <cell r="A135">
            <v>99970742241</v>
          </cell>
          <cell r="C135" t="str">
            <v>STANDARD</v>
          </cell>
        </row>
        <row r="136">
          <cell r="A136" t="str">
            <v>N0138326</v>
          </cell>
          <cell r="C136" t="str">
            <v>STANDARD</v>
          </cell>
        </row>
        <row r="137">
          <cell r="A137">
            <v>99970741140</v>
          </cell>
          <cell r="C137" t="str">
            <v>STANDARD</v>
          </cell>
        </row>
        <row r="138">
          <cell r="A138" t="str">
            <v>WHT009632</v>
          </cell>
          <cell r="C138" t="str">
            <v>MOTORSPORT</v>
          </cell>
        </row>
        <row r="139">
          <cell r="A139" t="str">
            <v>9A110324790</v>
          </cell>
          <cell r="C139" t="str">
            <v>STANDARD</v>
          </cell>
        </row>
        <row r="140">
          <cell r="A140">
            <v>99970741040</v>
          </cell>
          <cell r="C140" t="str">
            <v>STANDARD</v>
          </cell>
        </row>
        <row r="141">
          <cell r="A141" t="str">
            <v>N0122991</v>
          </cell>
          <cell r="C141" t="str">
            <v>MOTORSPORT</v>
          </cell>
        </row>
        <row r="142">
          <cell r="A142" t="str">
            <v>9R611602000</v>
          </cell>
          <cell r="C142" t="str">
            <v>MOTORSPORT</v>
          </cell>
        </row>
        <row r="143">
          <cell r="A143" t="str">
            <v>9F1311905</v>
          </cell>
          <cell r="C143" t="str">
            <v>MOTORSPORT</v>
          </cell>
        </row>
        <row r="144">
          <cell r="A144">
            <v>99610753282</v>
          </cell>
          <cell r="C144" t="str">
            <v>STANDARD</v>
          </cell>
        </row>
        <row r="145">
          <cell r="A145" t="str">
            <v>9F1301148</v>
          </cell>
          <cell r="C145" t="str">
            <v>MOTORSPORT</v>
          </cell>
        </row>
        <row r="146">
          <cell r="A146" t="str">
            <v>9F1311152B</v>
          </cell>
          <cell r="C146" t="str">
            <v>MOTORSPORT</v>
          </cell>
        </row>
        <row r="147">
          <cell r="A147" t="str">
            <v>9F1311152C</v>
          </cell>
          <cell r="C147" t="str">
            <v>MOTORSPORT</v>
          </cell>
        </row>
        <row r="148">
          <cell r="A148">
            <v>99970101140</v>
          </cell>
          <cell r="C148" t="str">
            <v>MOTORSPORT</v>
          </cell>
        </row>
        <row r="149">
          <cell r="A149">
            <v>99970739440</v>
          </cell>
          <cell r="C149" t="str">
            <v>STANDARD</v>
          </cell>
        </row>
        <row r="150">
          <cell r="A150">
            <v>99710337495</v>
          </cell>
          <cell r="C150" t="str">
            <v>MOTORSPORT</v>
          </cell>
        </row>
        <row r="151">
          <cell r="A151">
            <v>99710337495</v>
          </cell>
          <cell r="C151" t="str">
            <v>MOTORSPORT</v>
          </cell>
        </row>
        <row r="152">
          <cell r="A152">
            <v>99710337495</v>
          </cell>
          <cell r="C152" t="str">
            <v>MOTORSPORT</v>
          </cell>
        </row>
        <row r="153">
          <cell r="A153">
            <v>99915211701</v>
          </cell>
          <cell r="C153" t="str">
            <v>MOTORSPORT</v>
          </cell>
        </row>
        <row r="154">
          <cell r="A154" t="str">
            <v>9F1409405</v>
          </cell>
          <cell r="C154" t="str">
            <v>MOTORSPORT</v>
          </cell>
        </row>
        <row r="155">
          <cell r="A155" t="str">
            <v>N10877501</v>
          </cell>
          <cell r="C155" t="str">
            <v>MOTORSPORT</v>
          </cell>
        </row>
        <row r="156">
          <cell r="A156" t="str">
            <v>N10877601</v>
          </cell>
          <cell r="C156" t="str">
            <v>MOTORSPORT</v>
          </cell>
        </row>
        <row r="157">
          <cell r="A157" t="str">
            <v>9913027819A</v>
          </cell>
          <cell r="C157" t="str">
            <v>MOTORSPORT</v>
          </cell>
        </row>
        <row r="158">
          <cell r="A158">
            <v>99711156190</v>
          </cell>
          <cell r="C158" t="str">
            <v>STANDARD</v>
          </cell>
        </row>
        <row r="159">
          <cell r="A159">
            <v>99711156190</v>
          </cell>
          <cell r="C159" t="str">
            <v>STANDARD</v>
          </cell>
        </row>
        <row r="160">
          <cell r="A160" t="str">
            <v>9A700834800</v>
          </cell>
          <cell r="C160" t="str">
            <v>STANDARD</v>
          </cell>
        </row>
        <row r="161">
          <cell r="A161">
            <v>99710226591</v>
          </cell>
          <cell r="C161" t="str">
            <v>STANDARD</v>
          </cell>
        </row>
        <row r="162">
          <cell r="A162">
            <v>99710226591</v>
          </cell>
          <cell r="C162" t="str">
            <v>STANDARD</v>
          </cell>
        </row>
        <row r="163">
          <cell r="A163" t="str">
            <v>9GT805898</v>
          </cell>
          <cell r="C163" t="str">
            <v>STANDARD</v>
          </cell>
        </row>
        <row r="164">
          <cell r="A164" t="str">
            <v>9GT805898</v>
          </cell>
          <cell r="C164" t="str">
            <v>STANDARD</v>
          </cell>
        </row>
        <row r="165">
          <cell r="A165" t="str">
            <v>9GT805898FN</v>
          </cell>
          <cell r="C165" t="str">
            <v>FABRICACAO NACIONAL</v>
          </cell>
        </row>
        <row r="166">
          <cell r="A166" t="str">
            <v>9GT805897</v>
          </cell>
          <cell r="C166" t="str">
            <v>STANDARD</v>
          </cell>
        </row>
        <row r="167">
          <cell r="A167" t="str">
            <v>9GT805897FN</v>
          </cell>
          <cell r="C167" t="str">
            <v>FABRICACAO NACIONAL</v>
          </cell>
        </row>
        <row r="168">
          <cell r="A168" t="str">
            <v>9GT805640FN</v>
          </cell>
          <cell r="C168" t="str">
            <v>FABRICACAO NACIONAL</v>
          </cell>
        </row>
        <row r="169">
          <cell r="A169" t="str">
            <v>9GT805639</v>
          </cell>
          <cell r="C169" t="str">
            <v>STANDARD</v>
          </cell>
        </row>
        <row r="170">
          <cell r="A170" t="str">
            <v>9GT805639</v>
          </cell>
          <cell r="C170" t="str">
            <v>STANDARD</v>
          </cell>
        </row>
        <row r="171">
          <cell r="A171" t="str">
            <v>9GT805639FN</v>
          </cell>
          <cell r="C171" t="str">
            <v>FABRICACAO NACIONAL</v>
          </cell>
        </row>
        <row r="172">
          <cell r="A172">
            <v>90022202501</v>
          </cell>
          <cell r="C172" t="str">
            <v>MOTORSPORT</v>
          </cell>
        </row>
        <row r="173">
          <cell r="A173" t="str">
            <v>996102125FN</v>
          </cell>
          <cell r="C173" t="str">
            <v>FABRICACAO NACIONAL</v>
          </cell>
        </row>
        <row r="174">
          <cell r="A174" t="str">
            <v>9913435858A</v>
          </cell>
          <cell r="C174" t="str">
            <v>MOTORSPORT</v>
          </cell>
        </row>
        <row r="175">
          <cell r="A175">
            <v>90015100603</v>
          </cell>
          <cell r="C175" t="str">
            <v>STANDARD</v>
          </cell>
        </row>
        <row r="176">
          <cell r="A176" t="str">
            <v>991511543FN</v>
          </cell>
          <cell r="C176" t="str">
            <v>FABRICACAO NACIONAL</v>
          </cell>
        </row>
        <row r="177">
          <cell r="A177">
            <v>99610546198</v>
          </cell>
          <cell r="C177" t="str">
            <v>MOTORSPORT</v>
          </cell>
        </row>
        <row r="178">
          <cell r="A178" t="str">
            <v>9A700822400</v>
          </cell>
          <cell r="C178" t="str">
            <v>STANDARD</v>
          </cell>
        </row>
        <row r="179">
          <cell r="A179" t="str">
            <v>SEMPN085</v>
          </cell>
          <cell r="C179" t="str">
            <v>FABRICACAO NACIONAL</v>
          </cell>
        </row>
        <row r="180">
          <cell r="A180" t="str">
            <v>9913437618B</v>
          </cell>
          <cell r="C180" t="str">
            <v>MOTORSPORT</v>
          </cell>
        </row>
        <row r="181">
          <cell r="A181" t="str">
            <v>900123111FN</v>
          </cell>
          <cell r="C181" t="str">
            <v>FABRICACAO NACIONAL</v>
          </cell>
        </row>
        <row r="182">
          <cell r="A182">
            <v>90012313130</v>
          </cell>
          <cell r="C182" t="str">
            <v>STANDARD</v>
          </cell>
        </row>
        <row r="183">
          <cell r="A183">
            <v>90012311830</v>
          </cell>
          <cell r="C183" t="str">
            <v>STANDARD</v>
          </cell>
        </row>
        <row r="184">
          <cell r="A184" t="str">
            <v>9913416138A</v>
          </cell>
          <cell r="C184" t="str">
            <v>MOTORSPORT</v>
          </cell>
        </row>
        <row r="185">
          <cell r="A185">
            <v>99610435190</v>
          </cell>
          <cell r="C185" t="str">
            <v>MOTORSPORT</v>
          </cell>
        </row>
        <row r="186">
          <cell r="A186" t="str">
            <v>N0122418</v>
          </cell>
          <cell r="C186" t="str">
            <v>STANDARD</v>
          </cell>
        </row>
        <row r="187">
          <cell r="A187" t="str">
            <v>PD131734</v>
          </cell>
          <cell r="C187" t="str">
            <v>VEDATEC</v>
          </cell>
        </row>
        <row r="188">
          <cell r="A188" t="str">
            <v>9F1141165</v>
          </cell>
          <cell r="C188" t="str">
            <v>MOTORSPORT</v>
          </cell>
        </row>
        <row r="189">
          <cell r="A189" t="str">
            <v>9A11054019A</v>
          </cell>
          <cell r="C189" t="str">
            <v>MOTORSPORT</v>
          </cell>
        </row>
        <row r="190">
          <cell r="A190" t="str">
            <v>9F1325081</v>
          </cell>
          <cell r="C190" t="str">
            <v>MOTORSPORT</v>
          </cell>
        </row>
        <row r="191">
          <cell r="A191" t="str">
            <v>9916053108F</v>
          </cell>
          <cell r="C191" t="str">
            <v>MOTORSPORT</v>
          </cell>
        </row>
        <row r="192">
          <cell r="A192" t="str">
            <v>996604107FN</v>
          </cell>
          <cell r="C192" t="str">
            <v>FABRICACAO NACIONAL</v>
          </cell>
        </row>
        <row r="193">
          <cell r="A193" t="str">
            <v>9A110516194</v>
          </cell>
          <cell r="C193" t="str">
            <v>STANDARD</v>
          </cell>
        </row>
        <row r="194">
          <cell r="A194" t="str">
            <v>9GT103329</v>
          </cell>
          <cell r="C194" t="str">
            <v>STANDARD</v>
          </cell>
        </row>
        <row r="195">
          <cell r="A195" t="str">
            <v>9913413418E</v>
          </cell>
          <cell r="C195" t="str">
            <v>MOTORSPORT</v>
          </cell>
        </row>
        <row r="196">
          <cell r="A196" t="str">
            <v>9913413418E</v>
          </cell>
          <cell r="C196" t="str">
            <v>MOTORSPORT</v>
          </cell>
        </row>
        <row r="197">
          <cell r="A197" t="str">
            <v>9913410418K</v>
          </cell>
          <cell r="C197" t="str">
            <v>MOTORSPORT</v>
          </cell>
        </row>
        <row r="198">
          <cell r="A198" t="str">
            <v>9F1407152A</v>
          </cell>
          <cell r="C198" t="str">
            <v>MOTORSPORT</v>
          </cell>
        </row>
        <row r="199">
          <cell r="A199" t="str">
            <v>9F1407151A</v>
          </cell>
          <cell r="C199" t="str">
            <v>MOTORSPORT</v>
          </cell>
        </row>
        <row r="200">
          <cell r="A200" t="str">
            <v>9F1407166A</v>
          </cell>
          <cell r="C200" t="str">
            <v>MOTORSPORT</v>
          </cell>
        </row>
        <row r="201">
          <cell r="A201" t="str">
            <v>9F1407165A</v>
          </cell>
          <cell r="C201" t="str">
            <v>MOTORSPORT</v>
          </cell>
        </row>
        <row r="202">
          <cell r="A202" t="str">
            <v>9913313418D</v>
          </cell>
          <cell r="C202" t="str">
            <v>MOTORSPORT</v>
          </cell>
        </row>
        <row r="203">
          <cell r="A203" t="str">
            <v>9913310538D</v>
          </cell>
          <cell r="C203" t="str">
            <v>MOTORSPORT</v>
          </cell>
        </row>
        <row r="204">
          <cell r="A204" t="str">
            <v>9GT505173C</v>
          </cell>
          <cell r="C204" t="str">
            <v>STANDARD</v>
          </cell>
        </row>
        <row r="205">
          <cell r="A205" t="str">
            <v>9F1505311A</v>
          </cell>
          <cell r="C205" t="str">
            <v>MOTORSPORT</v>
          </cell>
        </row>
        <row r="206">
          <cell r="A206" t="str">
            <v>9F1825488FN</v>
          </cell>
          <cell r="C206" t="str">
            <v>FABRICACAO NACIONAL</v>
          </cell>
        </row>
        <row r="207">
          <cell r="A207" t="str">
            <v>9F1825487FN</v>
          </cell>
          <cell r="C207" t="str">
            <v>FABRICACAO NACIONAL</v>
          </cell>
        </row>
        <row r="208">
          <cell r="A208" t="str">
            <v>9F1825487</v>
          </cell>
          <cell r="C208" t="str">
            <v>MOTORSPORT</v>
          </cell>
        </row>
        <row r="209">
          <cell r="A209" t="str">
            <v>9F1825370FN</v>
          </cell>
          <cell r="C209" t="str">
            <v>FABRICACAO NACIONAL</v>
          </cell>
        </row>
        <row r="210">
          <cell r="A210" t="str">
            <v>9F1825369</v>
          </cell>
          <cell r="C210" t="str">
            <v>MOTORSPORT</v>
          </cell>
        </row>
        <row r="211">
          <cell r="A211" t="str">
            <v>9F1825369FN</v>
          </cell>
          <cell r="C211" t="str">
            <v>FABRICACAO NACIONAL</v>
          </cell>
        </row>
        <row r="212">
          <cell r="A212" t="str">
            <v>9F1501499A</v>
          </cell>
          <cell r="C212" t="str">
            <v>MOTORSPORT</v>
          </cell>
        </row>
        <row r="213">
          <cell r="A213" t="str">
            <v>9913410318D</v>
          </cell>
          <cell r="C213" t="str">
            <v>MOTORSPORT</v>
          </cell>
        </row>
        <row r="214">
          <cell r="A214" t="str">
            <v>9F1419799B</v>
          </cell>
          <cell r="C214" t="str">
            <v>MOTORSPORT</v>
          </cell>
        </row>
        <row r="215">
          <cell r="A215" t="str">
            <v>9913430718K</v>
          </cell>
          <cell r="C215" t="str">
            <v>MOTORSPORT</v>
          </cell>
        </row>
        <row r="216">
          <cell r="A216" t="str">
            <v>9F1411023A</v>
          </cell>
          <cell r="C216" t="str">
            <v>MOTORSPORT</v>
          </cell>
        </row>
        <row r="217">
          <cell r="A217" t="str">
            <v>9913331717A</v>
          </cell>
          <cell r="C217" t="str">
            <v>MOTORSPORT</v>
          </cell>
        </row>
        <row r="218">
          <cell r="A218" t="str">
            <v>9F1511023A</v>
          </cell>
          <cell r="C218" t="str">
            <v>MOTORSPORT</v>
          </cell>
        </row>
        <row r="219">
          <cell r="A219" t="str">
            <v>9915042218EFN</v>
          </cell>
          <cell r="C219" t="str">
            <v>FABRICACAO NACIONAL</v>
          </cell>
        </row>
        <row r="220">
          <cell r="A220" t="str">
            <v>9915042218E</v>
          </cell>
          <cell r="C220" t="str">
            <v>MOTORSPORT</v>
          </cell>
        </row>
        <row r="221">
          <cell r="A221" t="str">
            <v>9F1827201A</v>
          </cell>
          <cell r="C221" t="str">
            <v>MOTORSPORT</v>
          </cell>
        </row>
        <row r="222">
          <cell r="A222" t="str">
            <v>9F1827201A</v>
          </cell>
          <cell r="C222" t="str">
            <v>MOTORSPORT</v>
          </cell>
        </row>
        <row r="223">
          <cell r="A223" t="str">
            <v>99151315103FN</v>
          </cell>
          <cell r="C223" t="str">
            <v>FABRICACAO NACIONAL</v>
          </cell>
        </row>
        <row r="224">
          <cell r="A224" t="str">
            <v>9915523338A</v>
          </cell>
          <cell r="C224" t="str">
            <v>MOTORSPORT</v>
          </cell>
        </row>
        <row r="225">
          <cell r="A225" t="str">
            <v>9F1819634</v>
          </cell>
          <cell r="C225" t="str">
            <v>MOTORSPORT</v>
          </cell>
        </row>
        <row r="226">
          <cell r="A226" t="str">
            <v>9F1819634</v>
          </cell>
          <cell r="C226" t="str">
            <v>MOTORSPORT</v>
          </cell>
        </row>
        <row r="227">
          <cell r="A227" t="str">
            <v>9F1819633</v>
          </cell>
          <cell r="C227" t="str">
            <v>MOTORSPORT</v>
          </cell>
        </row>
        <row r="228">
          <cell r="A228" t="str">
            <v>9913336778A</v>
          </cell>
          <cell r="C228" t="str">
            <v>MOTORSPORT</v>
          </cell>
        </row>
        <row r="229">
          <cell r="A229" t="str">
            <v>999611053FN</v>
          </cell>
          <cell r="C229" t="str">
            <v>FABRICACAO NACIONAL</v>
          </cell>
        </row>
        <row r="230">
          <cell r="A230">
            <v>99760513292</v>
          </cell>
          <cell r="C230" t="str">
            <v>STANDARD</v>
          </cell>
        </row>
        <row r="231">
          <cell r="A231">
            <v>99710302095</v>
          </cell>
          <cell r="C231" t="str">
            <v>MOTORSPORT</v>
          </cell>
        </row>
        <row r="232">
          <cell r="A232" t="str">
            <v>0PB105405A</v>
          </cell>
          <cell r="C232" t="str">
            <v>STANDARD</v>
          </cell>
        </row>
        <row r="233">
          <cell r="A233" t="str">
            <v>9F1511467</v>
          </cell>
          <cell r="C233" t="str">
            <v>MOTORSPORT</v>
          </cell>
        </row>
        <row r="234">
          <cell r="A234" t="str">
            <v>9913430698C</v>
          </cell>
          <cell r="C234" t="str">
            <v>MOTORSPORT</v>
          </cell>
        </row>
        <row r="235">
          <cell r="A235" t="str">
            <v>9F1411317A</v>
          </cell>
          <cell r="C235" t="str">
            <v>MOTORSPORT</v>
          </cell>
        </row>
        <row r="236">
          <cell r="A236" t="str">
            <v>9F1614518B</v>
          </cell>
          <cell r="C236" t="str">
            <v>MOTORSPORT</v>
          </cell>
        </row>
        <row r="237">
          <cell r="A237">
            <v>99610102284</v>
          </cell>
          <cell r="C237" t="str">
            <v>MOTORSPORT</v>
          </cell>
        </row>
        <row r="238">
          <cell r="A238" t="str">
            <v>MTH355225</v>
          </cell>
          <cell r="C238" t="str">
            <v>MANTHEY</v>
          </cell>
        </row>
        <row r="239">
          <cell r="A239" t="str">
            <v>0PB101040</v>
          </cell>
          <cell r="C239" t="str">
            <v>STANDARD</v>
          </cell>
        </row>
        <row r="240">
          <cell r="A240" t="str">
            <v>9A160210407</v>
          </cell>
          <cell r="C240" t="str">
            <v>STANDARD</v>
          </cell>
        </row>
        <row r="241">
          <cell r="A241" t="str">
            <v>9A160210407</v>
          </cell>
          <cell r="C241" t="str">
            <v>STANDARD</v>
          </cell>
        </row>
        <row r="242">
          <cell r="A242" t="str">
            <v>9F1905093</v>
          </cell>
          <cell r="C242" t="str">
            <v>MOTORSPORT</v>
          </cell>
        </row>
        <row r="243">
          <cell r="A243" t="str">
            <v>9F1941006FN</v>
          </cell>
          <cell r="C243" t="str">
            <v>FABRICACAO NACIONAL</v>
          </cell>
        </row>
        <row r="244">
          <cell r="A244" t="str">
            <v>9F1941005FN</v>
          </cell>
          <cell r="C244" t="str">
            <v>FABRICACAO NACIONAL</v>
          </cell>
        </row>
        <row r="245">
          <cell r="A245" t="str">
            <v>991631232FN</v>
          </cell>
          <cell r="C245" t="str">
            <v>FABRICACAO NACIONAL</v>
          </cell>
        </row>
        <row r="246">
          <cell r="A246" t="str">
            <v>991631232FN</v>
          </cell>
          <cell r="C246" t="str">
            <v>FABRICACAO NACIONAL</v>
          </cell>
        </row>
        <row r="247">
          <cell r="A247" t="str">
            <v>991631231FN</v>
          </cell>
          <cell r="C247" t="str">
            <v>FABRICACAO NACIONAL</v>
          </cell>
        </row>
        <row r="248">
          <cell r="A248" t="str">
            <v>991631231FN</v>
          </cell>
          <cell r="C248" t="str">
            <v>FABRICACAO NACIONAL</v>
          </cell>
        </row>
        <row r="249">
          <cell r="A249" t="str">
            <v>991631231FN</v>
          </cell>
          <cell r="C249" t="str">
            <v>FABRICACAO NACIONAL</v>
          </cell>
        </row>
        <row r="250">
          <cell r="A250" t="str">
            <v>9A111031506</v>
          </cell>
          <cell r="C250" t="str">
            <v>STANDARD</v>
          </cell>
        </row>
        <row r="251">
          <cell r="A251" t="str">
            <v>9913140158C</v>
          </cell>
          <cell r="C251" t="str">
            <v>MOTORSPORT</v>
          </cell>
        </row>
        <row r="252">
          <cell r="A252" t="str">
            <v>9A110604802</v>
          </cell>
          <cell r="C252" t="str">
            <v>STANDARD</v>
          </cell>
        </row>
        <row r="253">
          <cell r="A253" t="str">
            <v>SEMPN017</v>
          </cell>
          <cell r="C253" t="str">
            <v>FABRICACAO NACIONAL</v>
          </cell>
        </row>
        <row r="254">
          <cell r="A254" t="str">
            <v>9916200418B</v>
          </cell>
          <cell r="C254" t="str">
            <v>MOTORSPORT</v>
          </cell>
        </row>
        <row r="255">
          <cell r="A255" t="str">
            <v>PAE919088</v>
          </cell>
          <cell r="C255" t="str">
            <v>STANDARD</v>
          </cell>
        </row>
        <row r="256">
          <cell r="A256" t="str">
            <v>9GT115103</v>
          </cell>
          <cell r="C256" t="str">
            <v>STANDARD</v>
          </cell>
        </row>
        <row r="257">
          <cell r="A257" t="str">
            <v>9913070039A</v>
          </cell>
          <cell r="C257" t="str">
            <v>MOTORSPORT</v>
          </cell>
        </row>
        <row r="258">
          <cell r="A258" t="str">
            <v>9F1315015</v>
          </cell>
          <cell r="C258" t="str">
            <v>MOTORSPORT</v>
          </cell>
        </row>
        <row r="259">
          <cell r="A259" t="str">
            <v>9912013438A</v>
          </cell>
          <cell r="C259" t="str">
            <v>MOTORSPORT</v>
          </cell>
        </row>
        <row r="260">
          <cell r="A260" t="str">
            <v>997628182FN</v>
          </cell>
          <cell r="C260" t="str">
            <v>FABRICACAO NACIONAL</v>
          </cell>
        </row>
        <row r="261">
          <cell r="A261">
            <v>99970219340</v>
          </cell>
          <cell r="C261" t="str">
            <v>STANDARD</v>
          </cell>
        </row>
        <row r="262">
          <cell r="A262">
            <v>99970314041</v>
          </cell>
          <cell r="C262" t="str">
            <v>STANDARD</v>
          </cell>
        </row>
        <row r="263">
          <cell r="A263">
            <v>99651298700</v>
          </cell>
          <cell r="C263" t="str">
            <v>STANDARD</v>
          </cell>
        </row>
        <row r="264">
          <cell r="A264" t="str">
            <v>0PB115476D</v>
          </cell>
          <cell r="C264" t="str">
            <v>STANDARD</v>
          </cell>
        </row>
        <row r="265">
          <cell r="A265" t="str">
            <v>0PB115476D</v>
          </cell>
          <cell r="C265" t="str">
            <v>STANDARD</v>
          </cell>
        </row>
        <row r="266">
          <cell r="A266" t="str">
            <v>9F0201621A</v>
          </cell>
          <cell r="C266" t="str">
            <v>MOTORSPORT</v>
          </cell>
        </row>
        <row r="267">
          <cell r="A267" t="str">
            <v>9F0201621A</v>
          </cell>
          <cell r="C267" t="str">
            <v>MOTORSPORT</v>
          </cell>
        </row>
        <row r="268">
          <cell r="A268" t="str">
            <v>0PB129763</v>
          </cell>
          <cell r="C268" t="str">
            <v>STANDARD</v>
          </cell>
        </row>
        <row r="269">
          <cell r="A269" t="str">
            <v>0PB129763</v>
          </cell>
          <cell r="C269" t="str">
            <v>STANDARD</v>
          </cell>
        </row>
        <row r="270">
          <cell r="A270" t="str">
            <v>PAF912916FN</v>
          </cell>
          <cell r="C270" t="str">
            <v>FABRICACAO NACIONAL</v>
          </cell>
        </row>
        <row r="271">
          <cell r="A271" t="str">
            <v>9F1805673</v>
          </cell>
          <cell r="C271" t="str">
            <v>MOTORSPORT</v>
          </cell>
        </row>
        <row r="272">
          <cell r="A272" t="str">
            <v>9F1805673FN</v>
          </cell>
          <cell r="C272" t="str">
            <v>FABRICACAO NACIONAL</v>
          </cell>
        </row>
        <row r="273">
          <cell r="A273" t="str">
            <v>992845342FN</v>
          </cell>
          <cell r="C273" t="str">
            <v>FABRICACAO NACIONAL</v>
          </cell>
        </row>
        <row r="274">
          <cell r="A274" t="str">
            <v>999702319FN</v>
          </cell>
          <cell r="C274" t="str">
            <v>FABRICACAO NACIONAL</v>
          </cell>
        </row>
        <row r="275">
          <cell r="A275">
            <v>99110653701</v>
          </cell>
          <cell r="C275" t="str">
            <v>STANDARD</v>
          </cell>
        </row>
        <row r="276">
          <cell r="A276" t="str">
            <v>9A111068580</v>
          </cell>
          <cell r="C276" t="str">
            <v>STANDARD</v>
          </cell>
        </row>
        <row r="277">
          <cell r="A277" t="str">
            <v>SEMPN026</v>
          </cell>
          <cell r="C277" t="str">
            <v>FABRICACAO NACIONAL</v>
          </cell>
        </row>
        <row r="278">
          <cell r="A278" t="str">
            <v>SEMPN026</v>
          </cell>
          <cell r="C278" t="str">
            <v>FABRICACAO NACIONAL</v>
          </cell>
        </row>
        <row r="279">
          <cell r="A279" t="str">
            <v>9917224298B</v>
          </cell>
          <cell r="C279" t="str">
            <v>MOTORSPORT</v>
          </cell>
        </row>
        <row r="280">
          <cell r="A280">
            <v>99951266409</v>
          </cell>
          <cell r="C280" t="str">
            <v>STANDARD</v>
          </cell>
        </row>
        <row r="281">
          <cell r="A281" t="str">
            <v>9913437778C</v>
          </cell>
          <cell r="C281" t="str">
            <v>MOTORSPORT</v>
          </cell>
        </row>
        <row r="282">
          <cell r="A282" t="str">
            <v>9913437778C</v>
          </cell>
          <cell r="C282" t="str">
            <v>MOTORSPORT</v>
          </cell>
        </row>
        <row r="283">
          <cell r="A283" t="str">
            <v>8K0611797F</v>
          </cell>
          <cell r="C283" t="str">
            <v>STANDARD</v>
          </cell>
        </row>
        <row r="284">
          <cell r="A284" t="str">
            <v>9913310478E</v>
          </cell>
          <cell r="C284" t="str">
            <v>MOTORSPORT</v>
          </cell>
        </row>
        <row r="285">
          <cell r="A285" t="str">
            <v>9F1505397</v>
          </cell>
          <cell r="C285" t="str">
            <v>MOTORSPORT</v>
          </cell>
        </row>
        <row r="286">
          <cell r="A286" t="str">
            <v>9916280298A</v>
          </cell>
          <cell r="C286" t="str">
            <v>MOTORSPORT</v>
          </cell>
        </row>
        <row r="287">
          <cell r="A287" t="str">
            <v>9916280298A</v>
          </cell>
          <cell r="C287" t="str">
            <v>MOTORSPORT</v>
          </cell>
        </row>
        <row r="288">
          <cell r="A288" t="str">
            <v>9GT505223A</v>
          </cell>
          <cell r="C288" t="str">
            <v>MOTORSPORT</v>
          </cell>
        </row>
        <row r="289">
          <cell r="A289" t="str">
            <v>9913310618E</v>
          </cell>
          <cell r="C289" t="str">
            <v>MOTORSPORT</v>
          </cell>
        </row>
        <row r="290">
          <cell r="A290" t="str">
            <v>9F1505237</v>
          </cell>
          <cell r="C290" t="str">
            <v>MOTORSPORT</v>
          </cell>
        </row>
        <row r="291">
          <cell r="A291" t="str">
            <v>0PB105791</v>
          </cell>
          <cell r="C291" t="str">
            <v>STANDARD</v>
          </cell>
        </row>
        <row r="292">
          <cell r="A292" t="str">
            <v>0PB105589F</v>
          </cell>
          <cell r="C292" t="str">
            <v>STANDARD</v>
          </cell>
        </row>
        <row r="293">
          <cell r="A293" t="str">
            <v>0PB105589G</v>
          </cell>
          <cell r="C293" t="str">
            <v>STANDARD</v>
          </cell>
        </row>
        <row r="294">
          <cell r="A294" t="str">
            <v>0PB105589E</v>
          </cell>
          <cell r="C294" t="str">
            <v>STANDARD</v>
          </cell>
        </row>
        <row r="295">
          <cell r="A295" t="str">
            <v>0PB105589E</v>
          </cell>
          <cell r="C295" t="str">
            <v>STANDARD</v>
          </cell>
        </row>
        <row r="296">
          <cell r="A296">
            <v>99610312194</v>
          </cell>
          <cell r="C296" t="str">
            <v>MOTORSPORT</v>
          </cell>
        </row>
        <row r="297">
          <cell r="A297" t="str">
            <v>0PB105708A</v>
          </cell>
          <cell r="C297" t="str">
            <v>STANDARD</v>
          </cell>
        </row>
        <row r="298">
          <cell r="A298" t="str">
            <v>0PB105708B</v>
          </cell>
          <cell r="C298" t="str">
            <v>STANDARD</v>
          </cell>
        </row>
        <row r="299">
          <cell r="A299" t="str">
            <v>0PB105708</v>
          </cell>
          <cell r="C299" t="str">
            <v>STANDARD</v>
          </cell>
        </row>
        <row r="300">
          <cell r="A300" t="str">
            <v>0PB105707A</v>
          </cell>
          <cell r="C300" t="str">
            <v>STANDARD</v>
          </cell>
        </row>
        <row r="301">
          <cell r="A301" t="str">
            <v>0PB105707B</v>
          </cell>
          <cell r="C301" t="str">
            <v>STANDARD</v>
          </cell>
        </row>
        <row r="302">
          <cell r="A302" t="str">
            <v>0PB105707</v>
          </cell>
          <cell r="C302" t="str">
            <v>STANDARD</v>
          </cell>
        </row>
        <row r="303">
          <cell r="A303" t="str">
            <v>0PB105591N</v>
          </cell>
          <cell r="C303" t="str">
            <v>STANDARD</v>
          </cell>
        </row>
        <row r="304">
          <cell r="A304">
            <v>99610113780</v>
          </cell>
          <cell r="C304" t="str">
            <v>STANDARD</v>
          </cell>
        </row>
        <row r="305">
          <cell r="A305">
            <v>99610143570</v>
          </cell>
          <cell r="C305" t="str">
            <v>STANDARD</v>
          </cell>
        </row>
        <row r="306">
          <cell r="A306" t="str">
            <v>0PB105591P</v>
          </cell>
          <cell r="C306" t="str">
            <v>STANDARD</v>
          </cell>
        </row>
        <row r="307">
          <cell r="A307" t="str">
            <v>9A110306791</v>
          </cell>
          <cell r="C307" t="str">
            <v>STANDARD</v>
          </cell>
        </row>
        <row r="308">
          <cell r="A308">
            <v>99610123196</v>
          </cell>
          <cell r="C308" t="str">
            <v>MOTORSPORT</v>
          </cell>
        </row>
        <row r="309">
          <cell r="A309">
            <v>99610123291</v>
          </cell>
          <cell r="C309" t="str">
            <v>MOTORSPORT</v>
          </cell>
        </row>
        <row r="310">
          <cell r="A310" t="str">
            <v>0PB105591M</v>
          </cell>
          <cell r="C310" t="str">
            <v>STANDARD</v>
          </cell>
        </row>
        <row r="311">
          <cell r="A311" t="str">
            <v>9A110107390</v>
          </cell>
          <cell r="C311" t="str">
            <v>STANDARD</v>
          </cell>
        </row>
        <row r="312">
          <cell r="A312" t="str">
            <v>9913034989B</v>
          </cell>
          <cell r="C312" t="str">
            <v>MOTORSPORT</v>
          </cell>
        </row>
        <row r="313">
          <cell r="A313" t="str">
            <v>9F1411313</v>
          </cell>
          <cell r="C313" t="str">
            <v>MOTORSPORT</v>
          </cell>
        </row>
        <row r="314">
          <cell r="A314" t="str">
            <v>02H409275A</v>
          </cell>
          <cell r="C314" t="str">
            <v>STANDARD</v>
          </cell>
        </row>
        <row r="315">
          <cell r="A315" t="str">
            <v>9913315678E</v>
          </cell>
          <cell r="C315" t="str">
            <v>MOTORSPORT</v>
          </cell>
        </row>
        <row r="316">
          <cell r="A316" t="str">
            <v>9913315678E</v>
          </cell>
          <cell r="C316" t="str">
            <v>MOTORSPORT</v>
          </cell>
        </row>
        <row r="317">
          <cell r="A317">
            <v>99920903702</v>
          </cell>
          <cell r="C317" t="str">
            <v>STANDARD</v>
          </cell>
        </row>
        <row r="318">
          <cell r="A318">
            <v>99970326740</v>
          </cell>
          <cell r="C318" t="str">
            <v>STANDARD</v>
          </cell>
        </row>
        <row r="319">
          <cell r="A319" t="str">
            <v>9913335418A</v>
          </cell>
          <cell r="C319" t="str">
            <v>MOTORSPORT</v>
          </cell>
        </row>
        <row r="320">
          <cell r="A320" t="str">
            <v>9913335418A</v>
          </cell>
          <cell r="C320" t="str">
            <v>MOTORSPORT</v>
          </cell>
        </row>
        <row r="321">
          <cell r="A321">
            <v>99710216700</v>
          </cell>
          <cell r="C321" t="str">
            <v>STANDARD</v>
          </cell>
        </row>
        <row r="322">
          <cell r="A322" t="str">
            <v>9F1505147D</v>
          </cell>
          <cell r="C322" t="str">
            <v>MOTORSPORT</v>
          </cell>
        </row>
        <row r="323">
          <cell r="A323" t="str">
            <v>9913553458A</v>
          </cell>
          <cell r="C323" t="str">
            <v>MOTORSPORT</v>
          </cell>
        </row>
        <row r="324">
          <cell r="A324" t="str">
            <v>9913013079B</v>
          </cell>
          <cell r="C324" t="str">
            <v>MOTORSPORT</v>
          </cell>
        </row>
        <row r="325">
          <cell r="A325" t="str">
            <v>9P1853385</v>
          </cell>
          <cell r="C325" t="str">
            <v>STANDARD</v>
          </cell>
        </row>
        <row r="326">
          <cell r="A326" t="str">
            <v>SEMPN038</v>
          </cell>
          <cell r="C326" t="str">
            <v>FABRICACAO NACIONAL</v>
          </cell>
        </row>
        <row r="327">
          <cell r="A327" t="str">
            <v>SEMPN037</v>
          </cell>
          <cell r="C327" t="str">
            <v>FABRICACAO NACIONAL</v>
          </cell>
        </row>
        <row r="328">
          <cell r="A328" t="str">
            <v>SEMPN036</v>
          </cell>
          <cell r="C328" t="str">
            <v>FABRICACAO NACIONAL</v>
          </cell>
        </row>
        <row r="329">
          <cell r="A329" t="str">
            <v>900385168FN</v>
          </cell>
          <cell r="C329" t="str">
            <v>FABRICACAO NACIONAL</v>
          </cell>
        </row>
        <row r="330">
          <cell r="A330" t="str">
            <v>9GT115647CFN</v>
          </cell>
          <cell r="C330" t="str">
            <v>FABRICACAO NACIONAL</v>
          </cell>
        </row>
        <row r="331">
          <cell r="A331">
            <v>99735585790</v>
          </cell>
          <cell r="C331" t="str">
            <v>MOTORSPORT</v>
          </cell>
        </row>
        <row r="332">
          <cell r="A332">
            <v>90021900130</v>
          </cell>
          <cell r="C332" t="str">
            <v>STANDARD</v>
          </cell>
        </row>
        <row r="333">
          <cell r="A333" t="str">
            <v>900219001FN</v>
          </cell>
          <cell r="C333" t="str">
            <v>FABRICACAO NACIONAL</v>
          </cell>
        </row>
        <row r="334">
          <cell r="A334">
            <v>99710401696</v>
          </cell>
          <cell r="C334" t="str">
            <v>MOTORSPORT</v>
          </cell>
        </row>
        <row r="335">
          <cell r="A335" t="str">
            <v>9A110401198</v>
          </cell>
          <cell r="C335" t="str">
            <v>STANDARD</v>
          </cell>
        </row>
        <row r="336">
          <cell r="A336" t="str">
            <v>9A110401298</v>
          </cell>
          <cell r="C336" t="str">
            <v>MOTORSPORT</v>
          </cell>
        </row>
        <row r="337">
          <cell r="A337" t="str">
            <v>9GT103264</v>
          </cell>
          <cell r="C337" t="str">
            <v>MOTORSPORT</v>
          </cell>
        </row>
        <row r="338">
          <cell r="A338" t="str">
            <v>9F0837017</v>
          </cell>
          <cell r="C338" t="str">
            <v>MOTORSPORT</v>
          </cell>
        </row>
        <row r="339">
          <cell r="A339" t="str">
            <v>SEMPN009</v>
          </cell>
          <cell r="C339" t="str">
            <v>FABRICACAO NACIONAL</v>
          </cell>
        </row>
        <row r="340">
          <cell r="A340" t="str">
            <v>9F1971225</v>
          </cell>
          <cell r="C340" t="str">
            <v>MOTORSPORT</v>
          </cell>
        </row>
        <row r="341">
          <cell r="A341">
            <v>99661209009</v>
          </cell>
          <cell r="C341" t="str">
            <v>STANDARD</v>
          </cell>
        </row>
        <row r="342">
          <cell r="A342" t="str">
            <v>9916123958C</v>
          </cell>
          <cell r="C342" t="str">
            <v>MOTORSPORT</v>
          </cell>
        </row>
        <row r="343">
          <cell r="A343" t="str">
            <v>DiversosFreio03</v>
          </cell>
          <cell r="C343" t="str">
            <v>FABRICACAO NACIONAL</v>
          </cell>
        </row>
        <row r="344">
          <cell r="A344">
            <v>99753731901</v>
          </cell>
          <cell r="C344" t="str">
            <v>STANDARD</v>
          </cell>
        </row>
        <row r="345">
          <cell r="A345" t="str">
            <v>9A16070758B</v>
          </cell>
          <cell r="C345" t="str">
            <v>MOTORSPORT</v>
          </cell>
        </row>
        <row r="346">
          <cell r="A346" t="str">
            <v>992809030E</v>
          </cell>
          <cell r="C346" t="str">
            <v>STANDARD</v>
          </cell>
        </row>
        <row r="347">
          <cell r="A347" t="str">
            <v>992809030EFN</v>
          </cell>
          <cell r="C347" t="str">
            <v>FABRICACAO NACIONAL</v>
          </cell>
        </row>
        <row r="348">
          <cell r="A348" t="str">
            <v>992809029E</v>
          </cell>
          <cell r="C348" t="str">
            <v>STANDARD</v>
          </cell>
        </row>
        <row r="349">
          <cell r="A349" t="str">
            <v>992809029EFN</v>
          </cell>
          <cell r="C349" t="str">
            <v>FABRICACAO NACIONAL</v>
          </cell>
        </row>
        <row r="350">
          <cell r="A350" t="str">
            <v>9913470058K</v>
          </cell>
          <cell r="C350" t="str">
            <v>MOTORSPORT</v>
          </cell>
        </row>
        <row r="351">
          <cell r="A351" t="str">
            <v>9F1423051E</v>
          </cell>
          <cell r="C351" t="str">
            <v>MOTORSPORT</v>
          </cell>
        </row>
        <row r="352">
          <cell r="A352" t="str">
            <v>9915019918C</v>
          </cell>
          <cell r="C352" t="str">
            <v>MOTORSPORT</v>
          </cell>
        </row>
        <row r="353">
          <cell r="A353" t="str">
            <v>9915019918C</v>
          </cell>
          <cell r="C353" t="str">
            <v>MOTORSPORT</v>
          </cell>
        </row>
        <row r="354">
          <cell r="A354" t="str">
            <v>9F1098091</v>
          </cell>
          <cell r="C354" t="str">
            <v>MOTORSPORT</v>
          </cell>
        </row>
        <row r="355">
          <cell r="A355" t="str">
            <v>9F1098091</v>
          </cell>
          <cell r="C355" t="str">
            <v>MOTORSPORT</v>
          </cell>
        </row>
        <row r="356">
          <cell r="A356" t="str">
            <v>9F1937488</v>
          </cell>
          <cell r="C356" t="str">
            <v>MOTORSPORT</v>
          </cell>
        </row>
        <row r="357">
          <cell r="A357" t="str">
            <v>99150153601GRV</v>
          </cell>
          <cell r="C357" t="str">
            <v>STANDARD</v>
          </cell>
        </row>
        <row r="358">
          <cell r="A358" t="str">
            <v>9F1809412Y</v>
          </cell>
          <cell r="C358" t="str">
            <v>MOTORSPORT</v>
          </cell>
        </row>
        <row r="359">
          <cell r="A359" t="str">
            <v>9F1809411Y</v>
          </cell>
          <cell r="C359" t="str">
            <v>MOTORSPORT</v>
          </cell>
        </row>
        <row r="360">
          <cell r="A360" t="str">
            <v>9F1809412FN</v>
          </cell>
          <cell r="C360" t="str">
            <v>FABRICACAO NACIONAL</v>
          </cell>
        </row>
        <row r="361">
          <cell r="A361" t="str">
            <v>9F1809411FN</v>
          </cell>
          <cell r="C361" t="str">
            <v>FABRICACAO NACIONAL</v>
          </cell>
        </row>
        <row r="362">
          <cell r="A362" t="str">
            <v>9GT129407D</v>
          </cell>
          <cell r="C362" t="str">
            <v>STANDARD</v>
          </cell>
        </row>
        <row r="363">
          <cell r="A363" t="str">
            <v>9816106898A</v>
          </cell>
          <cell r="C363" t="str">
            <v>MOTORSPORT</v>
          </cell>
        </row>
        <row r="364">
          <cell r="A364" t="str">
            <v>99150396302GRV</v>
          </cell>
          <cell r="C364" t="str">
            <v>STANDARD</v>
          </cell>
        </row>
        <row r="365">
          <cell r="A365" t="str">
            <v>9913015019C</v>
          </cell>
          <cell r="C365" t="str">
            <v>MOTORSPORT</v>
          </cell>
        </row>
        <row r="366">
          <cell r="A366" t="str">
            <v>9F1301103A</v>
          </cell>
          <cell r="C366" t="str">
            <v>MOTORSPORT</v>
          </cell>
        </row>
        <row r="367">
          <cell r="A367" t="str">
            <v>9F1820005A</v>
          </cell>
          <cell r="C367" t="str">
            <v>MOTORSPORT</v>
          </cell>
        </row>
        <row r="368">
          <cell r="A368" t="str">
            <v>9F1399196E</v>
          </cell>
          <cell r="C368" t="str">
            <v>MOTORSPORT</v>
          </cell>
        </row>
        <row r="369">
          <cell r="A369" t="str">
            <v>7L0501357D</v>
          </cell>
          <cell r="C369" t="str">
            <v>MOTORSPORT</v>
          </cell>
        </row>
        <row r="370">
          <cell r="A370" t="str">
            <v>7L0501357D</v>
          </cell>
          <cell r="C370" t="str">
            <v>MOTORSPORT</v>
          </cell>
        </row>
        <row r="371">
          <cell r="A371" t="str">
            <v>9913334688B</v>
          </cell>
          <cell r="C371" t="str">
            <v>MOTORSPORT</v>
          </cell>
        </row>
        <row r="372">
          <cell r="A372">
            <v>99311014003</v>
          </cell>
          <cell r="C372" t="str">
            <v>STANDARD</v>
          </cell>
        </row>
        <row r="373">
          <cell r="A373" t="str">
            <v>9913000209S</v>
          </cell>
          <cell r="C373" t="str">
            <v>MOTORSPORT</v>
          </cell>
        </row>
        <row r="374">
          <cell r="A374">
            <v>99710393894</v>
          </cell>
          <cell r="C374" t="str">
            <v>MOTORSPORT</v>
          </cell>
        </row>
        <row r="375">
          <cell r="A375">
            <v>1772000067</v>
          </cell>
          <cell r="C375" t="str">
            <v>SACHS</v>
          </cell>
        </row>
        <row r="376">
          <cell r="A376">
            <v>99110665102</v>
          </cell>
          <cell r="C376" t="str">
            <v>STANDARD</v>
          </cell>
        </row>
        <row r="377">
          <cell r="A377">
            <v>99110671102</v>
          </cell>
          <cell r="C377" t="str">
            <v>STANDARD</v>
          </cell>
        </row>
        <row r="378">
          <cell r="A378">
            <v>99110672002</v>
          </cell>
          <cell r="C378" t="str">
            <v>STANDARD</v>
          </cell>
        </row>
        <row r="379">
          <cell r="A379" t="str">
            <v>9912012958J</v>
          </cell>
          <cell r="C379" t="str">
            <v>MOTORSPORT</v>
          </cell>
        </row>
        <row r="380">
          <cell r="A380" t="str">
            <v>9912012618A</v>
          </cell>
          <cell r="C380" t="str">
            <v>MOTORSPORT</v>
          </cell>
        </row>
        <row r="381">
          <cell r="A381" t="str">
            <v>9912012658C</v>
          </cell>
          <cell r="C381" t="str">
            <v>MOTORSPORT</v>
          </cell>
        </row>
        <row r="382">
          <cell r="A382" t="str">
            <v>9914231138B</v>
          </cell>
          <cell r="C382" t="str">
            <v>MOTORSPORT</v>
          </cell>
        </row>
        <row r="383">
          <cell r="A383" t="str">
            <v>9913551768A</v>
          </cell>
          <cell r="C383" t="str">
            <v>MOTORSPORT</v>
          </cell>
        </row>
        <row r="384">
          <cell r="A384">
            <v>99135517780</v>
          </cell>
          <cell r="C384" t="str">
            <v>STANDARD</v>
          </cell>
        </row>
        <row r="385">
          <cell r="A385">
            <v>99135519080</v>
          </cell>
          <cell r="C385" t="str">
            <v>STANDARD</v>
          </cell>
        </row>
        <row r="386">
          <cell r="A386">
            <v>99135518980</v>
          </cell>
          <cell r="C386" t="str">
            <v>STANDARD</v>
          </cell>
        </row>
        <row r="387">
          <cell r="A387" t="str">
            <v>9913519618A</v>
          </cell>
          <cell r="C387" t="str">
            <v>MOTORSPORT</v>
          </cell>
        </row>
        <row r="388">
          <cell r="A388" t="str">
            <v>9913555868A</v>
          </cell>
          <cell r="C388" t="str">
            <v>MOTORSPORT</v>
          </cell>
        </row>
        <row r="389">
          <cell r="A389" t="str">
            <v>9913555858A</v>
          </cell>
          <cell r="C389" t="str">
            <v>MOTORSPORT</v>
          </cell>
        </row>
        <row r="390">
          <cell r="A390">
            <v>99110622703</v>
          </cell>
          <cell r="C390" t="str">
            <v>STANDARD</v>
          </cell>
        </row>
        <row r="391">
          <cell r="A391" t="str">
            <v>9F1807665</v>
          </cell>
          <cell r="C391" t="str">
            <v>MOTORSPORT</v>
          </cell>
        </row>
        <row r="392">
          <cell r="A392" t="str">
            <v>9F1011147</v>
          </cell>
          <cell r="C392" t="str">
            <v>MOTORSPORT</v>
          </cell>
        </row>
        <row r="393">
          <cell r="A393" t="str">
            <v>991504183FN</v>
          </cell>
          <cell r="C393" t="str">
            <v>FABRICACAO NACIONAL</v>
          </cell>
        </row>
        <row r="394">
          <cell r="A394" t="str">
            <v>9915119138AG2X</v>
          </cell>
          <cell r="C394" t="str">
            <v>MOTORSPORT</v>
          </cell>
        </row>
        <row r="395">
          <cell r="A395" t="str">
            <v>991511913FN</v>
          </cell>
          <cell r="C395" t="str">
            <v>FABRICACAO NACIONAL</v>
          </cell>
        </row>
        <row r="396">
          <cell r="A396" t="str">
            <v>9F1823021FN</v>
          </cell>
          <cell r="C396" t="str">
            <v>FABRICACAO NACIONAL</v>
          </cell>
        </row>
        <row r="397">
          <cell r="A397" t="str">
            <v>9F1823021Y</v>
          </cell>
          <cell r="C397" t="str">
            <v>MOTORSPORT</v>
          </cell>
        </row>
        <row r="398">
          <cell r="A398" t="str">
            <v>9915122258BG2X</v>
          </cell>
          <cell r="C398" t="str">
            <v>MOTORSPORT</v>
          </cell>
        </row>
        <row r="399">
          <cell r="A399" t="str">
            <v>9915122258BG2X</v>
          </cell>
          <cell r="C399" t="str">
            <v>MOTORSPORT</v>
          </cell>
        </row>
        <row r="400">
          <cell r="A400" t="str">
            <v>991512225FN</v>
          </cell>
          <cell r="C400" t="str">
            <v>FABRICACAO NACIONAL</v>
          </cell>
        </row>
        <row r="401">
          <cell r="A401" t="str">
            <v>9F1827021FN</v>
          </cell>
          <cell r="C401" t="str">
            <v>FABRICACAO NACIONAL</v>
          </cell>
        </row>
        <row r="402">
          <cell r="A402" t="str">
            <v>9F1827021</v>
          </cell>
          <cell r="C402" t="str">
            <v>MOTORSPORT</v>
          </cell>
        </row>
        <row r="403">
          <cell r="A403" t="str">
            <v>0PB129061</v>
          </cell>
          <cell r="C403" t="str">
            <v>STANDARD</v>
          </cell>
        </row>
        <row r="404">
          <cell r="A404" t="str">
            <v>9GT805116YGRV</v>
          </cell>
          <cell r="C404" t="str">
            <v>STANDARD</v>
          </cell>
        </row>
        <row r="405">
          <cell r="A405" t="str">
            <v>9GT805115YGRV</v>
          </cell>
          <cell r="C405" t="str">
            <v>STANDARD</v>
          </cell>
        </row>
        <row r="406">
          <cell r="A406" t="str">
            <v>9913329879B</v>
          </cell>
          <cell r="C406" t="str">
            <v>MOTORSPORT</v>
          </cell>
        </row>
        <row r="407">
          <cell r="A407">
            <v>99710514370</v>
          </cell>
          <cell r="C407" t="str">
            <v>STANDARD</v>
          </cell>
        </row>
        <row r="408">
          <cell r="A408" t="str">
            <v>9913320899E</v>
          </cell>
          <cell r="C408" t="str">
            <v>MOTORSPORT</v>
          </cell>
        </row>
        <row r="409">
          <cell r="A409" t="str">
            <v>9913320899E</v>
          </cell>
          <cell r="C409" t="str">
            <v>MOTORSPORT</v>
          </cell>
        </row>
        <row r="410">
          <cell r="A410" t="str">
            <v>9F1301373B</v>
          </cell>
          <cell r="C410" t="str">
            <v>MOTORSPORT</v>
          </cell>
        </row>
        <row r="411">
          <cell r="A411" t="str">
            <v>9GT121116A</v>
          </cell>
          <cell r="C411" t="str">
            <v>MOTORSPORT</v>
          </cell>
        </row>
        <row r="412">
          <cell r="A412" t="str">
            <v>9913033739C</v>
          </cell>
          <cell r="C412" t="str">
            <v>MOTORSPORT</v>
          </cell>
        </row>
        <row r="413">
          <cell r="A413" t="str">
            <v>9913010119A</v>
          </cell>
          <cell r="C413" t="str">
            <v>MOTORSPORT</v>
          </cell>
        </row>
        <row r="414">
          <cell r="A414" t="str">
            <v>9913033719D</v>
          </cell>
          <cell r="C414" t="str">
            <v>MOTORSPORT</v>
          </cell>
        </row>
        <row r="415">
          <cell r="A415" t="str">
            <v>9A110615095</v>
          </cell>
          <cell r="C415" t="str">
            <v>STANDARD</v>
          </cell>
        </row>
        <row r="416">
          <cell r="A416" t="str">
            <v>9912012018B</v>
          </cell>
          <cell r="C416" t="str">
            <v>MOTORSPORT</v>
          </cell>
        </row>
        <row r="417">
          <cell r="A417" t="str">
            <v>9F1399196AG</v>
          </cell>
          <cell r="C417" t="str">
            <v>MOTORSPORT</v>
          </cell>
        </row>
        <row r="418">
          <cell r="A418" t="str">
            <v>9912013178M</v>
          </cell>
          <cell r="C418" t="str">
            <v>MOTORSPORT</v>
          </cell>
        </row>
        <row r="419">
          <cell r="A419" t="str">
            <v>SEMPN553</v>
          </cell>
          <cell r="C419" t="str">
            <v>FABRICACAO NACIONAL</v>
          </cell>
        </row>
        <row r="420">
          <cell r="A420" t="str">
            <v>SEMPN553</v>
          </cell>
          <cell r="C420" t="str">
            <v>FABRICACAO NACIONAL</v>
          </cell>
        </row>
        <row r="421">
          <cell r="A421" t="str">
            <v>9915048477BFN</v>
          </cell>
          <cell r="C421" t="str">
            <v>FABRICACAO NACIONAL</v>
          </cell>
        </row>
        <row r="422">
          <cell r="A422">
            <v>99135180180</v>
          </cell>
          <cell r="C422" t="str">
            <v>MOTORSPORT</v>
          </cell>
        </row>
        <row r="423">
          <cell r="A423" t="str">
            <v>SEMPN0099</v>
          </cell>
          <cell r="C423" t="str">
            <v>FABRICACAO NACIONAL</v>
          </cell>
        </row>
        <row r="424">
          <cell r="A424" t="str">
            <v>9F2809161</v>
          </cell>
          <cell r="C424" t="str">
            <v>MOTORSPORT</v>
          </cell>
        </row>
        <row r="425">
          <cell r="A425" t="str">
            <v>SEMPN035</v>
          </cell>
          <cell r="C425" t="str">
            <v>FABRICACAO NACIONAL</v>
          </cell>
        </row>
        <row r="426">
          <cell r="A426" t="str">
            <v>991351604FN</v>
          </cell>
          <cell r="C426" t="str">
            <v>FABRICACAO NACIONAL</v>
          </cell>
        </row>
        <row r="427">
          <cell r="A427" t="str">
            <v>991351603FN</v>
          </cell>
          <cell r="C427" t="str">
            <v>FABRICACAO NACIONAL</v>
          </cell>
        </row>
        <row r="428">
          <cell r="A428">
            <v>99135160382</v>
          </cell>
          <cell r="C428" t="str">
            <v>STANDARD</v>
          </cell>
        </row>
        <row r="429">
          <cell r="A429" t="str">
            <v>9916111278D</v>
          </cell>
          <cell r="C429" t="str">
            <v>MOTORSPORT</v>
          </cell>
        </row>
        <row r="430">
          <cell r="A430" t="str">
            <v>9F1927193A</v>
          </cell>
          <cell r="C430" t="str">
            <v>MOTORSPORT</v>
          </cell>
        </row>
        <row r="431">
          <cell r="A431" t="str">
            <v>SEMPN028</v>
          </cell>
          <cell r="C431" t="str">
            <v>FABRICACAO NACIONAL</v>
          </cell>
        </row>
        <row r="432">
          <cell r="A432" t="str">
            <v>9916121018F</v>
          </cell>
          <cell r="C432" t="str">
            <v>MOTORSPORT</v>
          </cell>
        </row>
        <row r="433">
          <cell r="A433" t="str">
            <v>9F0971015B</v>
          </cell>
          <cell r="C433" t="str">
            <v>MOTORSPORT</v>
          </cell>
        </row>
        <row r="434">
          <cell r="A434" t="str">
            <v>9F0970065B</v>
          </cell>
          <cell r="C434" t="str">
            <v>MOTORSPORT</v>
          </cell>
        </row>
        <row r="435">
          <cell r="A435" t="str">
            <v>9F0971771E</v>
          </cell>
          <cell r="C435" t="str">
            <v>MOTORSPORT</v>
          </cell>
        </row>
        <row r="436">
          <cell r="A436" t="str">
            <v>9916123018A</v>
          </cell>
          <cell r="C436" t="str">
            <v>MOTORSPORT</v>
          </cell>
        </row>
        <row r="437">
          <cell r="A437" t="str">
            <v>9916123018C</v>
          </cell>
          <cell r="C437" t="str">
            <v>MOTORSPORT</v>
          </cell>
        </row>
        <row r="438">
          <cell r="A438" t="str">
            <v>9F1971579</v>
          </cell>
          <cell r="C438" t="str">
            <v>MOTORSPORT</v>
          </cell>
        </row>
        <row r="439">
          <cell r="A439" t="str">
            <v>9F1972155</v>
          </cell>
          <cell r="C439" t="str">
            <v>MOTORSPORT</v>
          </cell>
        </row>
        <row r="440">
          <cell r="A440" t="str">
            <v>997607012A1</v>
          </cell>
          <cell r="C440" t="str">
            <v>MOTORSPORT</v>
          </cell>
        </row>
        <row r="441">
          <cell r="A441" t="str">
            <v>9A16070149D</v>
          </cell>
          <cell r="C441" t="str">
            <v>MOTORSPORT</v>
          </cell>
        </row>
        <row r="442">
          <cell r="A442" t="str">
            <v>9F1971595</v>
          </cell>
          <cell r="C442" t="str">
            <v>MOTORSPORT</v>
          </cell>
        </row>
        <row r="443">
          <cell r="A443" t="str">
            <v>9916129488A</v>
          </cell>
          <cell r="C443" t="str">
            <v>MOTORSPORT</v>
          </cell>
        </row>
        <row r="444">
          <cell r="A444" t="str">
            <v>9916129488D</v>
          </cell>
          <cell r="C444" t="str">
            <v>MOTORSPORT</v>
          </cell>
        </row>
        <row r="445">
          <cell r="A445" t="str">
            <v>9916129488E</v>
          </cell>
          <cell r="C445" t="str">
            <v>MOTORSPORT</v>
          </cell>
        </row>
        <row r="446">
          <cell r="A446" t="str">
            <v>9916129468A</v>
          </cell>
          <cell r="C446" t="str">
            <v>MOTORSPORT</v>
          </cell>
        </row>
        <row r="447">
          <cell r="A447" t="str">
            <v>9F1971771A</v>
          </cell>
          <cell r="C447" t="str">
            <v>MOTORSPORT</v>
          </cell>
        </row>
        <row r="448">
          <cell r="A448" t="str">
            <v>9916123348A</v>
          </cell>
          <cell r="C448" t="str">
            <v>MOTORSPORT</v>
          </cell>
        </row>
        <row r="449">
          <cell r="A449" t="str">
            <v>9F1970271</v>
          </cell>
          <cell r="C449" t="str">
            <v>MOTORSPORT</v>
          </cell>
        </row>
        <row r="450">
          <cell r="A450" t="str">
            <v>9F1970271B</v>
          </cell>
          <cell r="C450" t="str">
            <v>MOTORSPORT</v>
          </cell>
        </row>
        <row r="451">
          <cell r="A451" t="str">
            <v>9F1970271BFN</v>
          </cell>
          <cell r="C451" t="str">
            <v>FABRICACAO NACIONAL</v>
          </cell>
        </row>
        <row r="452">
          <cell r="A452" t="str">
            <v>9915831118A</v>
          </cell>
          <cell r="C452" t="str">
            <v>MOTORSPORT</v>
          </cell>
        </row>
        <row r="453">
          <cell r="A453" t="str">
            <v>9915831138A</v>
          </cell>
          <cell r="C453" t="str">
            <v>MOTORSPORT</v>
          </cell>
        </row>
        <row r="454">
          <cell r="A454" t="str">
            <v>9F1611011D</v>
          </cell>
          <cell r="C454" t="str">
            <v>MOTORSPORT</v>
          </cell>
        </row>
        <row r="455">
          <cell r="A455" t="str">
            <v>9F1611011D</v>
          </cell>
          <cell r="C455" t="str">
            <v>MOTORSPORT</v>
          </cell>
        </row>
        <row r="456">
          <cell r="A456" t="str">
            <v>9F1611011C</v>
          </cell>
          <cell r="C456" t="str">
            <v>MOTORSPORT</v>
          </cell>
        </row>
        <row r="457">
          <cell r="A457" t="str">
            <v>9F1611011B</v>
          </cell>
          <cell r="C457" t="str">
            <v>MOTORSPORT</v>
          </cell>
        </row>
        <row r="458">
          <cell r="A458" t="str">
            <v>9P1721639</v>
          </cell>
          <cell r="C458" t="str">
            <v>STANDARD</v>
          </cell>
        </row>
        <row r="459">
          <cell r="A459" t="str">
            <v>9F0857705</v>
          </cell>
          <cell r="C459" t="str">
            <v>MOTORSPORT</v>
          </cell>
        </row>
        <row r="460">
          <cell r="A460" t="str">
            <v>9F0857695C</v>
          </cell>
          <cell r="C460" t="str">
            <v>MOTORSPORT</v>
          </cell>
        </row>
        <row r="461">
          <cell r="A461" t="str">
            <v>9F1301184</v>
          </cell>
          <cell r="C461" t="str">
            <v>MOTORSPORT</v>
          </cell>
        </row>
        <row r="462">
          <cell r="A462" t="str">
            <v>9915375648A</v>
          </cell>
          <cell r="C462" t="str">
            <v>MOTORSPORT</v>
          </cell>
        </row>
        <row r="463">
          <cell r="A463" t="str">
            <v>9915375638A</v>
          </cell>
          <cell r="C463" t="str">
            <v>MOTORSPORT</v>
          </cell>
        </row>
        <row r="464">
          <cell r="A464">
            <v>99734719100</v>
          </cell>
          <cell r="C464" t="str">
            <v>STANDARD</v>
          </cell>
        </row>
        <row r="465">
          <cell r="A465" t="str">
            <v>SEMPN055</v>
          </cell>
          <cell r="C465" t="str">
            <v>RACE PARTS</v>
          </cell>
        </row>
        <row r="466">
          <cell r="A466" t="str">
            <v>SEMPN021</v>
          </cell>
          <cell r="C466" t="str">
            <v>RACE PARTS</v>
          </cell>
        </row>
        <row r="467">
          <cell r="A467" t="str">
            <v>9A11102539C</v>
          </cell>
          <cell r="C467" t="str">
            <v>MOTORSPORT</v>
          </cell>
        </row>
        <row r="468">
          <cell r="A468" t="str">
            <v>9F1254450A</v>
          </cell>
          <cell r="C468" t="str">
            <v>MOTORSPORT</v>
          </cell>
        </row>
        <row r="469">
          <cell r="A469" t="str">
            <v>9F1254450A</v>
          </cell>
          <cell r="C469" t="str">
            <v>MOTORSPORT</v>
          </cell>
        </row>
        <row r="470">
          <cell r="A470" t="str">
            <v>9F1254400A</v>
          </cell>
          <cell r="C470" t="str">
            <v>MOTORSPORT</v>
          </cell>
        </row>
        <row r="471">
          <cell r="A471" t="str">
            <v>9F1254400A</v>
          </cell>
          <cell r="C471" t="str">
            <v>MOTORSPORT</v>
          </cell>
        </row>
        <row r="472">
          <cell r="A472">
            <v>4330533</v>
          </cell>
          <cell r="C472" t="str">
            <v>STANDARD</v>
          </cell>
        </row>
        <row r="473">
          <cell r="A473" t="str">
            <v>9916181558D</v>
          </cell>
          <cell r="C473" t="str">
            <v>MOTORSPORT</v>
          </cell>
        </row>
        <row r="474">
          <cell r="A474" t="str">
            <v>9914508418A</v>
          </cell>
          <cell r="C474" t="str">
            <v>MOTORSPORT</v>
          </cell>
        </row>
        <row r="475">
          <cell r="A475" t="str">
            <v>9912013218B</v>
          </cell>
          <cell r="C475" t="str">
            <v>MOTORSPORT</v>
          </cell>
        </row>
        <row r="476">
          <cell r="A476" t="str">
            <v>9971068638A</v>
          </cell>
          <cell r="C476" t="str">
            <v>MOTORSPORT</v>
          </cell>
        </row>
        <row r="477">
          <cell r="A477">
            <v>99951305740</v>
          </cell>
          <cell r="C477" t="str">
            <v>STANDARD</v>
          </cell>
        </row>
        <row r="478">
          <cell r="A478">
            <v>99620715090</v>
          </cell>
          <cell r="C478" t="str">
            <v>MOTORSPORT</v>
          </cell>
        </row>
        <row r="479">
          <cell r="A479">
            <v>99753744503</v>
          </cell>
          <cell r="C479" t="str">
            <v>STANDARD</v>
          </cell>
        </row>
        <row r="480">
          <cell r="A480">
            <v>99910502630</v>
          </cell>
          <cell r="C480" t="str">
            <v>MOTORSPORT</v>
          </cell>
        </row>
        <row r="481">
          <cell r="A481" t="str">
            <v>7P5121671</v>
          </cell>
          <cell r="C481" t="str">
            <v>MANTHEY</v>
          </cell>
        </row>
        <row r="482">
          <cell r="A482" t="str">
            <v>9911066718C</v>
          </cell>
          <cell r="C482" t="str">
            <v>MOTORSPORT</v>
          </cell>
        </row>
        <row r="483">
          <cell r="A483" t="str">
            <v>9917227518A</v>
          </cell>
          <cell r="C483" t="str">
            <v>MOTORSPORT</v>
          </cell>
        </row>
        <row r="484">
          <cell r="A484" t="str">
            <v>0PB198155C</v>
          </cell>
          <cell r="C484" t="str">
            <v>STANDARD</v>
          </cell>
        </row>
        <row r="485">
          <cell r="A485" t="str">
            <v>9914234618B</v>
          </cell>
          <cell r="C485" t="str">
            <v>MOTORSPORT</v>
          </cell>
        </row>
        <row r="486">
          <cell r="A486" t="str">
            <v>9915835178A</v>
          </cell>
          <cell r="C486" t="str">
            <v>MOTORSPORT</v>
          </cell>
        </row>
        <row r="487">
          <cell r="A487" t="str">
            <v>9916181049A</v>
          </cell>
          <cell r="C487" t="str">
            <v>MOTORSPORT</v>
          </cell>
        </row>
        <row r="488">
          <cell r="A488" t="str">
            <v>992941571BB</v>
          </cell>
          <cell r="C488" t="str">
            <v>STANDARD</v>
          </cell>
        </row>
        <row r="489">
          <cell r="A489" t="str">
            <v>9913021139B</v>
          </cell>
          <cell r="C489" t="str">
            <v>MOTORSPORT</v>
          </cell>
        </row>
        <row r="490">
          <cell r="A490" t="str">
            <v>0PB109570B</v>
          </cell>
          <cell r="C490" t="str">
            <v>STANDARD</v>
          </cell>
        </row>
        <row r="491">
          <cell r="A491" t="str">
            <v>9F1307147A</v>
          </cell>
          <cell r="C491" t="str">
            <v>MOTORSPORT</v>
          </cell>
        </row>
        <row r="492">
          <cell r="A492" t="str">
            <v>0PB903137D</v>
          </cell>
          <cell r="C492" t="str">
            <v>STANDARD</v>
          </cell>
        </row>
        <row r="493">
          <cell r="A493">
            <v>99710215193</v>
          </cell>
          <cell r="C493" t="str">
            <v>MOTORSPORT</v>
          </cell>
        </row>
        <row r="494">
          <cell r="A494" t="str">
            <v>9A110221891</v>
          </cell>
          <cell r="C494" t="str">
            <v>STANDARD</v>
          </cell>
        </row>
        <row r="495">
          <cell r="A495">
            <v>99710555190</v>
          </cell>
          <cell r="C495" t="str">
            <v>MOTORSPORT</v>
          </cell>
        </row>
        <row r="496">
          <cell r="A496" t="str">
            <v>9A110514291</v>
          </cell>
          <cell r="C496" t="str">
            <v>STANDARD</v>
          </cell>
        </row>
        <row r="497">
          <cell r="A497" t="str">
            <v>9A110514291</v>
          </cell>
          <cell r="C497" t="str">
            <v>STANDARD</v>
          </cell>
        </row>
        <row r="498">
          <cell r="A498" t="str">
            <v>9A110514291</v>
          </cell>
          <cell r="C498" t="str">
            <v>STANDARD</v>
          </cell>
        </row>
        <row r="499">
          <cell r="A499">
            <v>99710631372</v>
          </cell>
          <cell r="C499" t="str">
            <v>STANDARD</v>
          </cell>
        </row>
        <row r="500">
          <cell r="A500">
            <v>99970326901</v>
          </cell>
          <cell r="C500" t="str">
            <v>MOTORSPORT</v>
          </cell>
        </row>
        <row r="501">
          <cell r="A501" t="str">
            <v>7P0614177</v>
          </cell>
          <cell r="C501" t="str">
            <v>MOTORSPORT</v>
          </cell>
        </row>
        <row r="502">
          <cell r="A502" t="str">
            <v>9916417298A</v>
          </cell>
          <cell r="C502" t="str">
            <v>MOTORSPORT</v>
          </cell>
        </row>
        <row r="503">
          <cell r="A503" t="str">
            <v>9913316088C</v>
          </cell>
          <cell r="C503" t="str">
            <v>MOTORSPORT</v>
          </cell>
        </row>
        <row r="504">
          <cell r="A504" t="str">
            <v>9913316078C</v>
          </cell>
          <cell r="C504" t="str">
            <v>MOTORSPORT</v>
          </cell>
        </row>
        <row r="505">
          <cell r="A505" t="str">
            <v>991111251FN</v>
          </cell>
          <cell r="C505" t="str">
            <v>FABRICACAO NACIONAL</v>
          </cell>
        </row>
        <row r="506">
          <cell r="A506" t="str">
            <v>991111252FN</v>
          </cell>
          <cell r="C506" t="str">
            <v>FABRICACAO NACIONAL</v>
          </cell>
        </row>
        <row r="507">
          <cell r="A507" t="str">
            <v>9F1251506</v>
          </cell>
          <cell r="C507" t="str">
            <v>MOTORSPORT</v>
          </cell>
        </row>
        <row r="508">
          <cell r="A508" t="str">
            <v>9F1251505</v>
          </cell>
          <cell r="C508" t="str">
            <v>MOTORSPORT</v>
          </cell>
        </row>
        <row r="509">
          <cell r="A509">
            <v>99610613971</v>
          </cell>
          <cell r="C509" t="str">
            <v>STANDARD</v>
          </cell>
        </row>
        <row r="510">
          <cell r="A510" t="str">
            <v>9F1919604A</v>
          </cell>
          <cell r="C510" t="str">
            <v>MOTORSPORT</v>
          </cell>
        </row>
        <row r="511">
          <cell r="A511" t="str">
            <v>9F1919193C</v>
          </cell>
          <cell r="C511" t="str">
            <v>MOTORSPORT</v>
          </cell>
        </row>
        <row r="512">
          <cell r="A512" t="str">
            <v>9F1827868FN</v>
          </cell>
          <cell r="C512" t="str">
            <v>FABRICACAO NACIONAL</v>
          </cell>
        </row>
        <row r="513">
          <cell r="A513" t="str">
            <v>9F1827867FN</v>
          </cell>
          <cell r="C513" t="str">
            <v>FABRICACAO NACIONAL</v>
          </cell>
        </row>
        <row r="514">
          <cell r="A514" t="str">
            <v>9913414838A</v>
          </cell>
          <cell r="C514" t="str">
            <v>MOTORSPORT</v>
          </cell>
        </row>
        <row r="515">
          <cell r="A515" t="str">
            <v>9913414838A</v>
          </cell>
          <cell r="C515" t="str">
            <v>MOTORSPORT</v>
          </cell>
        </row>
        <row r="516">
          <cell r="A516" t="str">
            <v>9913414838A</v>
          </cell>
          <cell r="C516" t="str">
            <v>MOTORSPORT</v>
          </cell>
        </row>
        <row r="517">
          <cell r="A517" t="str">
            <v>9F1615612</v>
          </cell>
          <cell r="C517" t="str">
            <v>MOTORSPORT</v>
          </cell>
        </row>
        <row r="518">
          <cell r="A518" t="str">
            <v>99150576780OK1</v>
          </cell>
          <cell r="C518" t="str">
            <v>STANDARD</v>
          </cell>
        </row>
        <row r="519">
          <cell r="A519" t="str">
            <v>991505767FN</v>
          </cell>
          <cell r="C519" t="str">
            <v>FABRICACAO NACIONAL</v>
          </cell>
        </row>
        <row r="520">
          <cell r="A520" t="str">
            <v>9GT615164FN</v>
          </cell>
          <cell r="C520" t="str">
            <v>FABRICACAO NACIONAL</v>
          </cell>
        </row>
        <row r="521">
          <cell r="A521" t="str">
            <v>9GT615163FN</v>
          </cell>
          <cell r="C521" t="str">
            <v>FABRICACAO NACIONAL</v>
          </cell>
        </row>
        <row r="522">
          <cell r="A522" t="str">
            <v>99150576880OK1</v>
          </cell>
          <cell r="C522" t="str">
            <v>STANDARD</v>
          </cell>
        </row>
        <row r="523">
          <cell r="A523" t="str">
            <v>991505768FN</v>
          </cell>
          <cell r="C523" t="str">
            <v>FABRICACAO NACIONAL</v>
          </cell>
        </row>
        <row r="524">
          <cell r="A524" t="str">
            <v>99157513281FN</v>
          </cell>
          <cell r="C524" t="str">
            <v>FABRICACAO NACIONAL</v>
          </cell>
        </row>
        <row r="525">
          <cell r="A525">
            <v>99157513181</v>
          </cell>
          <cell r="C525" t="str">
            <v>STANDARD</v>
          </cell>
        </row>
        <row r="526">
          <cell r="A526" t="str">
            <v>99157513181FN</v>
          </cell>
          <cell r="C526" t="str">
            <v>FABRICACAO NACIONAL</v>
          </cell>
        </row>
        <row r="527">
          <cell r="A527">
            <v>99157513281</v>
          </cell>
          <cell r="C527" t="str">
            <v>STANDARD</v>
          </cell>
        </row>
        <row r="528">
          <cell r="A528" t="str">
            <v>99157513181FN</v>
          </cell>
          <cell r="C528" t="str">
            <v>FABRICACAO NACIONAL</v>
          </cell>
        </row>
        <row r="529">
          <cell r="A529" t="str">
            <v>9GT615164A</v>
          </cell>
          <cell r="C529" t="str">
            <v>STANDARD</v>
          </cell>
        </row>
        <row r="530">
          <cell r="A530" t="str">
            <v>9GT615163A</v>
          </cell>
          <cell r="C530" t="str">
            <v>STANDARD</v>
          </cell>
        </row>
        <row r="531">
          <cell r="A531" t="str">
            <v>9915567118B</v>
          </cell>
          <cell r="C531" t="str">
            <v>MOTORSPORT</v>
          </cell>
        </row>
        <row r="532">
          <cell r="A532" t="str">
            <v>9915038038B</v>
          </cell>
          <cell r="C532" t="str">
            <v>MOTORSPORT</v>
          </cell>
        </row>
        <row r="533">
          <cell r="A533" t="str">
            <v>997512964FN</v>
          </cell>
          <cell r="C533" t="str">
            <v>FABRICACAO NACIONAL</v>
          </cell>
        </row>
        <row r="534">
          <cell r="A534" t="str">
            <v>9915317238A</v>
          </cell>
          <cell r="C534" t="str">
            <v>MOTORSPORT</v>
          </cell>
        </row>
        <row r="535">
          <cell r="A535">
            <v>881864001752</v>
          </cell>
          <cell r="C535" t="str">
            <v>SACHS</v>
          </cell>
        </row>
        <row r="536">
          <cell r="A536" t="str">
            <v>9F1615284AFN</v>
          </cell>
          <cell r="C536" t="str">
            <v>FABRICACAO NACIONAL</v>
          </cell>
        </row>
        <row r="537">
          <cell r="A537" t="str">
            <v>9F1615283AFN</v>
          </cell>
          <cell r="C537" t="str">
            <v>FABRICACAO NACIONAL</v>
          </cell>
        </row>
        <row r="538">
          <cell r="A538" t="str">
            <v>9F1615584AFN</v>
          </cell>
          <cell r="C538" t="str">
            <v>FABRICACAO NACIONAL</v>
          </cell>
        </row>
        <row r="539">
          <cell r="A539" t="str">
            <v>9F1615583AFN</v>
          </cell>
          <cell r="C539" t="str">
            <v>FABRICACAO NACIONAL</v>
          </cell>
        </row>
        <row r="540">
          <cell r="A540" t="str">
            <v>991351106FN</v>
          </cell>
          <cell r="C540" t="str">
            <v>FABRICACAO NACIONAL</v>
          </cell>
        </row>
        <row r="541">
          <cell r="A541" t="str">
            <v>991351105FN</v>
          </cell>
          <cell r="C541" t="str">
            <v>FABRICACAO NACIONAL</v>
          </cell>
        </row>
        <row r="542">
          <cell r="A542" t="str">
            <v>9F1615284A</v>
          </cell>
          <cell r="C542" t="str">
            <v>MOTORSPORT</v>
          </cell>
        </row>
        <row r="543">
          <cell r="A543" t="str">
            <v>9F1615283A</v>
          </cell>
          <cell r="C543" t="str">
            <v>MOTORSPORT</v>
          </cell>
        </row>
        <row r="544">
          <cell r="A544" t="str">
            <v>991352108FN</v>
          </cell>
          <cell r="C544" t="str">
            <v>FABRICACAO NACIONAL</v>
          </cell>
        </row>
        <row r="545">
          <cell r="A545" t="str">
            <v>991352107FN</v>
          </cell>
          <cell r="C545" t="str">
            <v>FABRICACAO NACIONAL</v>
          </cell>
        </row>
        <row r="546">
          <cell r="A546" t="str">
            <v>9F1615584A</v>
          </cell>
          <cell r="C546" t="str">
            <v>MOTORSPORT</v>
          </cell>
        </row>
        <row r="547">
          <cell r="A547" t="str">
            <v>9F1615583A</v>
          </cell>
          <cell r="C547" t="str">
            <v>MOTORSPORT</v>
          </cell>
        </row>
        <row r="548">
          <cell r="A548" t="str">
            <v>9F1301251A</v>
          </cell>
          <cell r="C548" t="str">
            <v>MOTORSPORT</v>
          </cell>
        </row>
        <row r="549">
          <cell r="A549" t="str">
            <v>9F1301251K</v>
          </cell>
          <cell r="C549" t="str">
            <v>MOTORSPORT</v>
          </cell>
        </row>
        <row r="550">
          <cell r="A550" t="str">
            <v>9F1301251M</v>
          </cell>
          <cell r="C550" t="str">
            <v>MOTORSPORT</v>
          </cell>
        </row>
        <row r="551">
          <cell r="A551" t="str">
            <v>9F1301251F</v>
          </cell>
          <cell r="C551" t="str">
            <v>MOTORSPORT</v>
          </cell>
        </row>
        <row r="552">
          <cell r="A552" t="str">
            <v>9F1301251H</v>
          </cell>
          <cell r="C552" t="str">
            <v>MOTORSPORT</v>
          </cell>
        </row>
        <row r="553">
          <cell r="A553" t="str">
            <v>9F1517028</v>
          </cell>
          <cell r="C553" t="str">
            <v>MOTORSPORT</v>
          </cell>
        </row>
        <row r="554">
          <cell r="A554" t="str">
            <v>9F1311443</v>
          </cell>
          <cell r="C554" t="str">
            <v>MOTORSPORT</v>
          </cell>
        </row>
        <row r="555">
          <cell r="A555" t="str">
            <v>9F1311443</v>
          </cell>
          <cell r="C555" t="str">
            <v>MOTORSPORT</v>
          </cell>
        </row>
        <row r="556">
          <cell r="A556">
            <v>9913329849</v>
          </cell>
          <cell r="C556" t="str">
            <v>MOTORSPORT</v>
          </cell>
        </row>
        <row r="557">
          <cell r="A557">
            <v>99110624500</v>
          </cell>
          <cell r="C557" t="str">
            <v>STANDARD</v>
          </cell>
        </row>
        <row r="558">
          <cell r="A558">
            <v>99151115203</v>
          </cell>
          <cell r="C558" t="str">
            <v>STANDARD</v>
          </cell>
        </row>
        <row r="559">
          <cell r="A559">
            <v>99151115103</v>
          </cell>
          <cell r="C559" t="str">
            <v>STANDARD</v>
          </cell>
        </row>
        <row r="560">
          <cell r="A560">
            <v>99153131900</v>
          </cell>
          <cell r="C560" t="str">
            <v>STANDARD</v>
          </cell>
        </row>
        <row r="561">
          <cell r="A561" t="str">
            <v>992823296Y</v>
          </cell>
          <cell r="C561" t="str">
            <v>STANDARD</v>
          </cell>
        </row>
        <row r="562">
          <cell r="A562" t="str">
            <v>992823296YGRV</v>
          </cell>
          <cell r="C562" t="str">
            <v>STANDARD</v>
          </cell>
        </row>
        <row r="563">
          <cell r="A563" t="str">
            <v>992823295Y</v>
          </cell>
          <cell r="C563" t="str">
            <v>STANDARD</v>
          </cell>
        </row>
        <row r="564">
          <cell r="A564" t="str">
            <v>9915121528D</v>
          </cell>
          <cell r="C564" t="str">
            <v>MOTORSPORT</v>
          </cell>
        </row>
        <row r="565">
          <cell r="A565" t="str">
            <v>9915121518D</v>
          </cell>
          <cell r="C565" t="str">
            <v>MOTORSPORT</v>
          </cell>
        </row>
        <row r="566">
          <cell r="A566" t="str">
            <v>DUACRINA</v>
          </cell>
          <cell r="C566" t="str">
            <v>FABRICACAO NACIONAL</v>
          </cell>
        </row>
        <row r="567">
          <cell r="A567" t="str">
            <v>9GT407021D</v>
          </cell>
          <cell r="C567" t="str">
            <v>STANDARD</v>
          </cell>
        </row>
        <row r="568">
          <cell r="A568" t="str">
            <v>9F1825281</v>
          </cell>
          <cell r="C568" t="str">
            <v>MOTORSPORT</v>
          </cell>
        </row>
        <row r="569">
          <cell r="A569" t="str">
            <v>9F1825281</v>
          </cell>
          <cell r="C569" t="str">
            <v>MOTORSPORT</v>
          </cell>
        </row>
        <row r="570">
          <cell r="A570" t="str">
            <v>9915753457A</v>
          </cell>
          <cell r="C570" t="str">
            <v>MOTORSPORT</v>
          </cell>
        </row>
        <row r="571">
          <cell r="A571" t="str">
            <v>9915755458A</v>
          </cell>
          <cell r="C571" t="str">
            <v>MOTORSPORT</v>
          </cell>
        </row>
        <row r="572">
          <cell r="A572" t="str">
            <v>9F1825282</v>
          </cell>
          <cell r="C572" t="str">
            <v>MOTORSPORT</v>
          </cell>
        </row>
        <row r="573">
          <cell r="A573" t="str">
            <v>9F1825282</v>
          </cell>
          <cell r="C573" t="str">
            <v>MOTORSPORT</v>
          </cell>
        </row>
        <row r="574">
          <cell r="A574" t="str">
            <v>9F1825282</v>
          </cell>
          <cell r="C574" t="str">
            <v>MOTORSPORT</v>
          </cell>
        </row>
        <row r="575">
          <cell r="A575" t="str">
            <v>9F1815129</v>
          </cell>
          <cell r="C575" t="str">
            <v>MOTORSPORT</v>
          </cell>
        </row>
        <row r="576">
          <cell r="A576" t="str">
            <v>9F1823498</v>
          </cell>
          <cell r="C576" t="str">
            <v>MOTORSPORT</v>
          </cell>
        </row>
        <row r="577">
          <cell r="A577" t="str">
            <v>9F1823498</v>
          </cell>
          <cell r="C577" t="str">
            <v>MOTORSPORT</v>
          </cell>
        </row>
        <row r="578">
          <cell r="A578" t="str">
            <v>9F1615448</v>
          </cell>
          <cell r="C578" t="str">
            <v>MOTORSPORT</v>
          </cell>
        </row>
        <row r="579">
          <cell r="A579" t="str">
            <v>9F1615448FN</v>
          </cell>
          <cell r="C579" t="str">
            <v>FABRICACAO NACIONAL</v>
          </cell>
        </row>
        <row r="580">
          <cell r="A580" t="str">
            <v>9F1615447</v>
          </cell>
          <cell r="C580" t="str">
            <v>MOTORSPORT</v>
          </cell>
        </row>
        <row r="581">
          <cell r="A581" t="str">
            <v>9F1615447FN</v>
          </cell>
          <cell r="C581" t="str">
            <v>FABRICACAO NACIONAL</v>
          </cell>
        </row>
        <row r="582">
          <cell r="A582" t="str">
            <v>9F1823497</v>
          </cell>
          <cell r="C582" t="str">
            <v>MOTORSPORT</v>
          </cell>
        </row>
        <row r="583">
          <cell r="A583" t="str">
            <v>9F1825282FN</v>
          </cell>
          <cell r="C583" t="str">
            <v>FABRICACAO NACIONAL</v>
          </cell>
        </row>
        <row r="584">
          <cell r="A584" t="str">
            <v>9F1825281FN</v>
          </cell>
          <cell r="C584" t="str">
            <v>FABRICACAO NACIONAL</v>
          </cell>
        </row>
        <row r="585">
          <cell r="A585" t="str">
            <v>9GT815217FN</v>
          </cell>
          <cell r="C585" t="str">
            <v>FABRICACAO NACIONAL</v>
          </cell>
        </row>
        <row r="586">
          <cell r="A586" t="str">
            <v>9GT815217FN</v>
          </cell>
          <cell r="C586" t="str">
            <v>FABRICACAO NACIONAL</v>
          </cell>
        </row>
        <row r="587">
          <cell r="A587" t="str">
            <v>9GT815217</v>
          </cell>
          <cell r="C587" t="str">
            <v>STANDARD</v>
          </cell>
        </row>
        <row r="588">
          <cell r="A588" t="str">
            <v>9F1805986</v>
          </cell>
          <cell r="C588" t="str">
            <v>MOTORSPORT</v>
          </cell>
        </row>
        <row r="589">
          <cell r="A589" t="str">
            <v>9F1805985</v>
          </cell>
          <cell r="C589" t="str">
            <v>MOTORSPORT</v>
          </cell>
        </row>
        <row r="590">
          <cell r="A590" t="str">
            <v>9F1615458</v>
          </cell>
          <cell r="C590" t="str">
            <v>MOTORSPORT</v>
          </cell>
        </row>
        <row r="591">
          <cell r="A591" t="str">
            <v>9F1615458FN</v>
          </cell>
          <cell r="C591" t="str">
            <v>FABRICACAO NACIONAL</v>
          </cell>
        </row>
        <row r="592">
          <cell r="A592" t="str">
            <v>9F1615457</v>
          </cell>
          <cell r="C592" t="str">
            <v>MOTORSPORT</v>
          </cell>
        </row>
        <row r="593">
          <cell r="A593" t="str">
            <v>9F1615457FN</v>
          </cell>
          <cell r="C593" t="str">
            <v>FABRICACAO NACIONAL</v>
          </cell>
        </row>
        <row r="594">
          <cell r="A594" t="str">
            <v>9F1819634FN</v>
          </cell>
          <cell r="C594" t="str">
            <v>FABRICACAO NACIONAL</v>
          </cell>
        </row>
        <row r="595">
          <cell r="A595" t="str">
            <v>9F1815172</v>
          </cell>
          <cell r="C595" t="str">
            <v>MOTORSPORT</v>
          </cell>
        </row>
        <row r="596">
          <cell r="A596" t="str">
            <v>9F1521510</v>
          </cell>
          <cell r="C596" t="str">
            <v>MOTORSPORT</v>
          </cell>
        </row>
        <row r="597">
          <cell r="A597" t="str">
            <v>9F1521509</v>
          </cell>
          <cell r="C597" t="str">
            <v>MOTORSPORT</v>
          </cell>
        </row>
        <row r="598">
          <cell r="A598" t="str">
            <v>9F1407812FN</v>
          </cell>
          <cell r="C598" t="str">
            <v>FABRICACAO NACIONAL</v>
          </cell>
        </row>
        <row r="599">
          <cell r="A599" t="str">
            <v>9F1407811FN</v>
          </cell>
          <cell r="C599" t="str">
            <v>FABRICACAO NACIONAL</v>
          </cell>
        </row>
        <row r="600">
          <cell r="A600" t="str">
            <v>9F1407811</v>
          </cell>
          <cell r="C600" t="str">
            <v>MOTORSPORT</v>
          </cell>
        </row>
        <row r="601">
          <cell r="A601">
            <v>991504489901</v>
          </cell>
          <cell r="C601" t="str">
            <v>STANDARD</v>
          </cell>
        </row>
        <row r="602">
          <cell r="A602" t="str">
            <v>9F1601340FN</v>
          </cell>
          <cell r="C602" t="str">
            <v>FABRICACAO NACIONAL</v>
          </cell>
        </row>
        <row r="603">
          <cell r="A603" t="str">
            <v>9F1601340</v>
          </cell>
          <cell r="C603" t="str">
            <v>MOTORSPORT</v>
          </cell>
        </row>
        <row r="604">
          <cell r="A604" t="str">
            <v>9F1601339</v>
          </cell>
          <cell r="C604" t="str">
            <v>MOTORSPORT</v>
          </cell>
        </row>
        <row r="605">
          <cell r="A605" t="str">
            <v>9F1823478</v>
          </cell>
          <cell r="C605" t="str">
            <v>MOTORSPORT</v>
          </cell>
        </row>
        <row r="606">
          <cell r="A606" t="str">
            <v>9F1823478</v>
          </cell>
          <cell r="C606" t="str">
            <v>MOTORSPORT</v>
          </cell>
        </row>
        <row r="607">
          <cell r="A607" t="str">
            <v>9F1823477</v>
          </cell>
          <cell r="C607" t="str">
            <v>MOTORSPORT</v>
          </cell>
        </row>
        <row r="608">
          <cell r="A608" t="str">
            <v>9F1827962</v>
          </cell>
          <cell r="C608" t="str">
            <v>MOTORSPORT</v>
          </cell>
        </row>
        <row r="609">
          <cell r="A609" t="str">
            <v>9F1827962</v>
          </cell>
          <cell r="C609" t="str">
            <v>MOTORSPORT</v>
          </cell>
        </row>
        <row r="610">
          <cell r="A610" t="str">
            <v>9F1827961</v>
          </cell>
          <cell r="C610" t="str">
            <v>MOTORSPORT</v>
          </cell>
        </row>
        <row r="611">
          <cell r="A611" t="str">
            <v>9F1825260FN</v>
          </cell>
          <cell r="C611" t="str">
            <v>FABRICACAO NACIONAL</v>
          </cell>
        </row>
        <row r="612">
          <cell r="A612" t="str">
            <v>9F1825259FN</v>
          </cell>
          <cell r="C612" t="str">
            <v>FABRICACAO NACIONAL</v>
          </cell>
        </row>
        <row r="613">
          <cell r="A613" t="str">
            <v>99157514180OK1</v>
          </cell>
          <cell r="C613" t="str">
            <v>STANDARD</v>
          </cell>
        </row>
        <row r="614">
          <cell r="A614">
            <v>991575141901</v>
          </cell>
          <cell r="C614" t="str">
            <v>STANDARD</v>
          </cell>
        </row>
        <row r="615">
          <cell r="A615" t="str">
            <v>9915751419FN</v>
          </cell>
          <cell r="C615" t="str">
            <v>FABRICACAO NACIONAL</v>
          </cell>
        </row>
        <row r="616">
          <cell r="A616" t="str">
            <v>9915751419FN</v>
          </cell>
          <cell r="C616" t="str">
            <v>FABRICACAO NACIONAL</v>
          </cell>
        </row>
        <row r="617">
          <cell r="A617" t="str">
            <v>9915751419FN</v>
          </cell>
          <cell r="C617" t="str">
            <v>FABRICACAO NACIONAL</v>
          </cell>
        </row>
        <row r="618">
          <cell r="A618" t="str">
            <v>9915751418FN</v>
          </cell>
          <cell r="C618" t="str">
            <v>FABRICACAO NACIONAL</v>
          </cell>
        </row>
        <row r="619">
          <cell r="A619" t="str">
            <v>9915753229FN</v>
          </cell>
          <cell r="C619" t="str">
            <v>FABRICACAO NACIONAL</v>
          </cell>
        </row>
        <row r="620">
          <cell r="A620" t="str">
            <v>9915753219FN</v>
          </cell>
          <cell r="C620" t="str">
            <v>FABRICACAO NACIONAL</v>
          </cell>
        </row>
        <row r="621">
          <cell r="A621" t="str">
            <v>9915753218FN</v>
          </cell>
          <cell r="C621" t="str">
            <v>FABRICACAO NACIONAL</v>
          </cell>
        </row>
        <row r="622">
          <cell r="A622" t="str">
            <v>9915753228FN</v>
          </cell>
          <cell r="C622" t="str">
            <v>FABRICACAO NACIONAL</v>
          </cell>
        </row>
        <row r="623">
          <cell r="A623" t="str">
            <v>9915753228FN</v>
          </cell>
          <cell r="C623" t="str">
            <v>FABRICACAO NACIONAL</v>
          </cell>
        </row>
        <row r="624">
          <cell r="A624" t="str">
            <v>9GT815216FN</v>
          </cell>
          <cell r="C624" t="str">
            <v>FABRICACAO NACIONAL</v>
          </cell>
        </row>
        <row r="625">
          <cell r="A625" t="str">
            <v>9GT815215FN</v>
          </cell>
          <cell r="C625" t="str">
            <v>FABRICACAO NACIONAL</v>
          </cell>
        </row>
        <row r="626">
          <cell r="A626" t="str">
            <v>991575430FN</v>
          </cell>
          <cell r="C626" t="str">
            <v>FABRICACAO NACIONAL</v>
          </cell>
        </row>
        <row r="627">
          <cell r="A627" t="str">
            <v>991575429FN</v>
          </cell>
          <cell r="C627" t="str">
            <v>FABRICACAO NACIONAL</v>
          </cell>
        </row>
        <row r="628">
          <cell r="A628" t="str">
            <v>9GT815216A</v>
          </cell>
          <cell r="C628" t="str">
            <v>STANDARD</v>
          </cell>
        </row>
        <row r="629">
          <cell r="A629" t="str">
            <v>9GT815215A</v>
          </cell>
          <cell r="C629" t="str">
            <v>STANDARD</v>
          </cell>
        </row>
        <row r="630">
          <cell r="A630" t="str">
            <v>9916186038A</v>
          </cell>
          <cell r="C630" t="str">
            <v>MOTORSPORT</v>
          </cell>
        </row>
        <row r="631">
          <cell r="A631" t="str">
            <v>9916186038B</v>
          </cell>
          <cell r="C631" t="str">
            <v>MOTORSPORT</v>
          </cell>
        </row>
        <row r="632">
          <cell r="A632" t="str">
            <v>9913024419D</v>
          </cell>
          <cell r="C632" t="str">
            <v>MOTORSPORT</v>
          </cell>
        </row>
        <row r="633">
          <cell r="A633" t="str">
            <v>9F1307302A</v>
          </cell>
          <cell r="C633" t="str">
            <v>MOTORSPORT</v>
          </cell>
        </row>
        <row r="634">
          <cell r="A634" t="str">
            <v>9F1409180</v>
          </cell>
          <cell r="C634" t="str">
            <v>MOTORSPORT</v>
          </cell>
        </row>
        <row r="635">
          <cell r="A635" t="str">
            <v>9F1307105A</v>
          </cell>
          <cell r="C635" t="str">
            <v>MOTORSPORT</v>
          </cell>
        </row>
        <row r="636">
          <cell r="A636" t="str">
            <v>9F1307635A</v>
          </cell>
          <cell r="C636" t="str">
            <v>MOTORSPORT</v>
          </cell>
        </row>
        <row r="637">
          <cell r="A637" t="str">
            <v>9971059318C</v>
          </cell>
          <cell r="C637" t="str">
            <v>MOTORSPORT</v>
          </cell>
        </row>
        <row r="638">
          <cell r="A638" t="str">
            <v>9F1307487A</v>
          </cell>
          <cell r="C638" t="str">
            <v>MOTORSPORT</v>
          </cell>
        </row>
        <row r="639">
          <cell r="A639" t="str">
            <v>9F1307199A</v>
          </cell>
          <cell r="C639" t="str">
            <v>MOTORSPORT</v>
          </cell>
        </row>
        <row r="640">
          <cell r="A640" t="str">
            <v>9F1311498A</v>
          </cell>
          <cell r="C640" t="str">
            <v>MOTORSPORT</v>
          </cell>
        </row>
        <row r="641">
          <cell r="A641" t="str">
            <v>9913033919H</v>
          </cell>
          <cell r="C641" t="str">
            <v>MOTORSPORT</v>
          </cell>
        </row>
        <row r="642">
          <cell r="A642" t="str">
            <v>9F1311318A</v>
          </cell>
          <cell r="C642" t="str">
            <v>MOTORSPORT</v>
          </cell>
        </row>
        <row r="643">
          <cell r="A643">
            <v>99155921100</v>
          </cell>
          <cell r="C643" t="str">
            <v>STANDARD</v>
          </cell>
        </row>
        <row r="644">
          <cell r="A644" t="str">
            <v>9F1141015</v>
          </cell>
          <cell r="C644" t="str">
            <v>MOTORSPORT</v>
          </cell>
        </row>
        <row r="645">
          <cell r="A645" t="str">
            <v>9F1141015</v>
          </cell>
          <cell r="C645" t="str">
            <v>MOTORSPORT</v>
          </cell>
        </row>
        <row r="646">
          <cell r="A646" t="str">
            <v>9F1121619</v>
          </cell>
          <cell r="C646" t="str">
            <v>MOTORSPORT</v>
          </cell>
        </row>
        <row r="647">
          <cell r="A647" t="str">
            <v>9F1121420</v>
          </cell>
          <cell r="C647" t="str">
            <v>MOTORSPORT</v>
          </cell>
        </row>
        <row r="648">
          <cell r="A648" t="str">
            <v>9F1122293</v>
          </cell>
          <cell r="C648" t="str">
            <v>MOTORSPORT</v>
          </cell>
        </row>
        <row r="649">
          <cell r="A649" t="str">
            <v>9A110653500</v>
          </cell>
          <cell r="C649" t="str">
            <v>STANDARD</v>
          </cell>
        </row>
        <row r="650">
          <cell r="A650" t="str">
            <v>9F1341347</v>
          </cell>
          <cell r="C650" t="str">
            <v>MOTORSPORT</v>
          </cell>
        </row>
        <row r="651">
          <cell r="A651" t="str">
            <v>9913073369A</v>
          </cell>
          <cell r="C651" t="str">
            <v>MOTORSPORT</v>
          </cell>
        </row>
        <row r="652">
          <cell r="A652" t="str">
            <v>9913329919E</v>
          </cell>
          <cell r="C652" t="str">
            <v>MOTORSPORT</v>
          </cell>
        </row>
        <row r="653">
          <cell r="A653">
            <v>95910512501</v>
          </cell>
          <cell r="C653" t="str">
            <v>MOTORSPORT</v>
          </cell>
        </row>
        <row r="654">
          <cell r="A654" t="str">
            <v>9F1307145C</v>
          </cell>
          <cell r="C654" t="str">
            <v>MOTORSPORT</v>
          </cell>
        </row>
        <row r="655">
          <cell r="A655" t="str">
            <v>9913021019H</v>
          </cell>
          <cell r="C655" t="str">
            <v>MOTORSPORT</v>
          </cell>
        </row>
        <row r="656">
          <cell r="A656" t="str">
            <v>9913021019H</v>
          </cell>
          <cell r="C656" t="str">
            <v>MOTORSPORT</v>
          </cell>
        </row>
        <row r="657">
          <cell r="A657" t="str">
            <v>9913025139E</v>
          </cell>
          <cell r="C657" t="str">
            <v>MOTORSPORT</v>
          </cell>
        </row>
        <row r="658">
          <cell r="A658" t="str">
            <v>9913025149K</v>
          </cell>
          <cell r="C658" t="str">
            <v>MOTORSPORT</v>
          </cell>
        </row>
        <row r="659">
          <cell r="A659" t="str">
            <v>9913025159F</v>
          </cell>
          <cell r="C659" t="str">
            <v>MOTORSPORT</v>
          </cell>
        </row>
        <row r="660">
          <cell r="A660" t="str">
            <v>9913025169H</v>
          </cell>
          <cell r="C660" t="str">
            <v>MOTORSPORT</v>
          </cell>
        </row>
        <row r="661">
          <cell r="A661" t="str">
            <v>9913022259C</v>
          </cell>
          <cell r="C661" t="str">
            <v>MOTORSPORT</v>
          </cell>
        </row>
        <row r="662">
          <cell r="A662" t="str">
            <v>9913025016B</v>
          </cell>
          <cell r="C662" t="str">
            <v>MOTORSPORT</v>
          </cell>
        </row>
        <row r="663">
          <cell r="A663" t="str">
            <v>9913025026D</v>
          </cell>
          <cell r="C663" t="str">
            <v>MOTORSPORT</v>
          </cell>
        </row>
        <row r="664">
          <cell r="A664" t="str">
            <v>9913025036E</v>
          </cell>
          <cell r="C664" t="str">
            <v>MOTORSPORT</v>
          </cell>
        </row>
        <row r="665">
          <cell r="A665" t="str">
            <v>9913025046K</v>
          </cell>
          <cell r="C665" t="str">
            <v>MOTORSPORT</v>
          </cell>
        </row>
        <row r="666">
          <cell r="A666" t="str">
            <v>9913025056F</v>
          </cell>
          <cell r="C666" t="str">
            <v>MOTORSPORT</v>
          </cell>
        </row>
        <row r="667">
          <cell r="A667" t="str">
            <v>9913025066H</v>
          </cell>
          <cell r="C667" t="str">
            <v>MOTORSPORT</v>
          </cell>
        </row>
        <row r="668">
          <cell r="A668" t="str">
            <v>9F1311251B</v>
          </cell>
          <cell r="C668" t="str">
            <v>MOTORSPORT</v>
          </cell>
        </row>
        <row r="669">
          <cell r="A669" t="str">
            <v>9F1311261A</v>
          </cell>
          <cell r="C669" t="str">
            <v>MOTORSPORT</v>
          </cell>
        </row>
        <row r="670">
          <cell r="A670" t="str">
            <v>9F1311131C</v>
          </cell>
          <cell r="C670" t="str">
            <v>MOTORSPORT</v>
          </cell>
        </row>
        <row r="671">
          <cell r="A671" t="str">
            <v>9F1311159A</v>
          </cell>
          <cell r="C671" t="str">
            <v>MOTORSPORT</v>
          </cell>
        </row>
        <row r="672">
          <cell r="A672" t="str">
            <v>9F1311350B</v>
          </cell>
          <cell r="C672" t="str">
            <v>MOTORSPORT</v>
          </cell>
        </row>
        <row r="673">
          <cell r="A673" t="str">
            <v>9F1341317</v>
          </cell>
          <cell r="C673" t="str">
            <v>MOTORSPORT</v>
          </cell>
        </row>
        <row r="674">
          <cell r="A674" t="str">
            <v>9973074419A</v>
          </cell>
          <cell r="C674" t="str">
            <v>MOTORSPORT</v>
          </cell>
        </row>
        <row r="675">
          <cell r="A675" t="str">
            <v>9913556508A</v>
          </cell>
          <cell r="C675" t="str">
            <v>MOTORSPORT</v>
          </cell>
        </row>
        <row r="676">
          <cell r="A676" t="str">
            <v>992853189DOK1</v>
          </cell>
          <cell r="C676" t="str">
            <v>MOTORSPORT</v>
          </cell>
        </row>
        <row r="677">
          <cell r="A677" t="str">
            <v>9913415578E</v>
          </cell>
          <cell r="C677" t="str">
            <v>MOTORSPORT</v>
          </cell>
        </row>
        <row r="678">
          <cell r="A678" t="str">
            <v>9F1419049A</v>
          </cell>
          <cell r="C678" t="str">
            <v>MOTORSPORT</v>
          </cell>
        </row>
        <row r="679">
          <cell r="A679" t="str">
            <v>9F1419049B</v>
          </cell>
          <cell r="C679" t="str">
            <v>MOTORSPORT</v>
          </cell>
        </row>
        <row r="680">
          <cell r="A680" t="str">
            <v>9F1419049B</v>
          </cell>
          <cell r="C680" t="str">
            <v>MOTORSPORT</v>
          </cell>
        </row>
        <row r="681">
          <cell r="A681" t="str">
            <v>9915835258A</v>
          </cell>
          <cell r="C681" t="str">
            <v>MOTORSPORT</v>
          </cell>
        </row>
        <row r="682">
          <cell r="A682" t="str">
            <v>9973756118B</v>
          </cell>
          <cell r="C682" t="str">
            <v>MOTORSPORT</v>
          </cell>
        </row>
        <row r="683">
          <cell r="A683" t="str">
            <v>9F1321795</v>
          </cell>
          <cell r="C683" t="str">
            <v>MOTORSPORT</v>
          </cell>
        </row>
        <row r="684">
          <cell r="A684" t="str">
            <v>9F0407749</v>
          </cell>
          <cell r="C684" t="str">
            <v>MOTORSPORT</v>
          </cell>
        </row>
        <row r="685">
          <cell r="A685" t="str">
            <v>9917221158A</v>
          </cell>
          <cell r="C685" t="str">
            <v>MOTORSPORT</v>
          </cell>
        </row>
        <row r="686">
          <cell r="A686" t="str">
            <v>9F1860283</v>
          </cell>
          <cell r="C686" t="str">
            <v>MOTORSPORT</v>
          </cell>
        </row>
        <row r="687">
          <cell r="A687" t="str">
            <v>9913437258E</v>
          </cell>
          <cell r="C687" t="str">
            <v>MOTORSPORT</v>
          </cell>
        </row>
        <row r="688">
          <cell r="A688" t="str">
            <v>9F1411119A</v>
          </cell>
          <cell r="C688" t="str">
            <v>MOTORSPORT</v>
          </cell>
        </row>
        <row r="689">
          <cell r="A689" t="str">
            <v>982953352B</v>
          </cell>
          <cell r="C689" t="str">
            <v>STANDARD</v>
          </cell>
        </row>
        <row r="690">
          <cell r="A690">
            <v>99163115281</v>
          </cell>
          <cell r="C690" t="str">
            <v>STANDARD</v>
          </cell>
        </row>
        <row r="691">
          <cell r="A691" t="str">
            <v>982953351B</v>
          </cell>
          <cell r="C691" t="str">
            <v>STANDARD</v>
          </cell>
        </row>
        <row r="692">
          <cell r="A692">
            <v>99163115181</v>
          </cell>
          <cell r="C692" t="str">
            <v>STANDARD</v>
          </cell>
        </row>
        <row r="693">
          <cell r="A693">
            <v>99163115181</v>
          </cell>
          <cell r="C693" t="str">
            <v>STANDARD</v>
          </cell>
        </row>
        <row r="694">
          <cell r="A694" t="str">
            <v>9F1941006A</v>
          </cell>
          <cell r="C694" t="str">
            <v>MOTORSPORT</v>
          </cell>
        </row>
        <row r="695">
          <cell r="A695" t="str">
            <v>9F1941006A</v>
          </cell>
          <cell r="C695" t="str">
            <v>MOTORSPORT</v>
          </cell>
        </row>
        <row r="696">
          <cell r="A696" t="str">
            <v>9F1941005A</v>
          </cell>
          <cell r="C696" t="str">
            <v>MOTORSPORT</v>
          </cell>
        </row>
        <row r="697">
          <cell r="A697" t="str">
            <v>9F1941005A</v>
          </cell>
          <cell r="C697" t="str">
            <v>MOTORSPORT</v>
          </cell>
        </row>
        <row r="698">
          <cell r="A698">
            <v>99163121202</v>
          </cell>
          <cell r="C698" t="str">
            <v>STANDARD</v>
          </cell>
        </row>
        <row r="699">
          <cell r="A699">
            <v>99163121102</v>
          </cell>
          <cell r="C699" t="str">
            <v>STANDARD</v>
          </cell>
        </row>
        <row r="700">
          <cell r="A700">
            <v>99163122107</v>
          </cell>
          <cell r="C700" t="str">
            <v>STANDARD</v>
          </cell>
        </row>
        <row r="701">
          <cell r="A701" t="str">
            <v>9A783721606</v>
          </cell>
          <cell r="C701" t="str">
            <v>STANDARD</v>
          </cell>
        </row>
        <row r="702">
          <cell r="A702" t="str">
            <v>9A783721506FN</v>
          </cell>
          <cell r="C702" t="str">
            <v>FABRICACAO NACIONAL</v>
          </cell>
        </row>
        <row r="703">
          <cell r="A703">
            <v>99157231201</v>
          </cell>
          <cell r="C703" t="str">
            <v>STANDARD</v>
          </cell>
        </row>
        <row r="704">
          <cell r="A704">
            <v>99157231101</v>
          </cell>
          <cell r="C704" t="str">
            <v>STANDARD</v>
          </cell>
        </row>
        <row r="705">
          <cell r="A705">
            <v>991504642001</v>
          </cell>
          <cell r="C705" t="str">
            <v>STANDARD</v>
          </cell>
        </row>
        <row r="706">
          <cell r="A706">
            <v>991504641001</v>
          </cell>
          <cell r="C706" t="str">
            <v>STANDARD</v>
          </cell>
        </row>
        <row r="707">
          <cell r="A707" t="str">
            <v>992853266OK1</v>
          </cell>
          <cell r="C707" t="str">
            <v>STANDARD</v>
          </cell>
        </row>
        <row r="708">
          <cell r="A708" t="str">
            <v>992853265OK1</v>
          </cell>
          <cell r="C708" t="str">
            <v>STANDARD</v>
          </cell>
        </row>
        <row r="709">
          <cell r="A709" t="str">
            <v>99150143101GRV</v>
          </cell>
          <cell r="C709" t="str">
            <v>STANDARD</v>
          </cell>
        </row>
        <row r="710">
          <cell r="A710" t="str">
            <v>99150143102GRV</v>
          </cell>
          <cell r="C710" t="str">
            <v>STANDARD</v>
          </cell>
        </row>
        <row r="711">
          <cell r="A711" t="str">
            <v>9911101219A</v>
          </cell>
          <cell r="C711" t="str">
            <v>MOTORSPORT</v>
          </cell>
        </row>
        <row r="712">
          <cell r="A712" t="str">
            <v>9GT129816</v>
          </cell>
          <cell r="C712" t="str">
            <v>STANDARD</v>
          </cell>
        </row>
        <row r="713">
          <cell r="A713" t="str">
            <v>9916127638B</v>
          </cell>
          <cell r="C713" t="str">
            <v>MOTORSPORT</v>
          </cell>
        </row>
        <row r="714">
          <cell r="A714">
            <v>99610722553</v>
          </cell>
          <cell r="C714" t="str">
            <v>STANDARD</v>
          </cell>
        </row>
        <row r="715">
          <cell r="A715" t="str">
            <v>9F1301519</v>
          </cell>
          <cell r="C715" t="str">
            <v>MOTORSPORT</v>
          </cell>
        </row>
        <row r="716">
          <cell r="A716" t="str">
            <v>0PB115351</v>
          </cell>
          <cell r="C716" t="str">
            <v>STANDARD</v>
          </cell>
        </row>
        <row r="717">
          <cell r="A717" t="str">
            <v>SEMPN969</v>
          </cell>
          <cell r="C717" t="str">
            <v>FABRICACAO NACIONAL</v>
          </cell>
        </row>
        <row r="718">
          <cell r="A718">
            <v>99163132300</v>
          </cell>
          <cell r="C718" t="str">
            <v>STANDARD</v>
          </cell>
        </row>
        <row r="719">
          <cell r="A719" t="str">
            <v>SEMPN015</v>
          </cell>
          <cell r="C719" t="str">
            <v>FABRICACAO NACIONAL</v>
          </cell>
        </row>
        <row r="720">
          <cell r="A720" t="str">
            <v>9F1505262A</v>
          </cell>
          <cell r="C720" t="str">
            <v>MOTORSPORT</v>
          </cell>
        </row>
        <row r="721">
          <cell r="A721" t="str">
            <v>9F1505261A</v>
          </cell>
          <cell r="C721" t="str">
            <v>MOTORSPORT</v>
          </cell>
        </row>
        <row r="722">
          <cell r="A722" t="str">
            <v>9F1311128A</v>
          </cell>
          <cell r="C722" t="str">
            <v>MOTORSPORT</v>
          </cell>
        </row>
        <row r="723">
          <cell r="A723" t="str">
            <v>9913313308A</v>
          </cell>
          <cell r="C723" t="str">
            <v>MOTORSPORT</v>
          </cell>
        </row>
        <row r="724">
          <cell r="A724" t="str">
            <v>9913313298A</v>
          </cell>
          <cell r="C724" t="str">
            <v>MOTORSPORT</v>
          </cell>
        </row>
        <row r="725">
          <cell r="A725" t="str">
            <v>992809574YGRV</v>
          </cell>
          <cell r="C725" t="str">
            <v>STANDARD</v>
          </cell>
        </row>
        <row r="726">
          <cell r="A726" t="str">
            <v>992809573YGRV</v>
          </cell>
          <cell r="C726" t="str">
            <v>STANDARD</v>
          </cell>
        </row>
        <row r="727">
          <cell r="A727" t="str">
            <v>9F1311128C</v>
          </cell>
          <cell r="C727" t="str">
            <v>MOTORSPORT</v>
          </cell>
        </row>
        <row r="728">
          <cell r="A728" t="str">
            <v>9F1311128B</v>
          </cell>
          <cell r="C728" t="str">
            <v>MOTORSPORT</v>
          </cell>
        </row>
        <row r="729">
          <cell r="A729" t="str">
            <v>9GT807900</v>
          </cell>
          <cell r="C729" t="str">
            <v>STANDARD</v>
          </cell>
        </row>
        <row r="730">
          <cell r="A730">
            <v>99711146390</v>
          </cell>
          <cell r="C730" t="str">
            <v>STANDARD</v>
          </cell>
        </row>
        <row r="731">
          <cell r="A731">
            <v>99620721270</v>
          </cell>
          <cell r="C731" t="str">
            <v>STANDARD</v>
          </cell>
        </row>
        <row r="732">
          <cell r="A732" t="str">
            <v>9A110244193</v>
          </cell>
          <cell r="C732" t="str">
            <v>STANDARD</v>
          </cell>
        </row>
        <row r="733">
          <cell r="A733" t="str">
            <v>991505346FN</v>
          </cell>
          <cell r="C733" t="str">
            <v>FABRICACAO NACIONAL</v>
          </cell>
        </row>
        <row r="734">
          <cell r="A734" t="str">
            <v>991505345FN</v>
          </cell>
          <cell r="C734" t="str">
            <v>FABRICACAO NACIONAL</v>
          </cell>
        </row>
        <row r="735">
          <cell r="A735" t="str">
            <v>9F1611775A</v>
          </cell>
          <cell r="C735" t="str">
            <v>MOTORSPORT</v>
          </cell>
        </row>
        <row r="736">
          <cell r="A736" t="str">
            <v>9F1611707A</v>
          </cell>
          <cell r="C736" t="str">
            <v>MOTORSPORT</v>
          </cell>
        </row>
        <row r="737">
          <cell r="A737" t="str">
            <v>991355584FN</v>
          </cell>
          <cell r="C737" t="str">
            <v>FABRICACAO NACIONAL</v>
          </cell>
        </row>
        <row r="738">
          <cell r="A738" t="str">
            <v>9913555848A</v>
          </cell>
          <cell r="C738" t="str">
            <v>MOTORSPORT</v>
          </cell>
        </row>
        <row r="739">
          <cell r="A739" t="str">
            <v>9Y0611775</v>
          </cell>
          <cell r="C739" t="str">
            <v>STANDARD</v>
          </cell>
        </row>
        <row r="740">
          <cell r="A740">
            <v>99635596090</v>
          </cell>
          <cell r="C740" t="str">
            <v>MOTORSPORT</v>
          </cell>
        </row>
        <row r="741">
          <cell r="A741" t="str">
            <v>WHS001896</v>
          </cell>
          <cell r="C741" t="str">
            <v>MOTORSPORT</v>
          </cell>
        </row>
        <row r="742">
          <cell r="A742" t="str">
            <v>WHS001896</v>
          </cell>
          <cell r="C742" t="str">
            <v>MOTORSPORT</v>
          </cell>
        </row>
        <row r="743">
          <cell r="A743" t="str">
            <v>9915374828A03C</v>
          </cell>
          <cell r="C743" t="str">
            <v>MOTORSPORT</v>
          </cell>
        </row>
        <row r="744">
          <cell r="A744" t="str">
            <v>9915374818A03C</v>
          </cell>
          <cell r="C744" t="str">
            <v>MOTORSPORT</v>
          </cell>
        </row>
        <row r="745">
          <cell r="A745">
            <v>99960708500</v>
          </cell>
          <cell r="C745" t="str">
            <v>FABRICACAO NACIONAL</v>
          </cell>
        </row>
        <row r="746">
          <cell r="A746">
            <v>99960708600</v>
          </cell>
          <cell r="C746" t="str">
            <v>FABRICACAO NACIONAL</v>
          </cell>
        </row>
        <row r="747">
          <cell r="A747">
            <v>99960708700</v>
          </cell>
          <cell r="C747" t="str">
            <v>FABRICACAO NACIONAL</v>
          </cell>
        </row>
        <row r="748">
          <cell r="A748">
            <v>99960708800</v>
          </cell>
          <cell r="C748" t="str">
            <v>FABRICACAO NACIONAL</v>
          </cell>
        </row>
        <row r="749">
          <cell r="A749">
            <v>99960708900</v>
          </cell>
          <cell r="C749" t="str">
            <v>FABRICACAO NACIONAL</v>
          </cell>
        </row>
        <row r="750">
          <cell r="A750" t="str">
            <v>SEMPN971</v>
          </cell>
          <cell r="C750" t="str">
            <v>-</v>
          </cell>
        </row>
        <row r="751">
          <cell r="A751">
            <v>99960708200</v>
          </cell>
          <cell r="C751" t="str">
            <v>FABRICACAO NACIONAL</v>
          </cell>
        </row>
        <row r="752">
          <cell r="A752">
            <v>99960708300</v>
          </cell>
          <cell r="C752" t="str">
            <v>FABRICACAO NACIONAL</v>
          </cell>
        </row>
        <row r="753">
          <cell r="A753" t="str">
            <v>9966108809A</v>
          </cell>
          <cell r="C753" t="str">
            <v>FABRICACAO NACIONAL</v>
          </cell>
        </row>
        <row r="754">
          <cell r="A754">
            <v>99960707200</v>
          </cell>
          <cell r="C754" t="str">
            <v>STANDARD</v>
          </cell>
        </row>
        <row r="755">
          <cell r="A755" t="str">
            <v>9F1311549</v>
          </cell>
          <cell r="C755" t="str">
            <v>MOTORSPORT</v>
          </cell>
        </row>
        <row r="756">
          <cell r="A756" t="str">
            <v>9F1321585</v>
          </cell>
          <cell r="C756" t="str">
            <v>MOTORSPORT</v>
          </cell>
        </row>
        <row r="757">
          <cell r="A757" t="str">
            <v>9917223158B</v>
          </cell>
          <cell r="C757" t="str">
            <v>MOTORSPORT</v>
          </cell>
        </row>
        <row r="758">
          <cell r="A758" t="str">
            <v>9GT807681AOK1</v>
          </cell>
          <cell r="C758" t="str">
            <v>STANDARD</v>
          </cell>
        </row>
        <row r="759">
          <cell r="A759" t="str">
            <v>9F1807676</v>
          </cell>
          <cell r="C759" t="str">
            <v>MOTORSPORT</v>
          </cell>
        </row>
        <row r="760">
          <cell r="A760" t="str">
            <v>9F1807675</v>
          </cell>
          <cell r="C760" t="str">
            <v>MOTORSPORT</v>
          </cell>
        </row>
        <row r="761">
          <cell r="A761" t="str">
            <v>9F1807823041</v>
          </cell>
          <cell r="C761" t="str">
            <v>MOTORSPORT</v>
          </cell>
        </row>
        <row r="762">
          <cell r="A762">
            <v>991505871901</v>
          </cell>
          <cell r="C762" t="str">
            <v>STANDARD</v>
          </cell>
        </row>
        <row r="763">
          <cell r="A763" t="str">
            <v>9F1805935</v>
          </cell>
          <cell r="C763" t="str">
            <v>MOTORSPORT</v>
          </cell>
        </row>
        <row r="764">
          <cell r="A764" t="str">
            <v>9F1805936</v>
          </cell>
          <cell r="C764" t="str">
            <v>MOTORSPORT</v>
          </cell>
        </row>
        <row r="765">
          <cell r="A765" t="str">
            <v>9F1805935</v>
          </cell>
          <cell r="C765" t="str">
            <v>MOTORSPORT</v>
          </cell>
        </row>
        <row r="766">
          <cell r="A766" t="str">
            <v>9F1807698</v>
          </cell>
          <cell r="C766" t="str">
            <v>MOTORSPORT</v>
          </cell>
        </row>
        <row r="767">
          <cell r="A767" t="str">
            <v>9F1807697</v>
          </cell>
          <cell r="C767" t="str">
            <v>MOTORSPORT</v>
          </cell>
        </row>
        <row r="768">
          <cell r="A768" t="str">
            <v>9F1809928</v>
          </cell>
          <cell r="C768" t="str">
            <v>MOTORSPORT</v>
          </cell>
        </row>
        <row r="769">
          <cell r="A769" t="str">
            <v>N90558401</v>
          </cell>
          <cell r="C769" t="str">
            <v>STANDARD</v>
          </cell>
        </row>
        <row r="770">
          <cell r="A770">
            <v>99950769600</v>
          </cell>
          <cell r="C770" t="str">
            <v>STANDARD</v>
          </cell>
        </row>
        <row r="771">
          <cell r="A771" t="str">
            <v>99950798640FN</v>
          </cell>
          <cell r="C771" t="str">
            <v>FABRICACAO NACIONAL</v>
          </cell>
        </row>
        <row r="772">
          <cell r="A772">
            <v>99950798640</v>
          </cell>
          <cell r="C772" t="str">
            <v>STANDARD</v>
          </cell>
        </row>
        <row r="773">
          <cell r="A773">
            <v>99950798640</v>
          </cell>
          <cell r="C773" t="str">
            <v>STANDARD</v>
          </cell>
        </row>
        <row r="774">
          <cell r="A774">
            <v>99950798640</v>
          </cell>
          <cell r="C774" t="str">
            <v>STANDARD</v>
          </cell>
        </row>
        <row r="775">
          <cell r="A775" t="str">
            <v>SEMPN012</v>
          </cell>
          <cell r="C775" t="str">
            <v>FABRICACAO NACIONAL</v>
          </cell>
        </row>
        <row r="776">
          <cell r="A776" t="str">
            <v>9963328979A</v>
          </cell>
          <cell r="C776" t="str">
            <v>MOTORSPORT</v>
          </cell>
        </row>
        <row r="777">
          <cell r="A777">
            <v>99991772600</v>
          </cell>
          <cell r="C777" t="str">
            <v>MOTORSPORT</v>
          </cell>
        </row>
        <row r="778">
          <cell r="A778" t="str">
            <v>9915555638C1E0</v>
          </cell>
          <cell r="C778" t="str">
            <v>MOTORSPORT</v>
          </cell>
        </row>
        <row r="779">
          <cell r="A779" t="str">
            <v>9F1412127</v>
          </cell>
          <cell r="C779" t="str">
            <v>MOTORSPORT</v>
          </cell>
        </row>
        <row r="780">
          <cell r="A780" t="str">
            <v>9A110515304</v>
          </cell>
          <cell r="C780" t="str">
            <v>STANDARD</v>
          </cell>
        </row>
        <row r="781">
          <cell r="A781" t="str">
            <v>9913042219B</v>
          </cell>
          <cell r="C781" t="str">
            <v>MOTORSPORT</v>
          </cell>
        </row>
        <row r="782">
          <cell r="A782">
            <v>99610753391</v>
          </cell>
          <cell r="C782" t="str">
            <v>STANDARD</v>
          </cell>
        </row>
        <row r="783">
          <cell r="A783">
            <v>90030201600</v>
          </cell>
          <cell r="C783" t="str">
            <v>MOTORSPORT</v>
          </cell>
        </row>
        <row r="784">
          <cell r="A784" t="str">
            <v>014301153B</v>
          </cell>
          <cell r="C784" t="str">
            <v>STANDARD</v>
          </cell>
        </row>
        <row r="785">
          <cell r="A785" t="str">
            <v>9F1401111</v>
          </cell>
          <cell r="C785" t="str">
            <v>MOTORSPORT</v>
          </cell>
        </row>
        <row r="786">
          <cell r="A786" t="str">
            <v>9913016419B</v>
          </cell>
          <cell r="C786" t="str">
            <v>MOTORSPORT</v>
          </cell>
        </row>
        <row r="787">
          <cell r="A787">
            <v>99150557401</v>
          </cell>
          <cell r="C787" t="str">
            <v>STANDARD</v>
          </cell>
        </row>
        <row r="788">
          <cell r="A788">
            <v>99150557301</v>
          </cell>
          <cell r="C788" t="str">
            <v>STANDARD</v>
          </cell>
        </row>
        <row r="789">
          <cell r="A789">
            <v>99150553601</v>
          </cell>
          <cell r="C789" t="str">
            <v>STANDARD</v>
          </cell>
        </row>
        <row r="790">
          <cell r="A790">
            <v>99150553601</v>
          </cell>
          <cell r="C790" t="str">
            <v>STANDARD</v>
          </cell>
        </row>
        <row r="791">
          <cell r="A791">
            <v>99150553500</v>
          </cell>
          <cell r="C791" t="str">
            <v>STANDARD</v>
          </cell>
        </row>
        <row r="792">
          <cell r="A792">
            <v>99150553500</v>
          </cell>
          <cell r="C792" t="str">
            <v>STANDARD</v>
          </cell>
        </row>
        <row r="793">
          <cell r="A793" t="str">
            <v>9F1807886A</v>
          </cell>
          <cell r="C793" t="str">
            <v>MOTORSPORT</v>
          </cell>
        </row>
        <row r="794">
          <cell r="A794" t="str">
            <v>9F1807885A</v>
          </cell>
          <cell r="C794" t="str">
            <v>MOTORSPORT</v>
          </cell>
        </row>
        <row r="795">
          <cell r="A795" t="str">
            <v>991506821FN</v>
          </cell>
          <cell r="C795" t="str">
            <v>FABRICACAO NACIONAL</v>
          </cell>
        </row>
        <row r="796">
          <cell r="A796" t="str">
            <v>9915129918C</v>
          </cell>
          <cell r="C796" t="str">
            <v>MANTHEY</v>
          </cell>
        </row>
        <row r="797">
          <cell r="A797" t="str">
            <v>991512991FN</v>
          </cell>
          <cell r="C797" t="str">
            <v>FABRICACAO NACIONAL</v>
          </cell>
        </row>
        <row r="798">
          <cell r="A798" t="str">
            <v>9915129915FN</v>
          </cell>
          <cell r="C798" t="str">
            <v>FABRICACAO NACIONAL</v>
          </cell>
        </row>
        <row r="799">
          <cell r="A799" t="str">
            <v>9F1827243FN</v>
          </cell>
          <cell r="C799" t="str">
            <v>FABRICACAO NACIONAL</v>
          </cell>
        </row>
        <row r="800">
          <cell r="A800">
            <v>12541</v>
          </cell>
          <cell r="C800" t="str">
            <v>MEGALINE</v>
          </cell>
        </row>
        <row r="801">
          <cell r="A801" t="str">
            <v>N10783801/PAF107838</v>
          </cell>
          <cell r="C801" t="str">
            <v>STANDARD</v>
          </cell>
        </row>
        <row r="802">
          <cell r="A802" t="str">
            <v>9F1959261</v>
          </cell>
          <cell r="C802" t="str">
            <v>MOTORSPORT</v>
          </cell>
        </row>
        <row r="803">
          <cell r="A803" t="str">
            <v>9F1927202</v>
          </cell>
          <cell r="C803" t="str">
            <v>MOTORSPORT</v>
          </cell>
        </row>
        <row r="804">
          <cell r="A804" t="str">
            <v>996613261FN</v>
          </cell>
          <cell r="C804" t="str">
            <v>FABRICACAO NACIONAL</v>
          </cell>
        </row>
        <row r="805">
          <cell r="A805" t="str">
            <v>9F1907701A</v>
          </cell>
          <cell r="C805" t="str">
            <v>MOTORSPORT</v>
          </cell>
        </row>
        <row r="806">
          <cell r="A806" t="str">
            <v>9F1845202Y</v>
          </cell>
          <cell r="C806" t="str">
            <v>MOTORSPORT</v>
          </cell>
        </row>
        <row r="807">
          <cell r="A807" t="str">
            <v>9F1845202FN</v>
          </cell>
          <cell r="C807" t="str">
            <v>FABRICACAO NACIONAL</v>
          </cell>
        </row>
        <row r="808">
          <cell r="A808" t="str">
            <v>9F1845202FN</v>
          </cell>
          <cell r="C808" t="str">
            <v>FABRICACAO NACIONAL</v>
          </cell>
        </row>
        <row r="809">
          <cell r="A809" t="str">
            <v>9F1845201FN</v>
          </cell>
          <cell r="C809" t="str">
            <v>FABRICACAO NACIONAL</v>
          </cell>
        </row>
        <row r="810">
          <cell r="A810" t="str">
            <v>9F1845201FN</v>
          </cell>
          <cell r="C810" t="str">
            <v>FABRICACAO NACIONAL</v>
          </cell>
        </row>
        <row r="811">
          <cell r="A811" t="str">
            <v>9913009159A</v>
          </cell>
          <cell r="C811" t="str">
            <v>MOTORSPORT</v>
          </cell>
        </row>
        <row r="812">
          <cell r="A812" t="str">
            <v>9F1198013</v>
          </cell>
          <cell r="C812" t="str">
            <v>MOTORSPORT</v>
          </cell>
        </row>
        <row r="813">
          <cell r="A813" t="str">
            <v>9913009139A</v>
          </cell>
          <cell r="C813" t="str">
            <v>MOTORSPORT</v>
          </cell>
        </row>
        <row r="814">
          <cell r="A814" t="str">
            <v>9911009039A</v>
          </cell>
          <cell r="C814" t="str">
            <v>MOTORSPORT</v>
          </cell>
        </row>
        <row r="815">
          <cell r="A815">
            <v>99710090391</v>
          </cell>
          <cell r="C815" t="str">
            <v>MOTORSPORT</v>
          </cell>
        </row>
        <row r="816">
          <cell r="A816" t="str">
            <v>9A110324192</v>
          </cell>
          <cell r="C816" t="str">
            <v>STANDARD</v>
          </cell>
        </row>
        <row r="817">
          <cell r="A817" t="str">
            <v>9A110621700</v>
          </cell>
          <cell r="C817" t="str">
            <v>STANDARD</v>
          </cell>
        </row>
        <row r="818">
          <cell r="A818">
            <v>99710634090</v>
          </cell>
          <cell r="C818" t="str">
            <v>STANDARD</v>
          </cell>
        </row>
        <row r="819">
          <cell r="A819">
            <v>99610519271</v>
          </cell>
          <cell r="C819" t="str">
            <v>STANDARD</v>
          </cell>
        </row>
        <row r="820">
          <cell r="A820">
            <v>99610621470</v>
          </cell>
          <cell r="C820" t="str">
            <v>STANDARD</v>
          </cell>
        </row>
        <row r="821">
          <cell r="A821">
            <v>99610551372</v>
          </cell>
          <cell r="C821" t="str">
            <v>STANDARD</v>
          </cell>
        </row>
        <row r="822">
          <cell r="A822" t="str">
            <v>9A110573290</v>
          </cell>
          <cell r="C822" t="str">
            <v>STANDARD</v>
          </cell>
        </row>
        <row r="823">
          <cell r="A823" t="str">
            <v>9A110573190</v>
          </cell>
          <cell r="C823" t="str">
            <v>STANDARD</v>
          </cell>
        </row>
        <row r="824">
          <cell r="A824">
            <v>99320722600</v>
          </cell>
          <cell r="C824" t="str">
            <v>STANDARD</v>
          </cell>
        </row>
        <row r="825">
          <cell r="A825" t="str">
            <v>0PB103149B</v>
          </cell>
          <cell r="C825" t="str">
            <v>STANDARD</v>
          </cell>
        </row>
        <row r="826">
          <cell r="A826" t="str">
            <v>0PB103149B</v>
          </cell>
          <cell r="C826" t="str">
            <v>STANDARD</v>
          </cell>
        </row>
        <row r="827">
          <cell r="A827" t="str">
            <v>0PB103149B</v>
          </cell>
          <cell r="C827" t="str">
            <v>STANDARD</v>
          </cell>
        </row>
        <row r="828">
          <cell r="A828">
            <v>99711010390</v>
          </cell>
          <cell r="C828" t="str">
            <v>MOTORSPORT</v>
          </cell>
        </row>
        <row r="829">
          <cell r="A829" t="str">
            <v>9A111110790</v>
          </cell>
          <cell r="C829" t="str">
            <v>STANDARD</v>
          </cell>
        </row>
        <row r="830">
          <cell r="A830" t="str">
            <v>9GT251261</v>
          </cell>
          <cell r="C830" t="str">
            <v>STANDARD</v>
          </cell>
        </row>
        <row r="831">
          <cell r="A831">
            <v>99711031990</v>
          </cell>
          <cell r="C831" t="str">
            <v>STANDARD</v>
          </cell>
        </row>
        <row r="832">
          <cell r="A832" t="str">
            <v>9A111022001</v>
          </cell>
          <cell r="C832" t="str">
            <v>STANDARD</v>
          </cell>
        </row>
        <row r="833">
          <cell r="A833" t="str">
            <v>9F1201119</v>
          </cell>
          <cell r="C833" t="str">
            <v>MOTORSPORT</v>
          </cell>
        </row>
        <row r="834">
          <cell r="A834" t="str">
            <v>9A111325800</v>
          </cell>
          <cell r="C834" t="str">
            <v>STANDARD</v>
          </cell>
        </row>
        <row r="835">
          <cell r="A835" t="str">
            <v>9A111325800</v>
          </cell>
          <cell r="C835" t="str">
            <v>STANDARD</v>
          </cell>
        </row>
        <row r="836">
          <cell r="A836" t="str">
            <v>9913072199B</v>
          </cell>
          <cell r="C836" t="str">
            <v>MOTORSPORT</v>
          </cell>
        </row>
        <row r="837">
          <cell r="A837" t="str">
            <v>0PB105247B</v>
          </cell>
          <cell r="C837" t="str">
            <v>STANDARD</v>
          </cell>
        </row>
        <row r="838">
          <cell r="A838" t="str">
            <v>9F1501136</v>
          </cell>
          <cell r="C838" t="str">
            <v>MOTORSPORT</v>
          </cell>
        </row>
        <row r="839">
          <cell r="A839">
            <v>14005</v>
          </cell>
          <cell r="C839" t="str">
            <v>MEGALINE</v>
          </cell>
        </row>
        <row r="840">
          <cell r="A840" t="str">
            <v>9A11079077A</v>
          </cell>
          <cell r="C840" t="str">
            <v>MOTORSPORT</v>
          </cell>
        </row>
        <row r="841">
          <cell r="A841" t="str">
            <v>9A11079077A</v>
          </cell>
          <cell r="C841" t="str">
            <v>MOTORSPORT</v>
          </cell>
        </row>
        <row r="842">
          <cell r="A842" t="str">
            <v>9F1098714</v>
          </cell>
          <cell r="C842" t="str">
            <v>MOTORSPORT</v>
          </cell>
        </row>
        <row r="843">
          <cell r="A843" t="str">
            <v>9F1098714</v>
          </cell>
          <cell r="C843" t="str">
            <v>MOTORSPORT</v>
          </cell>
        </row>
        <row r="844">
          <cell r="A844">
            <v>14004</v>
          </cell>
          <cell r="C844" t="str">
            <v>MEGALINE</v>
          </cell>
        </row>
        <row r="845">
          <cell r="A845" t="str">
            <v>9913519638A</v>
          </cell>
          <cell r="C845" t="str">
            <v>MOTORSPORT</v>
          </cell>
        </row>
        <row r="846">
          <cell r="A846" t="str">
            <v>9913529638A</v>
          </cell>
          <cell r="C846" t="str">
            <v>MOTORSPORT</v>
          </cell>
        </row>
        <row r="847">
          <cell r="A847" t="str">
            <v>9913519598A</v>
          </cell>
          <cell r="C847" t="str">
            <v>MOTORSPORT</v>
          </cell>
        </row>
        <row r="848">
          <cell r="A848" t="str">
            <v>9913529598A</v>
          </cell>
          <cell r="C848" t="str">
            <v>MOTORSPORT</v>
          </cell>
        </row>
        <row r="849">
          <cell r="A849" t="str">
            <v>9913529598A</v>
          </cell>
          <cell r="C849" t="str">
            <v>MOTORSPORT</v>
          </cell>
        </row>
        <row r="850">
          <cell r="A850" t="str">
            <v>9A111090891</v>
          </cell>
          <cell r="C850" t="str">
            <v>STANDARD</v>
          </cell>
        </row>
        <row r="851">
          <cell r="A851" t="str">
            <v>9913559038B</v>
          </cell>
          <cell r="C851" t="str">
            <v>MOTORSPORT</v>
          </cell>
        </row>
        <row r="852">
          <cell r="A852" t="str">
            <v>9913559038B</v>
          </cell>
          <cell r="C852" t="str">
            <v>MOTORSPORT</v>
          </cell>
        </row>
        <row r="853">
          <cell r="A853" t="str">
            <v>9913559038B</v>
          </cell>
          <cell r="C853" t="str">
            <v>MOTORSPORT</v>
          </cell>
        </row>
        <row r="854">
          <cell r="A854" t="str">
            <v>9F1698310B</v>
          </cell>
          <cell r="C854" t="str">
            <v>MOTORSPORT</v>
          </cell>
        </row>
        <row r="855">
          <cell r="A855" t="str">
            <v>9F1698310B</v>
          </cell>
          <cell r="C855" t="str">
            <v>MOTORSPORT</v>
          </cell>
        </row>
        <row r="856">
          <cell r="A856" t="str">
            <v>S-PACK001.011</v>
          </cell>
          <cell r="C856" t="str">
            <v>FEV</v>
          </cell>
        </row>
        <row r="857">
          <cell r="A857" t="str">
            <v>R-PACK.002.022B</v>
          </cell>
          <cell r="C857" t="str">
            <v>FEV</v>
          </cell>
        </row>
        <row r="858">
          <cell r="A858" t="str">
            <v>9F1698145</v>
          </cell>
          <cell r="C858" t="str">
            <v>MOTORSPORT</v>
          </cell>
        </row>
        <row r="859">
          <cell r="A859" t="str">
            <v>9F1698145A</v>
          </cell>
          <cell r="C859" t="str">
            <v>MOTORSPORT</v>
          </cell>
        </row>
        <row r="860">
          <cell r="A860" t="str">
            <v>9F1601279</v>
          </cell>
          <cell r="C860" t="str">
            <v>MOTORSPORT</v>
          </cell>
        </row>
        <row r="861">
          <cell r="A861">
            <v>14006</v>
          </cell>
          <cell r="C861" t="str">
            <v>MEGALINE</v>
          </cell>
        </row>
        <row r="862">
          <cell r="A862" t="str">
            <v>9913519608A</v>
          </cell>
          <cell r="C862" t="str">
            <v>MOTORSPORT</v>
          </cell>
        </row>
        <row r="863">
          <cell r="A863" t="str">
            <v>9913529608A</v>
          </cell>
          <cell r="C863" t="str">
            <v>MOTORSPORT</v>
          </cell>
        </row>
        <row r="864">
          <cell r="A864" t="str">
            <v>9913529608A</v>
          </cell>
          <cell r="C864" t="str">
            <v>MOTORSPORT</v>
          </cell>
        </row>
        <row r="865">
          <cell r="A865">
            <v>99963107090</v>
          </cell>
          <cell r="C865" t="str">
            <v>STANDARD</v>
          </cell>
        </row>
        <row r="866">
          <cell r="A866">
            <v>99963113391</v>
          </cell>
          <cell r="C866" t="str">
            <v>STANDARD</v>
          </cell>
        </row>
        <row r="867">
          <cell r="A867" t="str">
            <v>992945081E</v>
          </cell>
          <cell r="C867" t="str">
            <v>STANDARD</v>
          </cell>
        </row>
        <row r="868">
          <cell r="A868">
            <v>99163114214</v>
          </cell>
          <cell r="C868" t="str">
            <v>STANDARD</v>
          </cell>
        </row>
        <row r="869">
          <cell r="A869" t="str">
            <v>992945092E</v>
          </cell>
          <cell r="C869" t="str">
            <v>STANDARD</v>
          </cell>
        </row>
        <row r="870">
          <cell r="A870">
            <v>99163114114</v>
          </cell>
          <cell r="C870" t="str">
            <v>STANDARD</v>
          </cell>
        </row>
        <row r="871">
          <cell r="A871">
            <v>99163114114</v>
          </cell>
          <cell r="C871" t="str">
            <v>STANDARD</v>
          </cell>
        </row>
        <row r="872">
          <cell r="A872">
            <v>99163197302</v>
          </cell>
          <cell r="C872" t="str">
            <v>STANDARD</v>
          </cell>
        </row>
        <row r="873">
          <cell r="A873">
            <v>99163197302</v>
          </cell>
          <cell r="C873" t="str">
            <v>STANDARD</v>
          </cell>
        </row>
        <row r="874">
          <cell r="A874" t="str">
            <v>992945091E</v>
          </cell>
          <cell r="C874" t="str">
            <v>STANDARD</v>
          </cell>
        </row>
        <row r="875">
          <cell r="A875" t="str">
            <v>992809030DFN</v>
          </cell>
          <cell r="C875" t="str">
            <v>FABRICACAO NACIONAL</v>
          </cell>
        </row>
        <row r="876">
          <cell r="A876" t="str">
            <v>992809030DFN</v>
          </cell>
          <cell r="C876" t="str">
            <v>FABRICACAO NACIONAL</v>
          </cell>
        </row>
        <row r="877">
          <cell r="A877" t="str">
            <v>992809029DFN</v>
          </cell>
          <cell r="C877" t="str">
            <v>FABRICACAO NACIONAL</v>
          </cell>
        </row>
        <row r="878">
          <cell r="A878" t="str">
            <v>992809029DFN</v>
          </cell>
          <cell r="C878" t="str">
            <v>FABRICACAO NACIONAL</v>
          </cell>
        </row>
        <row r="879">
          <cell r="A879" t="str">
            <v>99150138800GRV</v>
          </cell>
          <cell r="C879" t="str">
            <v>STANDARD</v>
          </cell>
        </row>
        <row r="880">
          <cell r="A880" t="str">
            <v>99150139800GRV</v>
          </cell>
          <cell r="C880" t="str">
            <v>STANDARD</v>
          </cell>
        </row>
        <row r="881">
          <cell r="A881" t="str">
            <v>99150139700GRV</v>
          </cell>
          <cell r="C881" t="str">
            <v>STANDARD</v>
          </cell>
        </row>
        <row r="882">
          <cell r="A882">
            <v>99150180300</v>
          </cell>
          <cell r="C882" t="str">
            <v>-</v>
          </cell>
        </row>
        <row r="883">
          <cell r="A883">
            <v>99150180400</v>
          </cell>
          <cell r="C883" t="str">
            <v>-</v>
          </cell>
        </row>
        <row r="884">
          <cell r="A884" t="str">
            <v>992945081FN</v>
          </cell>
          <cell r="C884" t="str">
            <v>FABRICACAO NACIONAL</v>
          </cell>
        </row>
        <row r="885">
          <cell r="A885" t="str">
            <v>991731045FN</v>
          </cell>
          <cell r="C885" t="str">
            <v>FABRICACAO NACIONAL</v>
          </cell>
        </row>
        <row r="886">
          <cell r="A886" t="str">
            <v>982953351FN</v>
          </cell>
          <cell r="C886" t="str">
            <v>FABRICACAO NACIONAL</v>
          </cell>
        </row>
        <row r="887">
          <cell r="A887" t="str">
            <v>991631152FN</v>
          </cell>
          <cell r="C887" t="str">
            <v>FABRICACAO NACIONAL</v>
          </cell>
        </row>
        <row r="888">
          <cell r="A888" t="str">
            <v>991631151FN</v>
          </cell>
          <cell r="C888" t="str">
            <v>FABRICACAO NACIONAL</v>
          </cell>
        </row>
        <row r="889">
          <cell r="A889" t="str">
            <v>992945092FN</v>
          </cell>
          <cell r="C889" t="str">
            <v>FABRICACAO NACIONAL</v>
          </cell>
        </row>
        <row r="890">
          <cell r="A890" t="str">
            <v>992945092FN</v>
          </cell>
          <cell r="C890" t="str">
            <v>FABRICACAO NACIONAL</v>
          </cell>
        </row>
        <row r="891">
          <cell r="A891" t="str">
            <v>992945091FN</v>
          </cell>
          <cell r="C891" t="str">
            <v>FABRICACAO NACIONAL</v>
          </cell>
        </row>
        <row r="892">
          <cell r="A892" t="str">
            <v>992945091FN</v>
          </cell>
          <cell r="C892" t="str">
            <v>FABRICACAO NACIONAL</v>
          </cell>
        </row>
        <row r="893">
          <cell r="A893" t="str">
            <v>991631984FN</v>
          </cell>
          <cell r="C893" t="str">
            <v>FABRICACAO NACIONAL</v>
          </cell>
        </row>
        <row r="894">
          <cell r="A894" t="str">
            <v>991631984FN</v>
          </cell>
          <cell r="C894" t="str">
            <v>FABRICACAO NACIONAL</v>
          </cell>
        </row>
        <row r="895">
          <cell r="A895" t="str">
            <v>991631974FN</v>
          </cell>
          <cell r="C895" t="str">
            <v>FABRICACAO NACIONAL</v>
          </cell>
        </row>
        <row r="896">
          <cell r="A896" t="str">
            <v>991631974FN</v>
          </cell>
          <cell r="C896" t="str">
            <v>FABRICACAO NACIONAL</v>
          </cell>
        </row>
        <row r="897">
          <cell r="A897" t="str">
            <v>991631973FN</v>
          </cell>
          <cell r="C897" t="str">
            <v>FABRICACAO NACIONAL</v>
          </cell>
        </row>
        <row r="898">
          <cell r="A898" t="str">
            <v>991631973FN</v>
          </cell>
          <cell r="C898" t="str">
            <v>FABRICACAO NACIONAL</v>
          </cell>
        </row>
        <row r="899">
          <cell r="A899" t="str">
            <v>991631983FN</v>
          </cell>
          <cell r="C899" t="str">
            <v>FABRICACAO NACIONAL</v>
          </cell>
        </row>
        <row r="900">
          <cell r="A900" t="str">
            <v>991631983FN</v>
          </cell>
          <cell r="C900" t="str">
            <v>FABRICACAO NACIONAL</v>
          </cell>
        </row>
        <row r="901">
          <cell r="A901" t="str">
            <v>991731048FN</v>
          </cell>
          <cell r="C901" t="str">
            <v>FABRICACAO NACIONAL</v>
          </cell>
        </row>
        <row r="902">
          <cell r="A902" t="str">
            <v>992857522FN</v>
          </cell>
          <cell r="C902" t="str">
            <v>FABRICACAO NACIONAL</v>
          </cell>
        </row>
        <row r="903">
          <cell r="A903" t="str">
            <v>9913471458B</v>
          </cell>
          <cell r="C903" t="str">
            <v>MOTORSPORT</v>
          </cell>
        </row>
        <row r="904">
          <cell r="A904" t="str">
            <v>9913471458B</v>
          </cell>
          <cell r="C904" t="str">
            <v>MOTORSPORT</v>
          </cell>
        </row>
        <row r="905">
          <cell r="A905" t="str">
            <v>9F1011228FN</v>
          </cell>
          <cell r="C905" t="str">
            <v>FABRICACAO NACIONAL</v>
          </cell>
        </row>
        <row r="906">
          <cell r="A906" t="str">
            <v>9F1201215A</v>
          </cell>
          <cell r="C906" t="str">
            <v>MOTORSPORT</v>
          </cell>
        </row>
        <row r="907">
          <cell r="A907" t="str">
            <v>9F1011228</v>
          </cell>
          <cell r="C907" t="str">
            <v>MOTORSPORT</v>
          </cell>
        </row>
        <row r="908">
          <cell r="A908" t="str">
            <v>9F1127503A</v>
          </cell>
          <cell r="C908" t="str">
            <v>MOTORSPORT</v>
          </cell>
        </row>
        <row r="909">
          <cell r="A909" t="str">
            <v>9GT127509</v>
          </cell>
          <cell r="C909" t="str">
            <v>STANDARD</v>
          </cell>
        </row>
        <row r="910">
          <cell r="A910" t="str">
            <v>9F1201214</v>
          </cell>
          <cell r="C910" t="str">
            <v>MOTORSPORT</v>
          </cell>
        </row>
        <row r="911">
          <cell r="A911" t="str">
            <v>9A11109069C</v>
          </cell>
          <cell r="C911" t="str">
            <v>MOTORSPORT</v>
          </cell>
        </row>
        <row r="912">
          <cell r="A912" t="str">
            <v>9F1607275A</v>
          </cell>
          <cell r="C912" t="str">
            <v>MOTORSPORT</v>
          </cell>
        </row>
        <row r="913">
          <cell r="A913" t="str">
            <v>9F1614717A</v>
          </cell>
          <cell r="C913" t="str">
            <v>MOTORSPORT</v>
          </cell>
        </row>
        <row r="914">
          <cell r="A914" t="str">
            <v>9F1614721A</v>
          </cell>
          <cell r="C914" t="str">
            <v>MOTORSPORT</v>
          </cell>
        </row>
        <row r="915">
          <cell r="A915">
            <v>99135517981</v>
          </cell>
          <cell r="C915" t="str">
            <v>STANDARD</v>
          </cell>
        </row>
        <row r="916">
          <cell r="A916" t="str">
            <v>9913471598B</v>
          </cell>
          <cell r="C916" t="str">
            <v>MOTORSPORT</v>
          </cell>
        </row>
        <row r="917">
          <cell r="A917" t="str">
            <v>9913471558B</v>
          </cell>
          <cell r="C917" t="str">
            <v>MOTORSPORT</v>
          </cell>
        </row>
        <row r="918">
          <cell r="A918" t="str">
            <v>9F1129456A</v>
          </cell>
          <cell r="C918" t="str">
            <v>MOTORSPORT</v>
          </cell>
        </row>
        <row r="919">
          <cell r="A919" t="str">
            <v>9F1129488A</v>
          </cell>
          <cell r="C919" t="str">
            <v>MOTORSPORT</v>
          </cell>
        </row>
        <row r="920">
          <cell r="A920" t="str">
            <v>9F1129458</v>
          </cell>
          <cell r="C920" t="str">
            <v>MOTORSPORT</v>
          </cell>
        </row>
        <row r="921">
          <cell r="A921" t="str">
            <v>9F1614723A</v>
          </cell>
          <cell r="C921" t="str">
            <v>MOTORSPORT</v>
          </cell>
        </row>
        <row r="922">
          <cell r="A922" t="str">
            <v>9F1614725A</v>
          </cell>
          <cell r="C922" t="str">
            <v>MOTORSPORT</v>
          </cell>
        </row>
        <row r="923">
          <cell r="A923" t="str">
            <v>9F1011223B</v>
          </cell>
          <cell r="C923" t="str">
            <v>MOTORSPORT</v>
          </cell>
        </row>
        <row r="924">
          <cell r="A924" t="str">
            <v>9914231388A</v>
          </cell>
          <cell r="C924" t="str">
            <v>MOTORSPORT</v>
          </cell>
        </row>
        <row r="925">
          <cell r="A925" t="str">
            <v>9916184858H</v>
          </cell>
          <cell r="C925" t="str">
            <v>MOTORSPORT</v>
          </cell>
        </row>
        <row r="926">
          <cell r="A926" t="str">
            <v>9916184858HFN</v>
          </cell>
          <cell r="C926" t="str">
            <v>FABRICACAO NACIONAL</v>
          </cell>
        </row>
        <row r="927">
          <cell r="A927" t="str">
            <v>9915832058D</v>
          </cell>
          <cell r="C927" t="str">
            <v>MOTORSPORT</v>
          </cell>
        </row>
        <row r="928">
          <cell r="A928" t="str">
            <v>9GT129456H</v>
          </cell>
          <cell r="C928" t="str">
            <v>STANDARD</v>
          </cell>
        </row>
        <row r="929">
          <cell r="A929" t="str">
            <v>SEMPN10</v>
          </cell>
          <cell r="C929" t="str">
            <v>FABRICACAO NACIONAL</v>
          </cell>
        </row>
        <row r="930">
          <cell r="A930" t="str">
            <v>99150191401GRV</v>
          </cell>
          <cell r="C930" t="str">
            <v>STANDARD</v>
          </cell>
        </row>
        <row r="931">
          <cell r="A931" t="str">
            <v>9F1301153</v>
          </cell>
          <cell r="C931" t="str">
            <v>MOTORSPORT</v>
          </cell>
        </row>
        <row r="932">
          <cell r="A932" t="str">
            <v>9F1307315</v>
          </cell>
          <cell r="C932" t="str">
            <v>MOTORSPORT</v>
          </cell>
        </row>
        <row r="933">
          <cell r="A933" t="str">
            <v>9F1317868</v>
          </cell>
          <cell r="C933" t="str">
            <v>MOTORSPORT</v>
          </cell>
        </row>
        <row r="934">
          <cell r="A934" t="str">
            <v>9F1317868B</v>
          </cell>
          <cell r="C934" t="str">
            <v>MOTORSPORT</v>
          </cell>
        </row>
        <row r="935">
          <cell r="A935" t="str">
            <v>9F1317868C</v>
          </cell>
          <cell r="C935" t="str">
            <v>MOTORSPORT</v>
          </cell>
        </row>
        <row r="936">
          <cell r="A936" t="str">
            <v>9A700829900</v>
          </cell>
          <cell r="C936" t="str">
            <v>STANDARD</v>
          </cell>
        </row>
        <row r="937">
          <cell r="A937" t="str">
            <v>9916315518B</v>
          </cell>
          <cell r="C937" t="str">
            <v>MOTORSPORT</v>
          </cell>
        </row>
        <row r="938">
          <cell r="A938" t="str">
            <v>9F1945195A</v>
          </cell>
          <cell r="C938" t="str">
            <v>MOTORSPORT</v>
          </cell>
        </row>
        <row r="939">
          <cell r="A939" t="str">
            <v>9P1837166FN</v>
          </cell>
          <cell r="C939" t="str">
            <v>FABRICACAO NACIONAL</v>
          </cell>
        </row>
        <row r="940">
          <cell r="A940" t="str">
            <v>9P1837165FN</v>
          </cell>
          <cell r="C940" t="str">
            <v>FABRICACAO NACIONAL</v>
          </cell>
        </row>
        <row r="941">
          <cell r="A941" t="str">
            <v>9P1837166Y</v>
          </cell>
          <cell r="C941" t="str">
            <v>STANDARD</v>
          </cell>
        </row>
        <row r="942">
          <cell r="A942" t="str">
            <v>9P1837165Y</v>
          </cell>
          <cell r="C942" t="str">
            <v>STANDARD</v>
          </cell>
        </row>
        <row r="943">
          <cell r="A943" t="str">
            <v>99753706291C9A</v>
          </cell>
          <cell r="C943" t="str">
            <v>MOTORSPORT</v>
          </cell>
        </row>
        <row r="944">
          <cell r="A944" t="str">
            <v>99753706191C9A</v>
          </cell>
          <cell r="C944" t="str">
            <v>MOTORSPORT</v>
          </cell>
        </row>
        <row r="945">
          <cell r="A945" t="str">
            <v>9911068339A</v>
          </cell>
          <cell r="C945" t="str">
            <v>MOTORSPORT</v>
          </cell>
        </row>
        <row r="946">
          <cell r="A946" t="str">
            <v>9913471498B</v>
          </cell>
          <cell r="C946" t="str">
            <v>MOTORSPORT</v>
          </cell>
        </row>
        <row r="947">
          <cell r="A947" t="str">
            <v>9F1407246A</v>
          </cell>
          <cell r="C947" t="str">
            <v>MOTORSPORT</v>
          </cell>
        </row>
        <row r="948">
          <cell r="A948" t="str">
            <v>9F1407245A</v>
          </cell>
          <cell r="C948" t="str">
            <v>MOTORSPORT</v>
          </cell>
        </row>
        <row r="949">
          <cell r="A949" t="str">
            <v>9913416588E</v>
          </cell>
          <cell r="C949" t="str">
            <v>MOTORSPORT</v>
          </cell>
        </row>
        <row r="950">
          <cell r="A950" t="str">
            <v>9913416578E</v>
          </cell>
          <cell r="C950" t="str">
            <v>MOTORSPORT</v>
          </cell>
        </row>
        <row r="951">
          <cell r="A951" t="str">
            <v>9913316118H</v>
          </cell>
          <cell r="C951" t="str">
            <v>MOTORSPORT</v>
          </cell>
        </row>
        <row r="952">
          <cell r="A952" t="str">
            <v>9913316128H</v>
          </cell>
          <cell r="C952" t="str">
            <v>MOTORSPORT</v>
          </cell>
        </row>
        <row r="953">
          <cell r="A953" t="str">
            <v>9F1505052A</v>
          </cell>
          <cell r="C953" t="str">
            <v>MOTORSPORT</v>
          </cell>
        </row>
        <row r="954">
          <cell r="A954" t="str">
            <v>9F1505051A</v>
          </cell>
          <cell r="C954" t="str">
            <v>MOTORSPORT</v>
          </cell>
        </row>
        <row r="955">
          <cell r="A955" t="str">
            <v>9911106219A</v>
          </cell>
          <cell r="C955" t="str">
            <v>MOTORSPORT</v>
          </cell>
        </row>
        <row r="956">
          <cell r="A956" t="str">
            <v>9F1129659</v>
          </cell>
          <cell r="C956" t="str">
            <v>MOTORSPORT</v>
          </cell>
        </row>
        <row r="957">
          <cell r="A957" t="str">
            <v>9F1201905</v>
          </cell>
          <cell r="C957" t="str">
            <v>MOTORSPORT</v>
          </cell>
        </row>
        <row r="958">
          <cell r="A958" t="str">
            <v>9916187858E</v>
          </cell>
          <cell r="C958" t="str">
            <v>MOTORSPORT</v>
          </cell>
        </row>
        <row r="959">
          <cell r="A959">
            <v>99710650291</v>
          </cell>
          <cell r="C959" t="str">
            <v>MOTORSPORT</v>
          </cell>
        </row>
        <row r="960">
          <cell r="A960">
            <v>99710625090</v>
          </cell>
          <cell r="C960" t="str">
            <v>MOTORSPORT</v>
          </cell>
        </row>
        <row r="961">
          <cell r="A961">
            <v>99711062193</v>
          </cell>
          <cell r="C961" t="str">
            <v>MOTORSPORT</v>
          </cell>
        </row>
        <row r="962">
          <cell r="A962" t="str">
            <v>9A110685290</v>
          </cell>
          <cell r="C962" t="str">
            <v>STANDARD</v>
          </cell>
        </row>
        <row r="963">
          <cell r="A963" t="str">
            <v>9911067619A</v>
          </cell>
          <cell r="C963" t="str">
            <v>MOTORSPORT</v>
          </cell>
        </row>
        <row r="964">
          <cell r="A964" t="str">
            <v>9F1121086A</v>
          </cell>
          <cell r="C964" t="str">
            <v>MOTORSPORT</v>
          </cell>
        </row>
        <row r="965">
          <cell r="A965" t="str">
            <v>9F1121476</v>
          </cell>
          <cell r="C965" t="str">
            <v>MOTORSPORT</v>
          </cell>
        </row>
        <row r="966">
          <cell r="A966">
            <v>99110672300</v>
          </cell>
          <cell r="C966" t="str">
            <v>STANDARD</v>
          </cell>
        </row>
        <row r="967">
          <cell r="A967">
            <v>99110672400</v>
          </cell>
          <cell r="C967" t="str">
            <v>STANDARD</v>
          </cell>
        </row>
        <row r="968">
          <cell r="A968">
            <v>99110674001</v>
          </cell>
          <cell r="C968" t="str">
            <v>STANDARD</v>
          </cell>
        </row>
        <row r="969">
          <cell r="A969" t="str">
            <v>9GT121642A</v>
          </cell>
          <cell r="C969" t="str">
            <v>STANDARD</v>
          </cell>
        </row>
        <row r="970">
          <cell r="A970" t="str">
            <v>9F1121637A</v>
          </cell>
          <cell r="C970" t="str">
            <v>MOTORSPORT</v>
          </cell>
        </row>
        <row r="971">
          <cell r="A971">
            <v>99710647790</v>
          </cell>
          <cell r="C971" t="str">
            <v>STANDARD</v>
          </cell>
        </row>
        <row r="972">
          <cell r="A972">
            <v>99710650101</v>
          </cell>
          <cell r="C972" t="str">
            <v>STANDARD</v>
          </cell>
        </row>
        <row r="973">
          <cell r="A973">
            <v>992121548</v>
          </cell>
          <cell r="C973" t="str">
            <v>STANDARD</v>
          </cell>
        </row>
        <row r="974">
          <cell r="A974">
            <v>992121545</v>
          </cell>
          <cell r="C974" t="str">
            <v>STANDARD</v>
          </cell>
        </row>
        <row r="975">
          <cell r="A975" t="str">
            <v>9F1121621</v>
          </cell>
          <cell r="C975" t="str">
            <v>MOTORSPORT</v>
          </cell>
        </row>
        <row r="976">
          <cell r="A976" t="str">
            <v>9F1721465</v>
          </cell>
          <cell r="C976" t="str">
            <v>MOTORSPORT</v>
          </cell>
        </row>
        <row r="977">
          <cell r="A977" t="str">
            <v>992121612A</v>
          </cell>
          <cell r="C977" t="str">
            <v>STANDARD</v>
          </cell>
        </row>
        <row r="978">
          <cell r="A978" t="str">
            <v>992121624B</v>
          </cell>
          <cell r="C978" t="str">
            <v>STANDARD</v>
          </cell>
        </row>
        <row r="979">
          <cell r="A979" t="str">
            <v>992121611A</v>
          </cell>
          <cell r="C979" t="str">
            <v>STANDARD</v>
          </cell>
        </row>
        <row r="980">
          <cell r="A980" t="str">
            <v>992121623B</v>
          </cell>
          <cell r="C980" t="str">
            <v>STANDARD</v>
          </cell>
        </row>
        <row r="981">
          <cell r="A981">
            <v>99720714391</v>
          </cell>
          <cell r="C981" t="str">
            <v>STANDARD</v>
          </cell>
        </row>
        <row r="982">
          <cell r="A982">
            <v>99710651492</v>
          </cell>
          <cell r="C982" t="str">
            <v>MOTORSPORT</v>
          </cell>
        </row>
        <row r="983">
          <cell r="A983">
            <v>99110683280</v>
          </cell>
          <cell r="C983" t="str">
            <v>STANDARD</v>
          </cell>
        </row>
        <row r="984">
          <cell r="A984">
            <v>99720703790</v>
          </cell>
          <cell r="C984" t="str">
            <v>STANDARD</v>
          </cell>
        </row>
        <row r="985">
          <cell r="A985">
            <v>99110675203</v>
          </cell>
          <cell r="C985" t="str">
            <v>STANDARD</v>
          </cell>
        </row>
        <row r="986">
          <cell r="A986" t="str">
            <v>9911067519C</v>
          </cell>
          <cell r="C986" t="str">
            <v>MOTORSPORT</v>
          </cell>
        </row>
        <row r="987">
          <cell r="A987" t="str">
            <v>9GT121630</v>
          </cell>
          <cell r="C987" t="str">
            <v>STANDARD</v>
          </cell>
        </row>
        <row r="988">
          <cell r="A988" t="str">
            <v>9GT121629</v>
          </cell>
          <cell r="C988" t="str">
            <v>STANDARD</v>
          </cell>
        </row>
        <row r="989">
          <cell r="A989">
            <v>99110663201</v>
          </cell>
          <cell r="C989" t="str">
            <v>STANDARD</v>
          </cell>
        </row>
        <row r="990">
          <cell r="A990">
            <v>99110663601</v>
          </cell>
          <cell r="C990" t="str">
            <v>STANDARD</v>
          </cell>
        </row>
        <row r="991">
          <cell r="A991">
            <v>99110663501</v>
          </cell>
          <cell r="C991" t="str">
            <v>STANDARD</v>
          </cell>
        </row>
        <row r="992">
          <cell r="A992">
            <v>99110668791</v>
          </cell>
          <cell r="C992" t="str">
            <v>MOTORSPORT</v>
          </cell>
        </row>
        <row r="993">
          <cell r="A993">
            <v>99110668791</v>
          </cell>
          <cell r="C993" t="str">
            <v>MOTORSPORT</v>
          </cell>
        </row>
        <row r="994">
          <cell r="A994">
            <v>99710668793</v>
          </cell>
          <cell r="C994" t="str">
            <v>MOTORSPORT</v>
          </cell>
        </row>
        <row r="995">
          <cell r="A995">
            <v>992121546</v>
          </cell>
          <cell r="C995" t="str">
            <v>STANDARD</v>
          </cell>
        </row>
        <row r="996">
          <cell r="A996">
            <v>99110629700</v>
          </cell>
          <cell r="C996" t="str">
            <v>STANDARD</v>
          </cell>
        </row>
        <row r="997">
          <cell r="A997" t="str">
            <v>9P1121624</v>
          </cell>
          <cell r="C997" t="str">
            <v>STANDARD</v>
          </cell>
        </row>
        <row r="998">
          <cell r="A998" t="str">
            <v>9P1121623</v>
          </cell>
          <cell r="C998" t="str">
            <v>STANDARD</v>
          </cell>
        </row>
        <row r="999">
          <cell r="A999">
            <v>99110664881</v>
          </cell>
          <cell r="C999" t="str">
            <v>STANDARD</v>
          </cell>
        </row>
        <row r="1000">
          <cell r="A1000">
            <v>99110664981</v>
          </cell>
          <cell r="C1000" t="str">
            <v>STANDARD</v>
          </cell>
        </row>
        <row r="1001">
          <cell r="A1001">
            <v>99110664981</v>
          </cell>
          <cell r="C1001" t="str">
            <v>STANDARD</v>
          </cell>
        </row>
        <row r="1002">
          <cell r="A1002">
            <v>99110664991</v>
          </cell>
          <cell r="C1002" t="str">
            <v>STANDARD</v>
          </cell>
        </row>
        <row r="1003">
          <cell r="A1003" t="str">
            <v>9915055738BFN</v>
          </cell>
          <cell r="C1003" t="str">
            <v>FABRICACAO NACIONAL</v>
          </cell>
        </row>
        <row r="1004">
          <cell r="A1004" t="str">
            <v>9A120710491</v>
          </cell>
          <cell r="C1004" t="str">
            <v>STANDARD</v>
          </cell>
        </row>
        <row r="1005">
          <cell r="A1005" t="str">
            <v>9P1121612</v>
          </cell>
          <cell r="C1005" t="str">
            <v>STANDARD</v>
          </cell>
        </row>
        <row r="1006">
          <cell r="A1006" t="str">
            <v>9P1121611</v>
          </cell>
          <cell r="C1006" t="str">
            <v>STANDARD</v>
          </cell>
        </row>
        <row r="1007">
          <cell r="A1007" t="str">
            <v>9F1121250</v>
          </cell>
          <cell r="C1007" t="str">
            <v>MOTORSPORT</v>
          </cell>
        </row>
        <row r="1008">
          <cell r="A1008" t="str">
            <v>9F1121250</v>
          </cell>
          <cell r="C1008" t="str">
            <v>MOTORSPORT</v>
          </cell>
        </row>
        <row r="1009">
          <cell r="A1009" t="str">
            <v>9F1121249</v>
          </cell>
          <cell r="C1009" t="str">
            <v>MOTORSPORT</v>
          </cell>
        </row>
        <row r="1010">
          <cell r="A1010" t="str">
            <v>7PP941597B</v>
          </cell>
          <cell r="C1010" t="str">
            <v>STANDARD</v>
          </cell>
        </row>
        <row r="1011">
          <cell r="A1011" t="str">
            <v>9911060448A</v>
          </cell>
          <cell r="C1011" t="str">
            <v>MOTORSPORT</v>
          </cell>
        </row>
        <row r="1012">
          <cell r="A1012" t="str">
            <v>9P1121250F</v>
          </cell>
          <cell r="C1012" t="str">
            <v>MOTORSPORT</v>
          </cell>
        </row>
        <row r="1013">
          <cell r="A1013" t="str">
            <v>9P1121249F</v>
          </cell>
          <cell r="C1013" t="str">
            <v>MOTORSPORT</v>
          </cell>
        </row>
        <row r="1014">
          <cell r="A1014">
            <v>99161832733</v>
          </cell>
          <cell r="C1014" t="str">
            <v>STANDARD</v>
          </cell>
        </row>
        <row r="1015">
          <cell r="A1015">
            <v>99161832718</v>
          </cell>
          <cell r="C1015" t="str">
            <v>STANDARD</v>
          </cell>
        </row>
        <row r="1016">
          <cell r="A1016" t="str">
            <v>9F1411411C</v>
          </cell>
          <cell r="C1016" t="str">
            <v>MOTORSPORT</v>
          </cell>
        </row>
        <row r="1017">
          <cell r="A1017">
            <v>99634353790</v>
          </cell>
          <cell r="C1017" t="str">
            <v>MOTORSPORT</v>
          </cell>
        </row>
        <row r="1018">
          <cell r="A1018">
            <v>98034174100</v>
          </cell>
          <cell r="C1018" t="str">
            <v>STANDARD</v>
          </cell>
        </row>
        <row r="1019">
          <cell r="A1019" t="str">
            <v>9913033789A</v>
          </cell>
          <cell r="C1019" t="str">
            <v>MOTORSPORT</v>
          </cell>
        </row>
        <row r="1020">
          <cell r="A1020">
            <v>99610712780</v>
          </cell>
          <cell r="C1020" t="str">
            <v>STANDARD</v>
          </cell>
        </row>
        <row r="1021">
          <cell r="A1021" t="str">
            <v>9973033849A</v>
          </cell>
          <cell r="C1021" t="str">
            <v>MOTORSPORT</v>
          </cell>
        </row>
        <row r="1022">
          <cell r="A1022">
            <v>99710509396</v>
          </cell>
          <cell r="C1022" t="str">
            <v>MOTORSPORT</v>
          </cell>
        </row>
        <row r="1023">
          <cell r="A1023" t="str">
            <v>9913335318C</v>
          </cell>
          <cell r="C1023" t="str">
            <v>MOTORSPORT</v>
          </cell>
        </row>
        <row r="1024">
          <cell r="A1024" t="str">
            <v>9913034959B</v>
          </cell>
          <cell r="C1024" t="str">
            <v>MOTORSPORT</v>
          </cell>
        </row>
        <row r="1025">
          <cell r="A1025" t="str">
            <v>9F1411105B</v>
          </cell>
          <cell r="C1025" t="str">
            <v>MOTORSPORT</v>
          </cell>
        </row>
        <row r="1026">
          <cell r="A1026" t="str">
            <v>9F1511105B</v>
          </cell>
          <cell r="C1026" t="str">
            <v>MOTORSPORT</v>
          </cell>
        </row>
        <row r="1027">
          <cell r="A1027">
            <v>99733353790</v>
          </cell>
          <cell r="C1027" t="str">
            <v>MOTORSPORT</v>
          </cell>
        </row>
        <row r="1028">
          <cell r="A1028" t="str">
            <v>9F1601180</v>
          </cell>
          <cell r="C1028" t="str">
            <v>MOTORSPORT</v>
          </cell>
        </row>
        <row r="1029">
          <cell r="A1029" t="str">
            <v>9913435318C</v>
          </cell>
          <cell r="C1029" t="str">
            <v>MOTORSPORT</v>
          </cell>
        </row>
        <row r="1030">
          <cell r="A1030" t="str">
            <v>9A110511097</v>
          </cell>
          <cell r="C1030" t="str">
            <v>STANDARD</v>
          </cell>
        </row>
        <row r="1031">
          <cell r="A1031" t="str">
            <v>99150565180OK1</v>
          </cell>
          <cell r="C1031" t="str">
            <v>STANDARD</v>
          </cell>
        </row>
        <row r="1032">
          <cell r="A1032" t="str">
            <v>99150565180OK1FN</v>
          </cell>
          <cell r="C1032" t="str">
            <v>FABRICACAO NACIONAL</v>
          </cell>
        </row>
        <row r="1033">
          <cell r="A1033">
            <v>99150587580</v>
          </cell>
          <cell r="C1033" t="str">
            <v>STANDARD</v>
          </cell>
        </row>
        <row r="1034">
          <cell r="A1034">
            <v>99150587680</v>
          </cell>
          <cell r="C1034" t="str">
            <v>STANDARD</v>
          </cell>
        </row>
        <row r="1035">
          <cell r="A1035" t="str">
            <v>9P1837162</v>
          </cell>
          <cell r="C1035" t="str">
            <v>STANDARD</v>
          </cell>
        </row>
        <row r="1036">
          <cell r="A1036" t="str">
            <v>9911100359B</v>
          </cell>
          <cell r="C1036" t="str">
            <v>MOTORSPORT</v>
          </cell>
        </row>
        <row r="1037">
          <cell r="A1037" t="str">
            <v>9915055648A1E0</v>
          </cell>
          <cell r="C1037" t="str">
            <v>MOTORSPORT</v>
          </cell>
        </row>
        <row r="1038">
          <cell r="A1038" t="str">
            <v>9915055648A1E0</v>
          </cell>
          <cell r="C1038" t="str">
            <v>MOTORSPORT</v>
          </cell>
        </row>
        <row r="1039">
          <cell r="A1039" t="str">
            <v>9915055648A1E0</v>
          </cell>
          <cell r="C1039" t="str">
            <v>MOTORSPORT</v>
          </cell>
        </row>
        <row r="1040">
          <cell r="A1040" t="str">
            <v>99150556380OK1</v>
          </cell>
          <cell r="C1040" t="str">
            <v>STANDARD</v>
          </cell>
        </row>
        <row r="1041">
          <cell r="A1041" t="str">
            <v>99150556380OK1</v>
          </cell>
          <cell r="C1041" t="str">
            <v>STANDARD</v>
          </cell>
        </row>
        <row r="1042">
          <cell r="A1042">
            <v>991505563901</v>
          </cell>
          <cell r="C1042" t="str">
            <v>STANDARD</v>
          </cell>
        </row>
        <row r="1043">
          <cell r="A1043" t="str">
            <v>9F1845341</v>
          </cell>
          <cell r="C1043" t="str">
            <v>MOTORSPORT</v>
          </cell>
        </row>
        <row r="1044">
          <cell r="A1044" t="str">
            <v>9GT121635</v>
          </cell>
          <cell r="C1044" t="str">
            <v>STANDARD</v>
          </cell>
        </row>
        <row r="1045">
          <cell r="A1045" t="str">
            <v>9GT121635</v>
          </cell>
          <cell r="C1045" t="str">
            <v>STANDARD</v>
          </cell>
        </row>
        <row r="1046">
          <cell r="A1046" t="str">
            <v>9F1820860</v>
          </cell>
          <cell r="C1046" t="str">
            <v>MOTORSPORT</v>
          </cell>
        </row>
        <row r="1047">
          <cell r="A1047" t="str">
            <v>9P1820860A</v>
          </cell>
          <cell r="C1047" t="str">
            <v>MOTORSPORT</v>
          </cell>
        </row>
        <row r="1048">
          <cell r="A1048" t="str">
            <v>9F1819186</v>
          </cell>
          <cell r="C1048" t="str">
            <v>MOTORSPORT</v>
          </cell>
        </row>
        <row r="1049">
          <cell r="A1049" t="str">
            <v>9F1819185</v>
          </cell>
          <cell r="C1049" t="str">
            <v>MOTORSPORT</v>
          </cell>
        </row>
        <row r="1050">
          <cell r="A1050" t="str">
            <v>9F1819185</v>
          </cell>
          <cell r="C1050" t="str">
            <v>MOTORSPORT</v>
          </cell>
        </row>
        <row r="1051">
          <cell r="A1051" t="str">
            <v>992853190DOK1</v>
          </cell>
          <cell r="C1051" t="str">
            <v>MOTORSPORT</v>
          </cell>
        </row>
        <row r="1052">
          <cell r="A1052" t="str">
            <v>992853190DOK1</v>
          </cell>
          <cell r="C1052" t="str">
            <v>MOTORSPORT</v>
          </cell>
        </row>
        <row r="1053">
          <cell r="A1053" t="str">
            <v>9F1807684OK1</v>
          </cell>
          <cell r="C1053" t="str">
            <v>MOTORSPORT</v>
          </cell>
        </row>
        <row r="1054">
          <cell r="A1054" t="str">
            <v>9F1807683OK1</v>
          </cell>
          <cell r="C1054" t="str">
            <v>MOTORSPORT</v>
          </cell>
        </row>
        <row r="1055">
          <cell r="A1055" t="str">
            <v>9F1807683OK1</v>
          </cell>
          <cell r="C1055" t="str">
            <v>MOTORSPORT</v>
          </cell>
        </row>
        <row r="1056">
          <cell r="A1056">
            <v>99163131602</v>
          </cell>
          <cell r="C1056" t="str">
            <v>STANDARD</v>
          </cell>
        </row>
        <row r="1057">
          <cell r="A1057">
            <v>99163131602</v>
          </cell>
          <cell r="C1057" t="str">
            <v>STANDARD</v>
          </cell>
        </row>
        <row r="1058">
          <cell r="A1058">
            <v>99110633801</v>
          </cell>
          <cell r="C1058" t="str">
            <v>STANDARD</v>
          </cell>
        </row>
        <row r="1059">
          <cell r="A1059">
            <v>991505715901</v>
          </cell>
          <cell r="C1059" t="str">
            <v>STANDARD</v>
          </cell>
        </row>
        <row r="1060">
          <cell r="A1060" t="str">
            <v>992807596D</v>
          </cell>
          <cell r="C1060" t="str">
            <v>STANDARD</v>
          </cell>
        </row>
        <row r="1061">
          <cell r="A1061" t="str">
            <v>992807595D</v>
          </cell>
          <cell r="C1061" t="str">
            <v>STANDARD</v>
          </cell>
        </row>
        <row r="1062">
          <cell r="A1062">
            <v>99150556790</v>
          </cell>
          <cell r="C1062" t="str">
            <v>STANDARD</v>
          </cell>
        </row>
        <row r="1063">
          <cell r="A1063">
            <v>991505569901</v>
          </cell>
          <cell r="C1063" t="str">
            <v>STANDARD</v>
          </cell>
        </row>
        <row r="1064">
          <cell r="A1064" t="str">
            <v>9915000058K</v>
          </cell>
          <cell r="C1064" t="str">
            <v>MOTORSPORT</v>
          </cell>
        </row>
        <row r="1065">
          <cell r="A1065" t="str">
            <v>9F1800403</v>
          </cell>
          <cell r="C1065" t="str">
            <v>MOTORSPORT</v>
          </cell>
        </row>
        <row r="1066">
          <cell r="A1066">
            <v>99660410702</v>
          </cell>
          <cell r="C1066" t="str">
            <v>STANDARD</v>
          </cell>
        </row>
        <row r="1067">
          <cell r="A1067">
            <v>99660410702</v>
          </cell>
          <cell r="C1067" t="str">
            <v>STANDARD</v>
          </cell>
        </row>
        <row r="1068">
          <cell r="A1068">
            <v>99660410702</v>
          </cell>
          <cell r="C1068" t="str">
            <v>STANDARD</v>
          </cell>
        </row>
        <row r="1069">
          <cell r="A1069" t="str">
            <v>9A160410400</v>
          </cell>
          <cell r="C1069" t="str">
            <v>STANDARD</v>
          </cell>
        </row>
        <row r="1070">
          <cell r="A1070" t="str">
            <v>0PB911021A</v>
          </cell>
          <cell r="C1070" t="str">
            <v>STANDARD</v>
          </cell>
        </row>
        <row r="1071">
          <cell r="A1071" t="str">
            <v>9916280358C</v>
          </cell>
          <cell r="C1071" t="str">
            <v>MOTORSPORT</v>
          </cell>
        </row>
        <row r="1072">
          <cell r="A1072" t="str">
            <v>9916280358B</v>
          </cell>
          <cell r="C1072" t="str">
            <v>MOTORSPORT</v>
          </cell>
        </row>
        <row r="1073">
          <cell r="A1073" t="str">
            <v>9915755138C</v>
          </cell>
          <cell r="C1073" t="str">
            <v>MOTORSPORT</v>
          </cell>
        </row>
        <row r="1074">
          <cell r="A1074" t="str">
            <v>SEMPN040</v>
          </cell>
          <cell r="C1074" t="str">
            <v>FABRICACAO NACIONAL</v>
          </cell>
        </row>
        <row r="1075">
          <cell r="A1075" t="str">
            <v>9F1815931</v>
          </cell>
          <cell r="C1075" t="str">
            <v>MOTORSPORT</v>
          </cell>
        </row>
        <row r="1076">
          <cell r="A1076">
            <v>99991706200</v>
          </cell>
          <cell r="C1076" t="str">
            <v>MOTORSPORT</v>
          </cell>
        </row>
        <row r="1077">
          <cell r="A1077" t="str">
            <v>MOBIL1</v>
          </cell>
          <cell r="C1077" t="str">
            <v>FABRICACAO NACIONAL</v>
          </cell>
        </row>
        <row r="1078">
          <cell r="A1078">
            <v>4320656</v>
          </cell>
          <cell r="C1078" t="str">
            <v>STANDARD</v>
          </cell>
        </row>
        <row r="1079">
          <cell r="A1079" t="str">
            <v>WHT009626</v>
          </cell>
          <cell r="C1079" t="str">
            <v>MOTORSPORT</v>
          </cell>
        </row>
        <row r="1080">
          <cell r="A1080">
            <v>99970194840</v>
          </cell>
          <cell r="C1080" t="str">
            <v>STANDARD</v>
          </cell>
        </row>
        <row r="1081">
          <cell r="A1081" t="str">
            <v>WHT009625</v>
          </cell>
          <cell r="C1081" t="str">
            <v>MOTORSPORT</v>
          </cell>
        </row>
        <row r="1082">
          <cell r="A1082" t="str">
            <v>WHT004147B</v>
          </cell>
          <cell r="C1082" t="str">
            <v>MOTORSPORT</v>
          </cell>
        </row>
        <row r="1083">
          <cell r="A1083">
            <v>99970749540</v>
          </cell>
          <cell r="C1083" t="str">
            <v>STANDARD</v>
          </cell>
        </row>
        <row r="1084">
          <cell r="A1084">
            <v>99970760440</v>
          </cell>
          <cell r="C1084" t="str">
            <v>STANDARD</v>
          </cell>
        </row>
        <row r="1085">
          <cell r="A1085">
            <v>99970192440</v>
          </cell>
          <cell r="C1085" t="str">
            <v>MOTORSPORT</v>
          </cell>
        </row>
        <row r="1086">
          <cell r="A1086">
            <v>99970731541</v>
          </cell>
          <cell r="C1086" t="str">
            <v>STANDARD</v>
          </cell>
        </row>
        <row r="1087">
          <cell r="A1087">
            <v>99970714640</v>
          </cell>
          <cell r="C1087" t="str">
            <v>STANDARD</v>
          </cell>
        </row>
        <row r="1088">
          <cell r="A1088" t="str">
            <v>WHT009879</v>
          </cell>
          <cell r="C1088" t="str">
            <v>MOTORSPORT</v>
          </cell>
        </row>
        <row r="1089">
          <cell r="A1089" t="str">
            <v>WHT009627</v>
          </cell>
          <cell r="C1089" t="str">
            <v>MOTORSPORT</v>
          </cell>
        </row>
        <row r="1090">
          <cell r="A1090" t="str">
            <v>WHT009628</v>
          </cell>
          <cell r="C1090" t="str">
            <v>MOTORSPORT</v>
          </cell>
        </row>
        <row r="1091">
          <cell r="A1091">
            <v>99970719640</v>
          </cell>
          <cell r="C1091" t="str">
            <v>MOTORSPORT</v>
          </cell>
        </row>
        <row r="1092">
          <cell r="A1092" t="str">
            <v>99970719640FN</v>
          </cell>
          <cell r="C1092" t="str">
            <v>FABRICACAO NACIONAL</v>
          </cell>
        </row>
        <row r="1093">
          <cell r="A1093">
            <v>99970100641</v>
          </cell>
          <cell r="C1093" t="str">
            <v>STANDARD</v>
          </cell>
        </row>
        <row r="1094">
          <cell r="A1094">
            <v>99970100641</v>
          </cell>
          <cell r="C1094" t="str">
            <v>STANDARD</v>
          </cell>
        </row>
        <row r="1095">
          <cell r="A1095" t="str">
            <v>WHT008226A</v>
          </cell>
          <cell r="C1095" t="str">
            <v>MOTORSPORT</v>
          </cell>
        </row>
        <row r="1096">
          <cell r="A1096">
            <v>99970731641</v>
          </cell>
          <cell r="C1096" t="str">
            <v>STANDARD</v>
          </cell>
        </row>
        <row r="1097">
          <cell r="A1097">
            <v>99970766541</v>
          </cell>
          <cell r="C1097" t="str">
            <v>STANDARD</v>
          </cell>
        </row>
        <row r="1098">
          <cell r="A1098">
            <v>99970749940</v>
          </cell>
          <cell r="C1098" t="str">
            <v>STANDARD</v>
          </cell>
        </row>
        <row r="1099">
          <cell r="A1099">
            <v>99970769140</v>
          </cell>
          <cell r="C1099" t="str">
            <v>STANDARD</v>
          </cell>
        </row>
        <row r="1100">
          <cell r="A1100" t="str">
            <v>WHT009631</v>
          </cell>
          <cell r="C1100" t="str">
            <v>MOTORSPORT</v>
          </cell>
        </row>
        <row r="1101">
          <cell r="A1101" t="str">
            <v>VED997106502</v>
          </cell>
          <cell r="C1101" t="str">
            <v>FABRICACAO NACIONAL</v>
          </cell>
        </row>
        <row r="1102">
          <cell r="A1102" t="str">
            <v>WHT003367E</v>
          </cell>
          <cell r="C1102" t="str">
            <v>MOTORSPORT</v>
          </cell>
        </row>
        <row r="1103">
          <cell r="A1103" t="str">
            <v>SEMPN070</v>
          </cell>
          <cell r="C1103" t="str">
            <v>FABRICACAO NACIONAL</v>
          </cell>
        </row>
        <row r="1104">
          <cell r="A1104">
            <v>99970327940</v>
          </cell>
          <cell r="C1104" t="str">
            <v>MOTORSPORT</v>
          </cell>
        </row>
        <row r="1105">
          <cell r="A1105" t="str">
            <v>WHT009607</v>
          </cell>
          <cell r="C1105" t="str">
            <v>MOTORSPORT</v>
          </cell>
        </row>
        <row r="1106">
          <cell r="A1106" t="str">
            <v>WHT009487FN</v>
          </cell>
          <cell r="C1106" t="str">
            <v>FABRICACAO NACIONAL</v>
          </cell>
        </row>
        <row r="1107">
          <cell r="A1107" t="str">
            <v>WHT009488FN</v>
          </cell>
          <cell r="C1107" t="str">
            <v>FABRICACAO NACIONAL</v>
          </cell>
        </row>
        <row r="1108">
          <cell r="A1108" t="str">
            <v>WHT009489FN</v>
          </cell>
          <cell r="C1108" t="str">
            <v>FABRICACAO NACIONAL</v>
          </cell>
        </row>
        <row r="1109">
          <cell r="A1109" t="str">
            <v>WHT008384AFN</v>
          </cell>
          <cell r="C1109" t="str">
            <v>FABRICACAO NACIONAL</v>
          </cell>
        </row>
        <row r="1110">
          <cell r="A1110" t="str">
            <v>9A111081595</v>
          </cell>
          <cell r="C1110" t="str">
            <v>STANDARD</v>
          </cell>
        </row>
        <row r="1111">
          <cell r="A1111" t="str">
            <v>9913310438E</v>
          </cell>
          <cell r="C1111" t="str">
            <v>MOTORSPORT</v>
          </cell>
        </row>
        <row r="1112">
          <cell r="A1112" t="str">
            <v>9913310708A</v>
          </cell>
          <cell r="C1112" t="str">
            <v>MOTORSPORT</v>
          </cell>
        </row>
        <row r="1113">
          <cell r="A1113" t="str">
            <v>9915019038A</v>
          </cell>
          <cell r="C1113" t="str">
            <v>MOTORSPORT</v>
          </cell>
        </row>
        <row r="1114">
          <cell r="A1114" t="str">
            <v>9915019038A</v>
          </cell>
          <cell r="C1114" t="str">
            <v>MOTORSPORT</v>
          </cell>
        </row>
        <row r="1115">
          <cell r="A1115" t="str">
            <v>9F1098821</v>
          </cell>
          <cell r="C1115" t="str">
            <v>MOTORSPORT</v>
          </cell>
        </row>
        <row r="1116">
          <cell r="A1116" t="str">
            <v>9F1098821</v>
          </cell>
          <cell r="C1116" t="str">
            <v>MOTORSPORT</v>
          </cell>
        </row>
        <row r="1117">
          <cell r="A1117" t="str">
            <v>992955425AY</v>
          </cell>
          <cell r="C1117" t="str">
            <v>STANDARD</v>
          </cell>
        </row>
        <row r="1118">
          <cell r="A1118" t="str">
            <v>991303387FN</v>
          </cell>
          <cell r="C1118" t="str">
            <v>FABRICACAO NACIONAL</v>
          </cell>
        </row>
        <row r="1119">
          <cell r="A1119" t="str">
            <v>9913033879B</v>
          </cell>
          <cell r="C1119" t="str">
            <v>MOTORSPORT</v>
          </cell>
        </row>
        <row r="1120">
          <cell r="A1120">
            <v>99162815202</v>
          </cell>
          <cell r="C1120" t="str">
            <v>MOTORSPORT</v>
          </cell>
        </row>
        <row r="1121">
          <cell r="A1121" t="str">
            <v>9915045028C</v>
          </cell>
          <cell r="C1121" t="str">
            <v>MOTORSPORT</v>
          </cell>
        </row>
        <row r="1122">
          <cell r="A1122" t="str">
            <v>9915045048A</v>
          </cell>
          <cell r="C1122" t="str">
            <v>MOTORSPORT</v>
          </cell>
        </row>
        <row r="1123">
          <cell r="A1123" t="str">
            <v>9915045038A</v>
          </cell>
          <cell r="C1123" t="str">
            <v>MOTORSPORT</v>
          </cell>
        </row>
        <row r="1124">
          <cell r="A1124" t="str">
            <v>9915045038A</v>
          </cell>
          <cell r="C1124" t="str">
            <v>MOTORSPORT</v>
          </cell>
        </row>
        <row r="1125">
          <cell r="A1125" t="str">
            <v>9915045018C</v>
          </cell>
          <cell r="C1125" t="str">
            <v>MOTORSPORT</v>
          </cell>
        </row>
        <row r="1126">
          <cell r="A1126" t="str">
            <v>9915043068A</v>
          </cell>
          <cell r="C1126" t="str">
            <v>MOTORSPORT</v>
          </cell>
        </row>
        <row r="1127">
          <cell r="A1127" t="str">
            <v>991504306FN</v>
          </cell>
          <cell r="C1127" t="str">
            <v>FABRICACAO NACIONAL</v>
          </cell>
        </row>
        <row r="1128">
          <cell r="A1128" t="str">
            <v>991504306FN</v>
          </cell>
          <cell r="C1128" t="str">
            <v>FABRICACAO NACIONAL</v>
          </cell>
        </row>
        <row r="1129">
          <cell r="A1129" t="str">
            <v>9915043058A</v>
          </cell>
          <cell r="C1129" t="str">
            <v>MOTORSPORT</v>
          </cell>
        </row>
        <row r="1130">
          <cell r="A1130" t="str">
            <v>9F1810908FN</v>
          </cell>
          <cell r="C1130" t="str">
            <v>FABRICACAO NACIONAL</v>
          </cell>
        </row>
        <row r="1131">
          <cell r="A1131" t="str">
            <v>9F1810907FN</v>
          </cell>
          <cell r="C1131" t="str">
            <v>FABRICACAO NACIONAL</v>
          </cell>
        </row>
        <row r="1132">
          <cell r="A1132" t="str">
            <v>9F1821102Y</v>
          </cell>
          <cell r="C1132" t="str">
            <v>MOTORSPORT</v>
          </cell>
        </row>
        <row r="1133">
          <cell r="A1133" t="str">
            <v>9F0805148C</v>
          </cell>
          <cell r="C1133" t="str">
            <v>MOTORSPORT</v>
          </cell>
        </row>
        <row r="1134">
          <cell r="A1134" t="str">
            <v>9F0805148C</v>
          </cell>
          <cell r="C1134" t="str">
            <v>MOTORSPORT</v>
          </cell>
        </row>
        <row r="1135">
          <cell r="A1135" t="str">
            <v>9F0805148FN</v>
          </cell>
          <cell r="C1135" t="str">
            <v>FABRICACAO NACIONAL</v>
          </cell>
        </row>
        <row r="1136">
          <cell r="A1136" t="str">
            <v>9F0805147C</v>
          </cell>
          <cell r="C1136" t="str">
            <v>MOTORSPORT</v>
          </cell>
        </row>
        <row r="1137">
          <cell r="A1137" t="str">
            <v>9F0805147C</v>
          </cell>
          <cell r="C1137" t="str">
            <v>MOTORSPORT</v>
          </cell>
        </row>
        <row r="1138">
          <cell r="A1138" t="str">
            <v>9F0805147FN</v>
          </cell>
          <cell r="C1138" t="str">
            <v>FABRICACAO NACIONAL</v>
          </cell>
        </row>
        <row r="1139">
          <cell r="A1139" t="str">
            <v>9F0809958B</v>
          </cell>
          <cell r="C1139" t="str">
            <v>MOTORSPORT</v>
          </cell>
        </row>
        <row r="1140">
          <cell r="A1140" t="str">
            <v>9F0809958B</v>
          </cell>
          <cell r="C1140" t="str">
            <v>MOTORSPORT</v>
          </cell>
        </row>
        <row r="1141">
          <cell r="A1141" t="str">
            <v>9F0809957B</v>
          </cell>
          <cell r="C1141" t="str">
            <v>MOTORSPORT</v>
          </cell>
        </row>
        <row r="1142">
          <cell r="A1142" t="str">
            <v>9F0809957B</v>
          </cell>
          <cell r="C1142" t="str">
            <v>MOTORSPORT</v>
          </cell>
        </row>
        <row r="1143">
          <cell r="A1143" t="str">
            <v>9F1805424FN</v>
          </cell>
          <cell r="C1143" t="str">
            <v>FABRICACAO NACIONAL</v>
          </cell>
        </row>
        <row r="1144">
          <cell r="A1144" t="str">
            <v>9F1805423FN</v>
          </cell>
          <cell r="C1144" t="str">
            <v>FABRICACAO NACIONAL</v>
          </cell>
        </row>
        <row r="1145">
          <cell r="A1145" t="str">
            <v>9F0809957FN</v>
          </cell>
          <cell r="C1145" t="str">
            <v>FABRICACAO NACIONAL</v>
          </cell>
        </row>
        <row r="1146">
          <cell r="A1146" t="str">
            <v>9F1805424</v>
          </cell>
          <cell r="C1146" t="str">
            <v>MOTORSPORT</v>
          </cell>
        </row>
        <row r="1147">
          <cell r="A1147" t="str">
            <v>9F1805424</v>
          </cell>
          <cell r="C1147" t="str">
            <v>MOTORSPORT</v>
          </cell>
        </row>
        <row r="1148">
          <cell r="A1148" t="str">
            <v>9F1805423</v>
          </cell>
          <cell r="C1148" t="str">
            <v>MOTORSPORT</v>
          </cell>
        </row>
        <row r="1149">
          <cell r="A1149" t="str">
            <v>9F1805423</v>
          </cell>
          <cell r="C1149" t="str">
            <v>MOTORSPORT</v>
          </cell>
        </row>
        <row r="1150">
          <cell r="A1150" t="str">
            <v>9F1805912A</v>
          </cell>
          <cell r="C1150" t="str">
            <v>MOTORSPORT</v>
          </cell>
        </row>
        <row r="1151">
          <cell r="A1151" t="str">
            <v>9F1805912AFN</v>
          </cell>
          <cell r="C1151" t="str">
            <v>FABRICACAO NACIONAL</v>
          </cell>
        </row>
        <row r="1152">
          <cell r="A1152" t="str">
            <v>9F1805911A</v>
          </cell>
          <cell r="C1152" t="str">
            <v>MOTORSPORT</v>
          </cell>
        </row>
        <row r="1153">
          <cell r="A1153" t="str">
            <v>9F1805911AFN</v>
          </cell>
          <cell r="C1153" t="str">
            <v>FABRICACAO NACIONAL</v>
          </cell>
        </row>
        <row r="1154">
          <cell r="A1154" t="str">
            <v>9915047548A</v>
          </cell>
          <cell r="C1154" t="str">
            <v>MOTORSPORT</v>
          </cell>
        </row>
        <row r="1155">
          <cell r="A1155" t="str">
            <v>9915047538A</v>
          </cell>
          <cell r="C1155" t="str">
            <v>MOTORSPORT</v>
          </cell>
        </row>
        <row r="1156">
          <cell r="A1156" t="str">
            <v>9F1810908</v>
          </cell>
          <cell r="C1156" t="str">
            <v>MOTORSPORT</v>
          </cell>
        </row>
        <row r="1157">
          <cell r="A1157" t="str">
            <v>9F1810907</v>
          </cell>
          <cell r="C1157" t="str">
            <v>MOTORSPORT</v>
          </cell>
        </row>
        <row r="1158">
          <cell r="A1158" t="str">
            <v>9F1845099Y</v>
          </cell>
          <cell r="C1158" t="str">
            <v>MOTORSPORT</v>
          </cell>
        </row>
        <row r="1159">
          <cell r="A1159" t="str">
            <v>9F1845099YFN</v>
          </cell>
          <cell r="C1159" t="str">
            <v>MOTORSPORT</v>
          </cell>
        </row>
        <row r="1160">
          <cell r="A1160" t="str">
            <v>9F0898220G2X</v>
          </cell>
          <cell r="C1160" t="str">
            <v>MOTORSPORT</v>
          </cell>
        </row>
        <row r="1161">
          <cell r="A1161" t="str">
            <v>9F0898220G2X</v>
          </cell>
          <cell r="C1161" t="str">
            <v>MOTORSPORT</v>
          </cell>
        </row>
        <row r="1162">
          <cell r="A1162" t="str">
            <v>9915053118DG2XFN</v>
          </cell>
          <cell r="C1162" t="str">
            <v>FABRICACAO NACIONAL</v>
          </cell>
        </row>
        <row r="1163">
          <cell r="A1163" t="str">
            <v>9915053118DG2XFN</v>
          </cell>
          <cell r="C1163" t="str">
            <v>FABRICACAO NACIONAL</v>
          </cell>
        </row>
        <row r="1164">
          <cell r="A1164" t="str">
            <v>9F0898220FN</v>
          </cell>
          <cell r="C1164" t="str">
            <v>FABRICACAO NACIONAL</v>
          </cell>
        </row>
        <row r="1165">
          <cell r="A1165" t="str">
            <v>9F0898220FN</v>
          </cell>
          <cell r="C1165" t="str">
            <v>FABRICACAO NACIONAL</v>
          </cell>
        </row>
        <row r="1166">
          <cell r="A1166" t="str">
            <v>9F1807221GRV</v>
          </cell>
          <cell r="C1166" t="str">
            <v>MOTORSPORT</v>
          </cell>
        </row>
        <row r="1167">
          <cell r="A1167" t="str">
            <v>9F1807221GRV</v>
          </cell>
          <cell r="C1167" t="str">
            <v>MOTORSPORT</v>
          </cell>
        </row>
        <row r="1168">
          <cell r="A1168" t="str">
            <v>9GT807579FN</v>
          </cell>
          <cell r="C1168" t="str">
            <v>FABRICACAO NACIONAL</v>
          </cell>
        </row>
        <row r="1169">
          <cell r="A1169" t="str">
            <v>9GT807579OK1</v>
          </cell>
          <cell r="C1169" t="str">
            <v>STANDARD</v>
          </cell>
        </row>
        <row r="1170">
          <cell r="A1170" t="str">
            <v>9915054118EG2X</v>
          </cell>
          <cell r="C1170" t="str">
            <v>MOTORSPORT</v>
          </cell>
        </row>
        <row r="1171">
          <cell r="A1171" t="str">
            <v>9915054118EG2X</v>
          </cell>
          <cell r="C1171" t="str">
            <v>MOTORSPORT</v>
          </cell>
        </row>
        <row r="1172">
          <cell r="A1172" t="str">
            <v>9F0807421G2X</v>
          </cell>
          <cell r="C1172" t="str">
            <v>MOTORSPORT</v>
          </cell>
        </row>
        <row r="1173">
          <cell r="A1173" t="str">
            <v>9F0807421G2X</v>
          </cell>
          <cell r="C1173" t="str">
            <v>MOTORSPORT</v>
          </cell>
        </row>
        <row r="1174">
          <cell r="A1174" t="str">
            <v>9F1807417YGRV</v>
          </cell>
          <cell r="C1174" t="str">
            <v>MOTORSPORT</v>
          </cell>
        </row>
        <row r="1175">
          <cell r="A1175">
            <v>99907309501</v>
          </cell>
          <cell r="C1175" t="str">
            <v>STANDARD</v>
          </cell>
        </row>
        <row r="1176">
          <cell r="A1176" t="str">
            <v>9F1607263</v>
          </cell>
          <cell r="C1176" t="str">
            <v>MOTORSPORT</v>
          </cell>
        </row>
        <row r="1177">
          <cell r="A1177">
            <v>99907200501</v>
          </cell>
          <cell r="C1177" t="str">
            <v>STANDARD</v>
          </cell>
        </row>
        <row r="1178">
          <cell r="A1178">
            <v>99907354801</v>
          </cell>
          <cell r="C1178" t="str">
            <v>STANDARD</v>
          </cell>
        </row>
        <row r="1179">
          <cell r="A1179">
            <v>99991913309</v>
          </cell>
          <cell r="C1179" t="str">
            <v>STANDARD</v>
          </cell>
        </row>
        <row r="1180">
          <cell r="A1180" t="str">
            <v>N10572802</v>
          </cell>
          <cell r="C1180" t="str">
            <v>STANDARD</v>
          </cell>
        </row>
        <row r="1181">
          <cell r="A1181">
            <v>90037805501</v>
          </cell>
          <cell r="C1181" t="str">
            <v>STANDARD</v>
          </cell>
        </row>
        <row r="1182">
          <cell r="A1182">
            <v>90038528601</v>
          </cell>
          <cell r="C1182" t="str">
            <v>STANDARD</v>
          </cell>
        </row>
        <row r="1183">
          <cell r="A1183">
            <v>99907353001</v>
          </cell>
          <cell r="C1183" t="str">
            <v>STANDARD</v>
          </cell>
        </row>
        <row r="1184">
          <cell r="A1184">
            <v>99907338601</v>
          </cell>
          <cell r="C1184" t="str">
            <v>MOTORSPORT</v>
          </cell>
        </row>
        <row r="1185">
          <cell r="A1185">
            <v>99907338601</v>
          </cell>
          <cell r="C1185" t="str">
            <v>MOTORSPORT</v>
          </cell>
        </row>
        <row r="1186">
          <cell r="A1186" t="str">
            <v>9913556018A</v>
          </cell>
          <cell r="C1186" t="str">
            <v>MOTORSPORT</v>
          </cell>
        </row>
        <row r="1187">
          <cell r="A1187">
            <v>99907208301</v>
          </cell>
          <cell r="C1187" t="str">
            <v>STANDARD</v>
          </cell>
        </row>
        <row r="1188">
          <cell r="A1188">
            <v>99907286901</v>
          </cell>
          <cell r="C1188" t="str">
            <v>STANDARD</v>
          </cell>
        </row>
        <row r="1189">
          <cell r="A1189">
            <v>90038500102</v>
          </cell>
          <cell r="C1189" t="str">
            <v>STANDARD</v>
          </cell>
        </row>
        <row r="1190">
          <cell r="A1190" t="str">
            <v>SEMPN029</v>
          </cell>
          <cell r="C1190" t="str">
            <v>FABRICACAO NACIONAL</v>
          </cell>
        </row>
        <row r="1191">
          <cell r="A1191" t="str">
            <v>999073347FN</v>
          </cell>
          <cell r="C1191" t="str">
            <v>FABRICACAO NACIONAL</v>
          </cell>
        </row>
        <row r="1192">
          <cell r="A1192" t="str">
            <v>N10695901</v>
          </cell>
          <cell r="C1192" t="str">
            <v>STANDARD</v>
          </cell>
        </row>
        <row r="1193">
          <cell r="A1193" t="str">
            <v>N10695901FN</v>
          </cell>
          <cell r="C1193" t="str">
            <v>STANDARD</v>
          </cell>
        </row>
        <row r="1194">
          <cell r="A1194" t="str">
            <v>WHS001820</v>
          </cell>
          <cell r="C1194" t="str">
            <v>MOTORSPORT</v>
          </cell>
        </row>
        <row r="1195">
          <cell r="A1195" t="str">
            <v>WHS001820</v>
          </cell>
          <cell r="C1195" t="str">
            <v>MOTORSPORT</v>
          </cell>
        </row>
        <row r="1196">
          <cell r="A1196" t="str">
            <v>WHS001819</v>
          </cell>
          <cell r="C1196" t="str">
            <v>MOTORSPORT</v>
          </cell>
        </row>
        <row r="1197">
          <cell r="A1197">
            <v>90038527001</v>
          </cell>
          <cell r="C1197" t="str">
            <v>STANDARD</v>
          </cell>
        </row>
        <row r="1198">
          <cell r="A1198" t="str">
            <v>N91133501</v>
          </cell>
          <cell r="C1198" t="str">
            <v>STANDARD</v>
          </cell>
        </row>
        <row r="1199">
          <cell r="A1199">
            <v>90037805602</v>
          </cell>
          <cell r="C1199" t="str">
            <v>STANDARD</v>
          </cell>
        </row>
        <row r="1200">
          <cell r="A1200" t="str">
            <v>WHT008502</v>
          </cell>
          <cell r="C1200" t="str">
            <v>MOTORSPORT</v>
          </cell>
        </row>
        <row r="1201">
          <cell r="A1201">
            <v>99710317695</v>
          </cell>
          <cell r="C1201" t="str">
            <v>MOTORSPORT</v>
          </cell>
        </row>
        <row r="1202">
          <cell r="A1202" t="str">
            <v>900378261FN</v>
          </cell>
          <cell r="C1202" t="str">
            <v>FABRICACAO NACIONAL</v>
          </cell>
        </row>
        <row r="1203">
          <cell r="A1203">
            <v>99906210002</v>
          </cell>
          <cell r="C1203" t="str">
            <v>STANDARD</v>
          </cell>
        </row>
        <row r="1204">
          <cell r="A1204" t="str">
            <v>999073269A2FN</v>
          </cell>
          <cell r="C1204" t="str">
            <v>STANDARD</v>
          </cell>
        </row>
        <row r="1205">
          <cell r="A1205">
            <v>99921711601</v>
          </cell>
          <cell r="C1205" t="str">
            <v>STANDARD</v>
          </cell>
        </row>
        <row r="1206">
          <cell r="A1206" t="str">
            <v>997102041FN</v>
          </cell>
          <cell r="C1206" t="str">
            <v>FABRICACAO NACIONAL</v>
          </cell>
        </row>
        <row r="1207">
          <cell r="A1207" t="str">
            <v>SEMPN006</v>
          </cell>
          <cell r="C1207" t="str">
            <v>FABRICACAO NACIONAL</v>
          </cell>
        </row>
        <row r="1208">
          <cell r="A1208" t="str">
            <v>9A110572992</v>
          </cell>
          <cell r="C1208" t="str">
            <v>STANDARD</v>
          </cell>
        </row>
        <row r="1209">
          <cell r="A1209" t="str">
            <v>WHT000439</v>
          </cell>
          <cell r="C1209" t="str">
            <v>STANDARD</v>
          </cell>
        </row>
        <row r="1210">
          <cell r="A1210">
            <v>90038527501</v>
          </cell>
          <cell r="C1210" t="str">
            <v>STANDARD</v>
          </cell>
        </row>
        <row r="1211">
          <cell r="A1211">
            <v>90037810801</v>
          </cell>
          <cell r="C1211" t="str">
            <v>STANDARD</v>
          </cell>
        </row>
        <row r="1212">
          <cell r="A1212">
            <v>99710255090</v>
          </cell>
          <cell r="C1212" t="str">
            <v>MOTORSPORT</v>
          </cell>
        </row>
        <row r="1213">
          <cell r="A1213" t="str">
            <v>9A110731301</v>
          </cell>
          <cell r="C1213" t="str">
            <v>STANDARD</v>
          </cell>
        </row>
        <row r="1214">
          <cell r="A1214">
            <v>99907344301</v>
          </cell>
          <cell r="C1214" t="str">
            <v>STANDARD</v>
          </cell>
        </row>
        <row r="1215">
          <cell r="A1215" t="str">
            <v>9A110329590</v>
          </cell>
          <cell r="C1215" t="str">
            <v>STANDARD</v>
          </cell>
        </row>
        <row r="1216">
          <cell r="A1216">
            <v>99907336602</v>
          </cell>
          <cell r="C1216" t="str">
            <v>STANDARD</v>
          </cell>
        </row>
        <row r="1217">
          <cell r="A1217">
            <v>99907334709</v>
          </cell>
          <cell r="C1217" t="str">
            <v>STANDARD</v>
          </cell>
        </row>
        <row r="1218">
          <cell r="A1218">
            <v>99907355101</v>
          </cell>
          <cell r="C1218" t="str">
            <v>STANDARD</v>
          </cell>
        </row>
        <row r="1219">
          <cell r="A1219" t="str">
            <v>N91042301</v>
          </cell>
          <cell r="C1219" t="str">
            <v>STANDARD</v>
          </cell>
        </row>
        <row r="1220">
          <cell r="A1220" t="str">
            <v>N91042301</v>
          </cell>
          <cell r="C1220" t="str">
            <v>STANDARD</v>
          </cell>
        </row>
        <row r="1221">
          <cell r="A1221" t="str">
            <v>WHT008757</v>
          </cell>
          <cell r="C1221" t="str">
            <v>MOTORSPORT</v>
          </cell>
        </row>
        <row r="1222">
          <cell r="A1222" t="str">
            <v>N10714101</v>
          </cell>
          <cell r="C1222" t="str">
            <v>STANDARD</v>
          </cell>
        </row>
        <row r="1223">
          <cell r="A1223" t="str">
            <v>N10784702</v>
          </cell>
          <cell r="C1223" t="str">
            <v>STANDARD</v>
          </cell>
        </row>
        <row r="1224">
          <cell r="A1224">
            <v>90038702302</v>
          </cell>
          <cell r="C1224" t="str">
            <v>STANDARD</v>
          </cell>
        </row>
        <row r="1225">
          <cell r="A1225" t="str">
            <v>9A700863300</v>
          </cell>
          <cell r="C1225" t="str">
            <v>STANDARD</v>
          </cell>
        </row>
        <row r="1226">
          <cell r="A1226" t="str">
            <v>9A700863400</v>
          </cell>
          <cell r="C1226" t="str">
            <v>STANDARD</v>
          </cell>
        </row>
        <row r="1227">
          <cell r="A1227">
            <v>99710531771</v>
          </cell>
          <cell r="C1227" t="str">
            <v>STANDARD</v>
          </cell>
        </row>
        <row r="1228">
          <cell r="A1228" t="str">
            <v>SEMPN024</v>
          </cell>
          <cell r="C1228" t="str">
            <v>FABRICACAO NACIONAL</v>
          </cell>
        </row>
        <row r="1229">
          <cell r="A1229" t="str">
            <v>9913328289B</v>
          </cell>
          <cell r="C1229" t="str">
            <v>MOTORSPORT</v>
          </cell>
        </row>
        <row r="1230">
          <cell r="A1230" t="str">
            <v>WHT007497</v>
          </cell>
          <cell r="C1230" t="str">
            <v>STANDARD</v>
          </cell>
        </row>
        <row r="1231">
          <cell r="A1231" t="str">
            <v>WHT007497</v>
          </cell>
          <cell r="C1231" t="str">
            <v>STANDARD</v>
          </cell>
        </row>
        <row r="1232">
          <cell r="A1232" t="str">
            <v>SEMPN060</v>
          </cell>
          <cell r="C1232" t="str">
            <v>FABRICACAO NACIONAL</v>
          </cell>
        </row>
        <row r="1233">
          <cell r="A1233" t="str">
            <v>WHT009591</v>
          </cell>
          <cell r="C1233" t="str">
            <v>MOTORSPORT</v>
          </cell>
        </row>
        <row r="1234">
          <cell r="A1234" t="str">
            <v>999073378FN</v>
          </cell>
          <cell r="C1234" t="str">
            <v>FABRICACAO NACIONAL</v>
          </cell>
        </row>
        <row r="1235">
          <cell r="A1235" t="str">
            <v>90006707302FN</v>
          </cell>
          <cell r="C1235" t="str">
            <v>FABRICACAO NACIONAL</v>
          </cell>
        </row>
        <row r="1236">
          <cell r="A1236" t="str">
            <v>WHT004835</v>
          </cell>
          <cell r="C1236" t="str">
            <v>STANDARD</v>
          </cell>
        </row>
        <row r="1237">
          <cell r="A1237" t="str">
            <v>90006708701FN</v>
          </cell>
          <cell r="C1237" t="str">
            <v>FABRICACAO NACIONAL</v>
          </cell>
        </row>
        <row r="1238">
          <cell r="A1238" t="str">
            <v>WHS001798</v>
          </cell>
          <cell r="C1238" t="str">
            <v>MOTORSPORT</v>
          </cell>
        </row>
        <row r="1239">
          <cell r="A1239" t="str">
            <v>WHS001798</v>
          </cell>
          <cell r="C1239" t="str">
            <v>MOTORSPORT</v>
          </cell>
        </row>
        <row r="1240">
          <cell r="A1240" t="str">
            <v>991201856FN</v>
          </cell>
          <cell r="C1240" t="str">
            <v>FABRICACAO NACIONAL</v>
          </cell>
        </row>
        <row r="1241">
          <cell r="A1241">
            <v>99991929201</v>
          </cell>
          <cell r="C1241" t="str">
            <v>STANDARD</v>
          </cell>
        </row>
        <row r="1242">
          <cell r="A1242" t="str">
            <v>WHS001927FN</v>
          </cell>
          <cell r="C1242" t="str">
            <v>FABRICACAO NACIONAL</v>
          </cell>
        </row>
        <row r="1243">
          <cell r="A1243" t="str">
            <v>N10571902</v>
          </cell>
          <cell r="C1243" t="str">
            <v>MOTORSPORT</v>
          </cell>
        </row>
        <row r="1244">
          <cell r="A1244">
            <v>90006736201</v>
          </cell>
          <cell r="C1244" t="str">
            <v>STANDARD</v>
          </cell>
        </row>
        <row r="1245">
          <cell r="A1245">
            <v>90038516701</v>
          </cell>
          <cell r="C1245" t="str">
            <v>STANDARD</v>
          </cell>
        </row>
        <row r="1246">
          <cell r="A1246" t="str">
            <v>999073269FN</v>
          </cell>
          <cell r="C1246" t="str">
            <v>FABRICACAO NACIONAL</v>
          </cell>
        </row>
        <row r="1247">
          <cell r="A1247" t="str">
            <v>N90665001</v>
          </cell>
          <cell r="C1247" t="str">
            <v>STANDARD</v>
          </cell>
        </row>
        <row r="1248">
          <cell r="A1248" t="str">
            <v>PAF008485FN</v>
          </cell>
          <cell r="C1248" t="str">
            <v>FABRICACAO NACIONAL</v>
          </cell>
        </row>
        <row r="1249">
          <cell r="A1249" t="str">
            <v>WHT009852A</v>
          </cell>
          <cell r="C1249" t="str">
            <v>MOTORSPORT</v>
          </cell>
        </row>
        <row r="1250">
          <cell r="A1250">
            <v>99901502509</v>
          </cell>
          <cell r="C1250" t="str">
            <v>STANDARD</v>
          </cell>
        </row>
        <row r="1251">
          <cell r="A1251">
            <v>99907311001</v>
          </cell>
          <cell r="C1251" t="str">
            <v>STANDARD</v>
          </cell>
        </row>
        <row r="1252">
          <cell r="A1252">
            <v>99908007501</v>
          </cell>
          <cell r="C1252" t="str">
            <v>MOTORSPORT</v>
          </cell>
        </row>
        <row r="1253">
          <cell r="A1253">
            <v>90038506201</v>
          </cell>
          <cell r="C1253" t="str">
            <v>STANDARD</v>
          </cell>
        </row>
        <row r="1254">
          <cell r="A1254" t="str">
            <v>PAF108248</v>
          </cell>
          <cell r="C1254" t="str">
            <v>STANDARD</v>
          </cell>
        </row>
        <row r="1255">
          <cell r="A1255" t="str">
            <v>PAF904552FN</v>
          </cell>
          <cell r="C1255" t="str">
            <v>FABRICACAO NACIONAL</v>
          </cell>
        </row>
        <row r="1256">
          <cell r="A1256">
            <v>99906210301</v>
          </cell>
          <cell r="C1256" t="str">
            <v>MOTORSPORT</v>
          </cell>
        </row>
        <row r="1257">
          <cell r="A1257" t="str">
            <v>WHT008124</v>
          </cell>
          <cell r="C1257" t="str">
            <v>MOTORSPORT</v>
          </cell>
        </row>
        <row r="1258">
          <cell r="A1258" t="str">
            <v>N91042303FN</v>
          </cell>
          <cell r="C1258" t="str">
            <v>FABRICACAO NACIONAL</v>
          </cell>
        </row>
        <row r="1259">
          <cell r="A1259" t="str">
            <v>PAF009544</v>
          </cell>
          <cell r="C1259" t="str">
            <v>MOTORSPORT</v>
          </cell>
        </row>
        <row r="1260">
          <cell r="A1260" t="str">
            <v>WHS001837</v>
          </cell>
          <cell r="C1260" t="str">
            <v>MOTORSPORT</v>
          </cell>
        </row>
        <row r="1261">
          <cell r="A1261" t="str">
            <v>WHT009854</v>
          </cell>
          <cell r="C1261" t="str">
            <v>MOTORSPORT</v>
          </cell>
        </row>
        <row r="1262">
          <cell r="A1262" t="str">
            <v>WHT008240</v>
          </cell>
          <cell r="C1262" t="str">
            <v>STANDARD</v>
          </cell>
        </row>
        <row r="1263">
          <cell r="A1263" t="str">
            <v>WHS001882</v>
          </cell>
          <cell r="C1263" t="str">
            <v>MOTORSPORT</v>
          </cell>
        </row>
        <row r="1264">
          <cell r="A1264" t="str">
            <v>WHT008157</v>
          </cell>
          <cell r="C1264" t="str">
            <v>MOTORSPORT</v>
          </cell>
        </row>
        <row r="1265">
          <cell r="A1265" t="str">
            <v>N10699401</v>
          </cell>
          <cell r="C1265" t="str">
            <v>STANDARD</v>
          </cell>
        </row>
        <row r="1266">
          <cell r="A1266" t="str">
            <v>WHT007585</v>
          </cell>
          <cell r="C1266" t="str">
            <v>MOTORSPORT</v>
          </cell>
        </row>
        <row r="1267">
          <cell r="A1267">
            <v>90012402101</v>
          </cell>
          <cell r="C1267" t="str">
            <v>STANDARD</v>
          </cell>
        </row>
        <row r="1268">
          <cell r="A1268">
            <v>99611501371</v>
          </cell>
          <cell r="C1268" t="str">
            <v>MOTORSPORT</v>
          </cell>
        </row>
        <row r="1269">
          <cell r="A1269">
            <v>99907350501</v>
          </cell>
          <cell r="C1269" t="str">
            <v>STANDARD</v>
          </cell>
        </row>
        <row r="1270">
          <cell r="A1270">
            <v>90038504101</v>
          </cell>
          <cell r="C1270" t="str">
            <v>STANDARD</v>
          </cell>
        </row>
        <row r="1271">
          <cell r="A1271">
            <v>99907322709</v>
          </cell>
          <cell r="C1271" t="str">
            <v>STANDARD</v>
          </cell>
        </row>
        <row r="1272">
          <cell r="A1272" t="str">
            <v>9913034219B</v>
          </cell>
          <cell r="C1272" t="str">
            <v>MOTORSPORT</v>
          </cell>
        </row>
        <row r="1273">
          <cell r="A1273" t="str">
            <v>SEMPN032</v>
          </cell>
          <cell r="C1273" t="str">
            <v>FABRICACAO NACIONAL</v>
          </cell>
        </row>
        <row r="1274">
          <cell r="A1274" t="str">
            <v>9915039328CG2X</v>
          </cell>
          <cell r="C1274" t="str">
            <v>MOTORSPORT</v>
          </cell>
        </row>
        <row r="1275">
          <cell r="A1275" t="str">
            <v>9F1821102Y</v>
          </cell>
          <cell r="C1275" t="str">
            <v>MOTORSPORT</v>
          </cell>
        </row>
        <row r="1276">
          <cell r="A1276" t="str">
            <v>9F1821102Y</v>
          </cell>
          <cell r="C1276" t="str">
            <v>MOTORSPORT</v>
          </cell>
        </row>
        <row r="1277">
          <cell r="A1277" t="str">
            <v>9915039328CFN</v>
          </cell>
          <cell r="C1277" t="str">
            <v>FABRICACAO NACIONAL</v>
          </cell>
        </row>
        <row r="1278">
          <cell r="A1278" t="str">
            <v>9F1821102YFN</v>
          </cell>
          <cell r="C1278" t="str">
            <v>FABRICACAO NACIONAL</v>
          </cell>
        </row>
        <row r="1279">
          <cell r="A1279" t="str">
            <v>9915039318AG2X</v>
          </cell>
          <cell r="C1279" t="str">
            <v>MOTORSPORT</v>
          </cell>
        </row>
        <row r="1280">
          <cell r="A1280" t="str">
            <v>9915039318AG2X</v>
          </cell>
          <cell r="C1280" t="str">
            <v>MOTORSPORT</v>
          </cell>
        </row>
        <row r="1281">
          <cell r="A1281" t="str">
            <v>9F1821101Y</v>
          </cell>
          <cell r="C1281" t="str">
            <v>MOTORSPORT</v>
          </cell>
        </row>
        <row r="1282">
          <cell r="A1282" t="str">
            <v>9F1821101YFN</v>
          </cell>
          <cell r="C1282" t="str">
            <v>FABRICACAO NACIONAL</v>
          </cell>
        </row>
        <row r="1283">
          <cell r="A1283" t="str">
            <v>9F1825219A</v>
          </cell>
          <cell r="C1283" t="str">
            <v>MOTORSPORT</v>
          </cell>
        </row>
        <row r="1284">
          <cell r="A1284" t="str">
            <v>9A110520362</v>
          </cell>
          <cell r="C1284" t="str">
            <v>MOTORSPORT</v>
          </cell>
        </row>
        <row r="1285">
          <cell r="A1285" t="str">
            <v>9913519428B</v>
          </cell>
          <cell r="C1285" t="str">
            <v>MOTORSPORT</v>
          </cell>
        </row>
        <row r="1286">
          <cell r="A1286" t="str">
            <v>9F1615432</v>
          </cell>
          <cell r="C1286" t="str">
            <v>MOTORSPORT</v>
          </cell>
        </row>
        <row r="1287">
          <cell r="A1287" t="str">
            <v>9F1615432AM</v>
          </cell>
          <cell r="C1287" t="str">
            <v>MANTHEY</v>
          </cell>
        </row>
        <row r="1288">
          <cell r="A1288" t="str">
            <v>9F1615432AM</v>
          </cell>
          <cell r="C1288" t="str">
            <v>MOTORSPORT</v>
          </cell>
        </row>
        <row r="1289">
          <cell r="A1289" t="str">
            <v>9913529428B</v>
          </cell>
          <cell r="C1289" t="str">
            <v>MOTORSPORT</v>
          </cell>
        </row>
        <row r="1290">
          <cell r="A1290" t="str">
            <v>9913529428B</v>
          </cell>
          <cell r="C1290" t="str">
            <v>MOTORSPORT</v>
          </cell>
        </row>
        <row r="1291">
          <cell r="A1291" t="str">
            <v>9F1615432B</v>
          </cell>
          <cell r="C1291" t="str">
            <v>MOTORSPORT</v>
          </cell>
        </row>
        <row r="1292">
          <cell r="A1292" t="str">
            <v>997731509FN</v>
          </cell>
          <cell r="C1292" t="str">
            <v>FABRICACAO NACIONAL</v>
          </cell>
        </row>
        <row r="1293">
          <cell r="A1293">
            <v>99710560290</v>
          </cell>
          <cell r="C1293" t="str">
            <v>MOTORSPORT</v>
          </cell>
        </row>
        <row r="1294">
          <cell r="A1294" t="str">
            <v>9F1723505</v>
          </cell>
          <cell r="C1294" t="str">
            <v>MOTORSPORT</v>
          </cell>
        </row>
        <row r="1295">
          <cell r="A1295" t="str">
            <v>9914230198B</v>
          </cell>
          <cell r="C1295" t="str">
            <v>MOTORSPORT</v>
          </cell>
        </row>
        <row r="1296">
          <cell r="A1296">
            <v>99150460300</v>
          </cell>
          <cell r="C1296" t="str">
            <v>STANDARD</v>
          </cell>
        </row>
        <row r="1297">
          <cell r="A1297">
            <v>992825505</v>
          </cell>
          <cell r="C1297" t="str">
            <v>STANDARD</v>
          </cell>
        </row>
        <row r="1298">
          <cell r="A1298">
            <v>992825505</v>
          </cell>
          <cell r="C1298" t="str">
            <v>STANDARD</v>
          </cell>
        </row>
        <row r="1299">
          <cell r="A1299" t="str">
            <v>992825505FN</v>
          </cell>
          <cell r="C1299" t="str">
            <v>FABRICACAO NACIONAL</v>
          </cell>
        </row>
        <row r="1300">
          <cell r="A1300" t="str">
            <v>99150460600FN</v>
          </cell>
          <cell r="C1300" t="str">
            <v>FABRICACAO NACIONAL</v>
          </cell>
        </row>
        <row r="1301">
          <cell r="A1301">
            <v>99150460500</v>
          </cell>
          <cell r="C1301" t="str">
            <v>STANDARD</v>
          </cell>
        </row>
        <row r="1302">
          <cell r="A1302">
            <v>99150460500</v>
          </cell>
          <cell r="C1302" t="str">
            <v>STANDARD</v>
          </cell>
        </row>
        <row r="1303">
          <cell r="A1303" t="str">
            <v>99150460500FN</v>
          </cell>
          <cell r="C1303" t="str">
            <v>FABRICACAO NACIONAL</v>
          </cell>
        </row>
        <row r="1304">
          <cell r="A1304" t="str">
            <v>9F1801625</v>
          </cell>
          <cell r="C1304" t="str">
            <v>MOTORSPORT</v>
          </cell>
        </row>
        <row r="1305">
          <cell r="A1305" t="str">
            <v>9915042579C</v>
          </cell>
          <cell r="C1305" t="str">
            <v>MOTORSPORT</v>
          </cell>
        </row>
        <row r="1306">
          <cell r="A1306" t="str">
            <v>9F1825197AFN</v>
          </cell>
          <cell r="C1306" t="str">
            <v>FABRICACAO NACIONAL</v>
          </cell>
        </row>
        <row r="1307">
          <cell r="A1307" t="str">
            <v>99150560180OK1</v>
          </cell>
          <cell r="C1307" t="str">
            <v>STANDARD</v>
          </cell>
        </row>
        <row r="1308">
          <cell r="A1308" t="str">
            <v>99150560180OK1</v>
          </cell>
          <cell r="C1308" t="str">
            <v>STANDARD</v>
          </cell>
        </row>
        <row r="1309">
          <cell r="A1309" t="str">
            <v>9GT807568OK1</v>
          </cell>
          <cell r="C1309" t="str">
            <v>STANDARD</v>
          </cell>
        </row>
        <row r="1310">
          <cell r="A1310" t="str">
            <v>9915049278B</v>
          </cell>
          <cell r="C1310" t="str">
            <v>MOTORSPORT</v>
          </cell>
        </row>
        <row r="1311">
          <cell r="A1311" t="str">
            <v>9F1825523</v>
          </cell>
          <cell r="C1311" t="str">
            <v>MOTORSPORT</v>
          </cell>
        </row>
        <row r="1312">
          <cell r="A1312" t="str">
            <v>9F1825523FN</v>
          </cell>
          <cell r="C1312" t="str">
            <v>FABRICACAO NACIONAL</v>
          </cell>
        </row>
        <row r="1313">
          <cell r="A1313" t="str">
            <v>9F1825197A</v>
          </cell>
          <cell r="C1313" t="str">
            <v>MOTORSPORT</v>
          </cell>
        </row>
        <row r="1314">
          <cell r="A1314" t="str">
            <v>9915046018B</v>
          </cell>
          <cell r="C1314" t="str">
            <v>MOTORSPORT</v>
          </cell>
        </row>
        <row r="1315">
          <cell r="A1315" t="str">
            <v>9915046098A</v>
          </cell>
          <cell r="C1315" t="str">
            <v>MOTORSPORT</v>
          </cell>
        </row>
        <row r="1316">
          <cell r="A1316" t="str">
            <v>9915046098AFN</v>
          </cell>
          <cell r="C1316" t="str">
            <v>FABRICACAO NACIONAL</v>
          </cell>
        </row>
        <row r="1317">
          <cell r="A1317" t="str">
            <v>9F1825521B</v>
          </cell>
          <cell r="C1317" t="str">
            <v>MOTORSPORT</v>
          </cell>
        </row>
        <row r="1318">
          <cell r="A1318" t="str">
            <v>9F1825521BFN</v>
          </cell>
          <cell r="C1318" t="str">
            <v>FABRICACAO NACIONAL</v>
          </cell>
        </row>
        <row r="1319">
          <cell r="A1319" t="str">
            <v>9F1615427D</v>
          </cell>
          <cell r="C1319" t="str">
            <v>MOTORSPORT</v>
          </cell>
        </row>
        <row r="1320">
          <cell r="A1320" t="str">
            <v>9F1615428E</v>
          </cell>
          <cell r="C1320" t="str">
            <v>MOTORSPORT</v>
          </cell>
        </row>
        <row r="1321">
          <cell r="A1321" t="str">
            <v>9913514288A</v>
          </cell>
          <cell r="C1321" t="str">
            <v>MOTORSPORT</v>
          </cell>
        </row>
        <row r="1322">
          <cell r="A1322" t="str">
            <v>9913514278A</v>
          </cell>
          <cell r="C1322" t="str">
            <v>MOTORSPORT</v>
          </cell>
        </row>
        <row r="1323">
          <cell r="A1323" t="str">
            <v>9913524288A</v>
          </cell>
          <cell r="C1323" t="str">
            <v>MOTORSPORT</v>
          </cell>
        </row>
        <row r="1324">
          <cell r="A1324" t="str">
            <v>9913524278A</v>
          </cell>
          <cell r="C1324" t="str">
            <v>MOTORSPORT</v>
          </cell>
        </row>
        <row r="1325">
          <cell r="A1325" t="str">
            <v>9913020119H</v>
          </cell>
          <cell r="C1325" t="str">
            <v>MOTORSPORT</v>
          </cell>
        </row>
        <row r="1326">
          <cell r="A1326" t="str">
            <v>9913033479B</v>
          </cell>
          <cell r="C1326" t="str">
            <v>MOTORSPORT</v>
          </cell>
        </row>
        <row r="1327">
          <cell r="A1327" t="str">
            <v>9F1609731</v>
          </cell>
          <cell r="C1327" t="str">
            <v>MOTORSPORT</v>
          </cell>
        </row>
        <row r="1328">
          <cell r="A1328" t="str">
            <v>9F1609731</v>
          </cell>
          <cell r="C1328" t="str">
            <v>MOTORSPORT</v>
          </cell>
        </row>
        <row r="1329">
          <cell r="A1329" t="str">
            <v>9917225157FN</v>
          </cell>
          <cell r="C1329" t="str">
            <v>FABRICACAO NACIONAL</v>
          </cell>
        </row>
        <row r="1330">
          <cell r="A1330" t="str">
            <v>991590072FN</v>
          </cell>
          <cell r="C1330" t="str">
            <v>FABRICACAO NACIONAL</v>
          </cell>
        </row>
        <row r="1331">
          <cell r="A1331" t="str">
            <v>9F1301149</v>
          </cell>
          <cell r="C1331" t="str">
            <v>MOTORSPORT</v>
          </cell>
        </row>
        <row r="1332">
          <cell r="A1332" t="str">
            <v>WHT009875</v>
          </cell>
          <cell r="C1332" t="str">
            <v>MOTORSPORT</v>
          </cell>
        </row>
        <row r="1333">
          <cell r="A1333" t="str">
            <v>9A110326092</v>
          </cell>
          <cell r="C1333" t="str">
            <v>STANDARD</v>
          </cell>
        </row>
        <row r="1334">
          <cell r="A1334" t="str">
            <v>991537671FN</v>
          </cell>
          <cell r="C1334" t="str">
            <v>FABRICACAO NACIONAL</v>
          </cell>
        </row>
        <row r="1335">
          <cell r="A1335" t="str">
            <v>9914503499A</v>
          </cell>
          <cell r="C1335" t="str">
            <v>MOTORSPORT</v>
          </cell>
        </row>
        <row r="1336">
          <cell r="A1336" t="str">
            <v>997511541FN</v>
          </cell>
          <cell r="C1336" t="str">
            <v>FABRICACAO NACIONAL</v>
          </cell>
        </row>
        <row r="1337">
          <cell r="A1337" t="str">
            <v>SEMPN013</v>
          </cell>
          <cell r="C1337" t="str">
            <v>FABRICACAO NACIONAL</v>
          </cell>
        </row>
        <row r="1338">
          <cell r="A1338" t="str">
            <v>99959171240FN</v>
          </cell>
          <cell r="C1338" t="str">
            <v>FABRICACAO NACIONAL</v>
          </cell>
        </row>
        <row r="1339">
          <cell r="A1339">
            <v>90001221200</v>
          </cell>
          <cell r="C1339" t="str">
            <v>MOTORSPORT</v>
          </cell>
        </row>
        <row r="1340">
          <cell r="A1340" t="str">
            <v>9971057759A</v>
          </cell>
          <cell r="C1340" t="str">
            <v>MOTORSPORT</v>
          </cell>
        </row>
        <row r="1341">
          <cell r="A1341" t="str">
            <v>0PB107065T</v>
          </cell>
          <cell r="C1341" t="str">
            <v>STANDARD</v>
          </cell>
        </row>
        <row r="1342">
          <cell r="A1342" t="str">
            <v>0PB107066J</v>
          </cell>
          <cell r="C1342" t="str">
            <v>STANDARD</v>
          </cell>
        </row>
        <row r="1343">
          <cell r="A1343" t="str">
            <v>0PB107065AA</v>
          </cell>
          <cell r="C1343" t="str">
            <v>STANDARD</v>
          </cell>
        </row>
        <row r="1344">
          <cell r="A1344" t="str">
            <v>0PB107066K</v>
          </cell>
          <cell r="C1344" t="str">
            <v>STANDARD</v>
          </cell>
        </row>
        <row r="1345">
          <cell r="A1345" t="str">
            <v>991701115FN</v>
          </cell>
          <cell r="C1345" t="str">
            <v>FABRICACAO NACIONAL</v>
          </cell>
        </row>
        <row r="1346">
          <cell r="A1346" t="str">
            <v>9F1301251E</v>
          </cell>
          <cell r="C1346" t="str">
            <v>MOTORSPORT</v>
          </cell>
        </row>
        <row r="1347">
          <cell r="A1347" t="str">
            <v>9GT804865YGRV</v>
          </cell>
          <cell r="C1347" t="str">
            <v>STANDARD</v>
          </cell>
        </row>
        <row r="1348">
          <cell r="A1348" t="str">
            <v>9GT804866YGRV</v>
          </cell>
          <cell r="C1348" t="str">
            <v>STANDARD</v>
          </cell>
        </row>
        <row r="1349">
          <cell r="A1349">
            <v>3072000397</v>
          </cell>
          <cell r="C1349" t="str">
            <v>SACHS</v>
          </cell>
        </row>
        <row r="1350">
          <cell r="A1350">
            <v>3072000104</v>
          </cell>
          <cell r="C1350" t="str">
            <v>SACHS</v>
          </cell>
        </row>
        <row r="1351">
          <cell r="A1351">
            <v>90021900630</v>
          </cell>
          <cell r="C1351" t="str">
            <v>STANDARD</v>
          </cell>
        </row>
        <row r="1352">
          <cell r="A1352" t="str">
            <v>9A110624800</v>
          </cell>
          <cell r="C1352" t="str">
            <v>STANDARD</v>
          </cell>
        </row>
        <row r="1353">
          <cell r="A1353">
            <v>99710201792</v>
          </cell>
          <cell r="C1353" t="str">
            <v>MOTORSPORT</v>
          </cell>
        </row>
        <row r="1354">
          <cell r="A1354">
            <v>99611501576</v>
          </cell>
          <cell r="C1354" t="str">
            <v>STANDARD</v>
          </cell>
        </row>
        <row r="1355">
          <cell r="A1355" t="str">
            <v>9F1145267</v>
          </cell>
          <cell r="C1355" t="str">
            <v>MOTORSPORT</v>
          </cell>
        </row>
        <row r="1356">
          <cell r="A1356" t="str">
            <v>9F1145267</v>
          </cell>
          <cell r="C1356" t="str">
            <v>MOTORSPORT</v>
          </cell>
        </row>
        <row r="1357">
          <cell r="A1357">
            <v>99711501590</v>
          </cell>
          <cell r="C1357" t="str">
            <v>MOTORSPORT</v>
          </cell>
        </row>
        <row r="1358">
          <cell r="A1358">
            <v>99760315400</v>
          </cell>
          <cell r="C1358" t="str">
            <v>STANDARD</v>
          </cell>
        </row>
        <row r="1359">
          <cell r="A1359" t="str">
            <v>9911112539A</v>
          </cell>
          <cell r="C1359" t="str">
            <v>MOTORSPORT</v>
          </cell>
        </row>
        <row r="1360">
          <cell r="A1360" t="str">
            <v>991111253FN</v>
          </cell>
          <cell r="C1360" t="str">
            <v>FABRICACAO NACIONAL</v>
          </cell>
        </row>
        <row r="1361">
          <cell r="A1361" t="str">
            <v>N10643102</v>
          </cell>
          <cell r="C1361" t="str">
            <v>MOTORSPORT</v>
          </cell>
        </row>
        <row r="1362">
          <cell r="A1362">
            <v>90038000501</v>
          </cell>
          <cell r="C1362" t="str">
            <v>STANDARD</v>
          </cell>
        </row>
        <row r="1363">
          <cell r="A1363">
            <v>99758351590</v>
          </cell>
          <cell r="C1363" t="str">
            <v>MOTORSPORT</v>
          </cell>
        </row>
        <row r="1364">
          <cell r="A1364">
            <v>99758351590</v>
          </cell>
          <cell r="C1364" t="str">
            <v>MOTORSPORT</v>
          </cell>
        </row>
        <row r="1365">
          <cell r="A1365" t="str">
            <v>WHS001785</v>
          </cell>
          <cell r="C1365" t="str">
            <v>MOTORSPORT</v>
          </cell>
        </row>
        <row r="1366">
          <cell r="A1366" t="str">
            <v>9A1607014FN</v>
          </cell>
          <cell r="C1366" t="str">
            <v>FABRICACAO NACIONAL</v>
          </cell>
        </row>
        <row r="1367">
          <cell r="A1367">
            <v>90021900430</v>
          </cell>
          <cell r="C1367" t="str">
            <v>STANDARD</v>
          </cell>
        </row>
        <row r="1368">
          <cell r="A1368">
            <v>99908464101</v>
          </cell>
          <cell r="C1368" t="str">
            <v>STANDARD</v>
          </cell>
        </row>
        <row r="1369">
          <cell r="A1369" t="str">
            <v>WHT010026</v>
          </cell>
          <cell r="C1369" t="str">
            <v>MOTORSPORT</v>
          </cell>
        </row>
        <row r="1370">
          <cell r="A1370" t="str">
            <v>WHT010026FN</v>
          </cell>
          <cell r="C1370" t="str">
            <v>FABRICACAO NACIONAL</v>
          </cell>
        </row>
        <row r="1371">
          <cell r="A1371" t="str">
            <v>9F1412158</v>
          </cell>
          <cell r="C1371" t="str">
            <v>MOTORSPORT</v>
          </cell>
        </row>
        <row r="1372">
          <cell r="A1372" t="str">
            <v>9F1412158</v>
          </cell>
          <cell r="C1372" t="str">
            <v>MOTORSPORT</v>
          </cell>
        </row>
        <row r="1373">
          <cell r="A1373" t="str">
            <v>9F1412157</v>
          </cell>
          <cell r="C1373" t="str">
            <v>MOTORSPORT</v>
          </cell>
        </row>
        <row r="1374">
          <cell r="A1374" t="str">
            <v>9F1412157</v>
          </cell>
          <cell r="C1374" t="str">
            <v>MOTORSPORT</v>
          </cell>
        </row>
        <row r="1375">
          <cell r="A1375" t="str">
            <v>N90916701</v>
          </cell>
          <cell r="C1375" t="str">
            <v>STANDARD</v>
          </cell>
        </row>
        <row r="1376">
          <cell r="A1376" t="str">
            <v>9973437859A</v>
          </cell>
          <cell r="C1376" t="str">
            <v>MOTORSPORT</v>
          </cell>
        </row>
        <row r="1377">
          <cell r="A1377">
            <v>99634354990</v>
          </cell>
          <cell r="C1377" t="str">
            <v>MOTORSPORT</v>
          </cell>
        </row>
        <row r="1378">
          <cell r="A1378" t="str">
            <v>999084629FN</v>
          </cell>
          <cell r="C1378" t="str">
            <v>FABRICACAO NACIONAL</v>
          </cell>
        </row>
        <row r="1379">
          <cell r="A1379" t="str">
            <v>900817001FN</v>
          </cell>
          <cell r="C1379" t="str">
            <v>FABRICACAO NACIONAL</v>
          </cell>
        </row>
        <row r="1380">
          <cell r="A1380" t="str">
            <v>9913027919A</v>
          </cell>
          <cell r="C1380" t="str">
            <v>MOTORSPORT</v>
          </cell>
        </row>
        <row r="1381">
          <cell r="A1381">
            <v>90037701101</v>
          </cell>
          <cell r="C1381" t="str">
            <v>STANDARD</v>
          </cell>
        </row>
        <row r="1382">
          <cell r="A1382">
            <v>99908464801</v>
          </cell>
          <cell r="C1382" t="str">
            <v>STANDARD</v>
          </cell>
        </row>
        <row r="1383">
          <cell r="A1383" t="str">
            <v>9913335958A</v>
          </cell>
          <cell r="C1383" t="str">
            <v>MOTORSPORT</v>
          </cell>
        </row>
        <row r="1384">
          <cell r="A1384">
            <v>90081701801</v>
          </cell>
          <cell r="C1384" t="str">
            <v>MOTORSPORT</v>
          </cell>
        </row>
        <row r="1385">
          <cell r="A1385">
            <v>90037700301</v>
          </cell>
          <cell r="C1385" t="str">
            <v>STANDARD</v>
          </cell>
        </row>
        <row r="1386">
          <cell r="A1386" t="str">
            <v>9F1419289C</v>
          </cell>
          <cell r="C1386" t="str">
            <v>MOTORSPORT</v>
          </cell>
        </row>
        <row r="1387">
          <cell r="A1387" t="str">
            <v>9F1419289C</v>
          </cell>
          <cell r="C1387" t="str">
            <v>MOTORSPORT</v>
          </cell>
        </row>
        <row r="1388">
          <cell r="A1388" t="str">
            <v>9F1419289C</v>
          </cell>
          <cell r="C1388" t="str">
            <v>MOTORSPORT</v>
          </cell>
        </row>
        <row r="1389">
          <cell r="A1389" t="str">
            <v>SEMPN970</v>
          </cell>
          <cell r="C1389" t="str">
            <v>STANDARD</v>
          </cell>
        </row>
        <row r="1390">
          <cell r="A1390" t="str">
            <v>N10272305FN</v>
          </cell>
          <cell r="C1390" t="str">
            <v>FABRICACAO NACIONAL</v>
          </cell>
        </row>
        <row r="1391">
          <cell r="A1391">
            <v>90081700402</v>
          </cell>
          <cell r="C1391" t="str">
            <v>STANDARD</v>
          </cell>
        </row>
        <row r="1392">
          <cell r="A1392" t="str">
            <v>N90808801</v>
          </cell>
          <cell r="C1392" t="str">
            <v>MOTORSPORT</v>
          </cell>
        </row>
        <row r="1393">
          <cell r="A1393" t="str">
            <v>WHT003923FN</v>
          </cell>
          <cell r="C1393" t="str">
            <v>FABRICACAO NACIONAL</v>
          </cell>
        </row>
        <row r="1394">
          <cell r="A1394" t="str">
            <v>N10609207</v>
          </cell>
          <cell r="C1394" t="str">
            <v>STANDARD</v>
          </cell>
        </row>
        <row r="1395">
          <cell r="A1395" t="str">
            <v>WHT007634FN</v>
          </cell>
          <cell r="C1395" t="str">
            <v>FABRICACAO NACIONAL</v>
          </cell>
        </row>
        <row r="1396">
          <cell r="A1396" t="str">
            <v>WHS001796</v>
          </cell>
          <cell r="C1396" t="str">
            <v>MOTORSPORT</v>
          </cell>
        </row>
        <row r="1397">
          <cell r="A1397">
            <v>99904903240</v>
          </cell>
          <cell r="C1397" t="str">
            <v>STANDARD</v>
          </cell>
        </row>
        <row r="1398">
          <cell r="A1398" t="str">
            <v>99950730902FN</v>
          </cell>
          <cell r="C1398" t="str">
            <v>FABRICACAO NACIONAL</v>
          </cell>
        </row>
        <row r="1399">
          <cell r="A1399">
            <v>99950730902</v>
          </cell>
          <cell r="C1399" t="str">
            <v>STANDARD</v>
          </cell>
        </row>
        <row r="1400">
          <cell r="A1400">
            <v>99950706703</v>
          </cell>
          <cell r="C1400" t="str">
            <v>STANDARD</v>
          </cell>
        </row>
        <row r="1401">
          <cell r="A1401" t="str">
            <v>WHT006337</v>
          </cell>
          <cell r="C1401" t="str">
            <v>STANDARD</v>
          </cell>
        </row>
        <row r="1402">
          <cell r="A1402">
            <v>99959186903</v>
          </cell>
          <cell r="C1402" t="str">
            <v>STANDARD</v>
          </cell>
        </row>
        <row r="1403">
          <cell r="A1403" t="str">
            <v>WHS001840</v>
          </cell>
          <cell r="C1403" t="str">
            <v>MOTORSPORT</v>
          </cell>
        </row>
        <row r="1404">
          <cell r="A1404" t="str">
            <v>N02300213</v>
          </cell>
          <cell r="C1404" t="str">
            <v>STANDARD</v>
          </cell>
        </row>
        <row r="1405">
          <cell r="A1405">
            <v>99908412801</v>
          </cell>
          <cell r="C1405" t="str">
            <v>STANDARD</v>
          </cell>
        </row>
        <row r="1406">
          <cell r="A1406">
            <v>99950772840</v>
          </cell>
          <cell r="C1406" t="str">
            <v>STANDARD</v>
          </cell>
        </row>
        <row r="1407">
          <cell r="A1407" t="str">
            <v>9F1831042</v>
          </cell>
          <cell r="C1407" t="str">
            <v>MOTORSPORT</v>
          </cell>
        </row>
        <row r="1408">
          <cell r="A1408" t="str">
            <v>9915312128A</v>
          </cell>
          <cell r="C1408" t="str">
            <v>STANDARD</v>
          </cell>
        </row>
        <row r="1409">
          <cell r="A1409" t="str">
            <v>9915312118A</v>
          </cell>
          <cell r="C1409" t="str">
            <v>MOTORSPORT</v>
          </cell>
        </row>
        <row r="1410">
          <cell r="A1410" t="str">
            <v>9F1831041</v>
          </cell>
          <cell r="C1410" t="str">
            <v>MOTORSPORT</v>
          </cell>
        </row>
        <row r="1411">
          <cell r="A1411" t="str">
            <v>9916418098D</v>
          </cell>
          <cell r="C1411" t="str">
            <v>MOTORSPORT</v>
          </cell>
        </row>
        <row r="1412">
          <cell r="A1412">
            <v>99164281190</v>
          </cell>
          <cell r="C1412" t="str">
            <v>-</v>
          </cell>
        </row>
        <row r="1413">
          <cell r="A1413">
            <v>3002002120</v>
          </cell>
          <cell r="C1413" t="str">
            <v>SACHS</v>
          </cell>
        </row>
        <row r="1414">
          <cell r="A1414" t="str">
            <v>9915042838A</v>
          </cell>
          <cell r="C1414" t="str">
            <v>MOTORSPORT</v>
          </cell>
        </row>
        <row r="1415">
          <cell r="A1415" t="str">
            <v>9915042848A</v>
          </cell>
          <cell r="C1415" t="str">
            <v>MOTORSPORT</v>
          </cell>
        </row>
        <row r="1416">
          <cell r="A1416" t="str">
            <v>9F1412150D</v>
          </cell>
          <cell r="C1416" t="str">
            <v>MOTORSPORT</v>
          </cell>
        </row>
        <row r="1417">
          <cell r="A1417" t="str">
            <v>9F1412150D</v>
          </cell>
          <cell r="C1417" t="str">
            <v>MOTORSPORT</v>
          </cell>
        </row>
        <row r="1418">
          <cell r="A1418" t="str">
            <v>9913435458A</v>
          </cell>
          <cell r="C1418" t="str">
            <v>MOTORSPORT</v>
          </cell>
        </row>
        <row r="1419">
          <cell r="A1419" t="str">
            <v>9F1411109B</v>
          </cell>
          <cell r="C1419" t="str">
            <v>MOTORSPORT</v>
          </cell>
        </row>
        <row r="1420">
          <cell r="A1420" t="str">
            <v>9913435458AFN</v>
          </cell>
          <cell r="C1420" t="str">
            <v>FABRICACAO NACIONAL</v>
          </cell>
        </row>
        <row r="1421">
          <cell r="A1421">
            <v>3019000224</v>
          </cell>
          <cell r="C1421" t="str">
            <v>SACHS</v>
          </cell>
        </row>
        <row r="1422">
          <cell r="A1422">
            <v>3380512265</v>
          </cell>
          <cell r="C1422" t="str">
            <v>SACHS</v>
          </cell>
        </row>
        <row r="1423">
          <cell r="A1423" t="str">
            <v>9913335158A</v>
          </cell>
          <cell r="C1423" t="str">
            <v>MOTORSPORT</v>
          </cell>
        </row>
        <row r="1424">
          <cell r="A1424" t="str">
            <v>9F1512321B</v>
          </cell>
          <cell r="C1424" t="str">
            <v>MOTORSPORT</v>
          </cell>
        </row>
        <row r="1425">
          <cell r="A1425" t="str">
            <v>9F1412322B</v>
          </cell>
          <cell r="C1425" t="str">
            <v>MOTORSPORT</v>
          </cell>
        </row>
        <row r="1426">
          <cell r="A1426" t="str">
            <v>9F1412322B</v>
          </cell>
          <cell r="C1426" t="str">
            <v>MOTORSPORT</v>
          </cell>
        </row>
        <row r="1427">
          <cell r="A1427" t="str">
            <v>9F1412322B</v>
          </cell>
          <cell r="C1427" t="str">
            <v>MOTORSPORT</v>
          </cell>
        </row>
        <row r="1428">
          <cell r="A1428" t="str">
            <v>9F1412321B</v>
          </cell>
          <cell r="C1428" t="str">
            <v>MOTORSPORT</v>
          </cell>
        </row>
        <row r="1429">
          <cell r="A1429" t="str">
            <v>9F1412321B</v>
          </cell>
          <cell r="C1429" t="str">
            <v>MOTORSPORT</v>
          </cell>
        </row>
        <row r="1430">
          <cell r="A1430" t="str">
            <v>9F1412321B</v>
          </cell>
          <cell r="C1430" t="str">
            <v>MOTORSPORT</v>
          </cell>
        </row>
        <row r="1431">
          <cell r="A1431" t="str">
            <v>9913435118B</v>
          </cell>
          <cell r="C1431" t="str">
            <v>MOTORSPORT</v>
          </cell>
        </row>
        <row r="1432">
          <cell r="A1432" t="str">
            <v>9F1412149B</v>
          </cell>
          <cell r="C1432" t="str">
            <v>MOTORSPORT</v>
          </cell>
        </row>
        <row r="1433">
          <cell r="A1433" t="str">
            <v>9F1412149B</v>
          </cell>
          <cell r="C1433" t="str">
            <v>MOTORSPORT</v>
          </cell>
        </row>
        <row r="1434">
          <cell r="A1434" t="str">
            <v>0PB109641B</v>
          </cell>
          <cell r="C1434" t="str">
            <v>STANDARD</v>
          </cell>
        </row>
        <row r="1435">
          <cell r="A1435" t="str">
            <v>0PB109641B</v>
          </cell>
          <cell r="C1435" t="str">
            <v>STANDARD</v>
          </cell>
        </row>
        <row r="1436">
          <cell r="A1436" t="str">
            <v>9A110515092</v>
          </cell>
          <cell r="C1436" t="str">
            <v>STANDARD</v>
          </cell>
        </row>
        <row r="1437">
          <cell r="A1437" t="str">
            <v>9912016378A</v>
          </cell>
          <cell r="C1437" t="str">
            <v>MOTORSPORT</v>
          </cell>
        </row>
        <row r="1438">
          <cell r="A1438" t="str">
            <v>9F0201370</v>
          </cell>
          <cell r="C1438" t="str">
            <v>MOTORSPORT</v>
          </cell>
        </row>
        <row r="1439">
          <cell r="A1439" t="str">
            <v>SEMPN014</v>
          </cell>
          <cell r="C1439" t="str">
            <v>FABRICACAO NACIONAL</v>
          </cell>
        </row>
        <row r="1440">
          <cell r="A1440" t="str">
            <v>SEMPN100</v>
          </cell>
          <cell r="C1440" t="str">
            <v>FABRICACAO NACIONAL</v>
          </cell>
        </row>
        <row r="1441">
          <cell r="A1441">
            <v>99710652002</v>
          </cell>
          <cell r="C1441" t="str">
            <v>STANDARD</v>
          </cell>
        </row>
        <row r="1442">
          <cell r="A1442">
            <v>99906112701</v>
          </cell>
          <cell r="C1442" t="str">
            <v>STANDARD</v>
          </cell>
        </row>
        <row r="1443">
          <cell r="A1443">
            <v>99906201201</v>
          </cell>
          <cell r="C1443" t="str">
            <v>MOTORSPORT</v>
          </cell>
        </row>
        <row r="1444">
          <cell r="A1444" t="str">
            <v>9F1407270</v>
          </cell>
          <cell r="C1444" t="str">
            <v>MOTORSPORT</v>
          </cell>
        </row>
        <row r="1445">
          <cell r="A1445" t="str">
            <v>WHT009577</v>
          </cell>
          <cell r="C1445" t="str">
            <v>MOTORSPORT</v>
          </cell>
        </row>
        <row r="1446">
          <cell r="A1446" t="str">
            <v>SEMPN935</v>
          </cell>
          <cell r="C1446" t="str">
            <v>FABRICACAO NACIONAL</v>
          </cell>
        </row>
        <row r="1447">
          <cell r="A1447" t="str">
            <v>WHT009787</v>
          </cell>
          <cell r="C1447" t="str">
            <v>MOTORSPORT</v>
          </cell>
        </row>
        <row r="1448">
          <cell r="A1448" t="str">
            <v>WHT009613</v>
          </cell>
          <cell r="C1448" t="str">
            <v>MOTORSPORT</v>
          </cell>
        </row>
        <row r="1449">
          <cell r="A1449">
            <v>99906209301</v>
          </cell>
          <cell r="C1449" t="str">
            <v>MOTORSPORT</v>
          </cell>
        </row>
        <row r="1450">
          <cell r="A1450" t="str">
            <v>WHT008737</v>
          </cell>
          <cell r="C1450" t="str">
            <v>MOTORSPORT</v>
          </cell>
        </row>
        <row r="1451">
          <cell r="A1451">
            <v>99906212101</v>
          </cell>
          <cell r="C1451" t="str">
            <v>MOTORSPORT</v>
          </cell>
        </row>
        <row r="1452">
          <cell r="A1452">
            <v>99906204401</v>
          </cell>
          <cell r="C1452" t="str">
            <v>MOTORSPORT</v>
          </cell>
        </row>
        <row r="1453">
          <cell r="A1453" t="str">
            <v>WHT009891</v>
          </cell>
          <cell r="C1453" t="str">
            <v>MOTORSPORT</v>
          </cell>
        </row>
        <row r="1454">
          <cell r="A1454">
            <v>90006011201</v>
          </cell>
          <cell r="C1454" t="str">
            <v>STANDARD</v>
          </cell>
        </row>
        <row r="1455">
          <cell r="A1455">
            <v>99906112101</v>
          </cell>
          <cell r="C1455" t="str">
            <v>MOTORSPORT</v>
          </cell>
        </row>
        <row r="1456">
          <cell r="A1456" t="str">
            <v>9A11022519C</v>
          </cell>
          <cell r="C1456" t="str">
            <v>MOTORSPORT</v>
          </cell>
        </row>
        <row r="1457">
          <cell r="A1457" t="str">
            <v>9F1825729</v>
          </cell>
          <cell r="C1457" t="str">
            <v>MOTORSPORT</v>
          </cell>
        </row>
        <row r="1458">
          <cell r="A1458" t="str">
            <v>9F1825730</v>
          </cell>
          <cell r="C1458" t="str">
            <v>MOTORSPORT</v>
          </cell>
        </row>
        <row r="1459">
          <cell r="A1459" t="str">
            <v>9GT807113FN</v>
          </cell>
          <cell r="C1459" t="str">
            <v>FABRICACAO NACIONAL</v>
          </cell>
        </row>
        <row r="1460">
          <cell r="A1460" t="str">
            <v>9913528028A</v>
          </cell>
          <cell r="C1460" t="str">
            <v>MOTORSPORT</v>
          </cell>
        </row>
        <row r="1461">
          <cell r="A1461" t="str">
            <v>9913528018A</v>
          </cell>
          <cell r="C1461" t="str">
            <v>MOTORSPORT</v>
          </cell>
        </row>
        <row r="1462">
          <cell r="A1462">
            <v>99150547892</v>
          </cell>
          <cell r="C1462" t="str">
            <v>STANDARD</v>
          </cell>
        </row>
        <row r="1463">
          <cell r="A1463">
            <v>99150547792</v>
          </cell>
          <cell r="C1463" t="str">
            <v>STANDARD</v>
          </cell>
        </row>
        <row r="1464">
          <cell r="A1464">
            <v>99150547581</v>
          </cell>
          <cell r="C1464" t="str">
            <v>STANDARD</v>
          </cell>
        </row>
        <row r="1465">
          <cell r="A1465" t="str">
            <v>9915054718B</v>
          </cell>
          <cell r="C1465" t="str">
            <v>MOTORSPORT</v>
          </cell>
        </row>
        <row r="1466">
          <cell r="A1466" t="str">
            <v>9GT825753</v>
          </cell>
          <cell r="C1466" t="str">
            <v>STANDARD</v>
          </cell>
        </row>
        <row r="1467">
          <cell r="A1467">
            <v>99661132590</v>
          </cell>
          <cell r="C1467" t="str">
            <v>MOTORSPORT</v>
          </cell>
        </row>
        <row r="1468">
          <cell r="A1468">
            <v>99110603890</v>
          </cell>
          <cell r="C1468" t="str">
            <v>MOTORSPORT</v>
          </cell>
        </row>
        <row r="1469">
          <cell r="A1469">
            <v>99110603890</v>
          </cell>
          <cell r="C1469" t="str">
            <v>MOTORSPORT</v>
          </cell>
        </row>
        <row r="1470">
          <cell r="A1470" t="str">
            <v>9GT121253</v>
          </cell>
          <cell r="C1470" t="str">
            <v>STANDARD</v>
          </cell>
        </row>
        <row r="1471">
          <cell r="A1471" t="str">
            <v>9GT121253</v>
          </cell>
          <cell r="C1471" t="str">
            <v>STANDARD</v>
          </cell>
        </row>
        <row r="1472">
          <cell r="A1472" t="str">
            <v>9F1317020</v>
          </cell>
          <cell r="C1472" t="str">
            <v>MOTORSPORT</v>
          </cell>
        </row>
        <row r="1473">
          <cell r="A1473">
            <v>99161832303</v>
          </cell>
          <cell r="C1473" t="str">
            <v>STANDARD</v>
          </cell>
        </row>
        <row r="1474">
          <cell r="A1474" t="str">
            <v>9917226938A</v>
          </cell>
          <cell r="C1474" t="str">
            <v>MOTORSPORT</v>
          </cell>
        </row>
        <row r="1475">
          <cell r="A1475" t="str">
            <v>9917226958A</v>
          </cell>
          <cell r="C1475" t="str">
            <v>MOTORSPORT</v>
          </cell>
        </row>
        <row r="1476">
          <cell r="A1476" t="str">
            <v>9F1805616FN</v>
          </cell>
          <cell r="C1476" t="str">
            <v>FABRICACAO NACIONAL</v>
          </cell>
        </row>
        <row r="1477">
          <cell r="A1477" t="str">
            <v>9F1805616</v>
          </cell>
          <cell r="C1477" t="str">
            <v>MOTORSPORT</v>
          </cell>
        </row>
        <row r="1478">
          <cell r="A1478" t="str">
            <v>9F1807403</v>
          </cell>
          <cell r="C1478" t="str">
            <v>MOTORSPORT</v>
          </cell>
        </row>
        <row r="1479">
          <cell r="A1479">
            <v>99163149680</v>
          </cell>
          <cell r="C1479" t="str">
            <v>STANDARD</v>
          </cell>
        </row>
        <row r="1480">
          <cell r="A1480">
            <v>99163149580</v>
          </cell>
          <cell r="C1480" t="str">
            <v>STANDARD</v>
          </cell>
        </row>
        <row r="1481">
          <cell r="A1481" t="str">
            <v>9F1801474</v>
          </cell>
          <cell r="C1481" t="str">
            <v>MOTORSPORT</v>
          </cell>
        </row>
        <row r="1482">
          <cell r="A1482" t="str">
            <v>9F1801474</v>
          </cell>
          <cell r="C1482" t="str">
            <v>MOTORSPORT</v>
          </cell>
        </row>
        <row r="1483">
          <cell r="A1483" t="str">
            <v>9F1801473</v>
          </cell>
          <cell r="C1483" t="str">
            <v>MOTORSPORT</v>
          </cell>
        </row>
        <row r="1484">
          <cell r="A1484" t="str">
            <v>9F1827231A</v>
          </cell>
          <cell r="C1484" t="str">
            <v>MOTORSPORT</v>
          </cell>
        </row>
        <row r="1485">
          <cell r="A1485" t="str">
            <v>9F1827232A</v>
          </cell>
          <cell r="C1485" t="str">
            <v>MOTORSPORT</v>
          </cell>
        </row>
        <row r="1486">
          <cell r="A1486" t="str">
            <v>SEMPN967</v>
          </cell>
          <cell r="C1486" t="str">
            <v>FABRICACAO NACIONAL</v>
          </cell>
        </row>
        <row r="1487">
          <cell r="A1487" t="str">
            <v>SEMPN967</v>
          </cell>
          <cell r="C1487" t="str">
            <v>FABRICACAO NACIONAL</v>
          </cell>
        </row>
        <row r="1488">
          <cell r="A1488" t="str">
            <v>SEMPN968</v>
          </cell>
          <cell r="C1488" t="str">
            <v>FABRICACAO NACIONAL</v>
          </cell>
        </row>
        <row r="1489">
          <cell r="A1489" t="str">
            <v>SEMPN968</v>
          </cell>
          <cell r="C1489" t="str">
            <v>FABRICACAO NACIONAL</v>
          </cell>
        </row>
        <row r="1490">
          <cell r="A1490">
            <v>99950718101</v>
          </cell>
          <cell r="C1490" t="str">
            <v>STANDARD</v>
          </cell>
        </row>
        <row r="1491">
          <cell r="A1491" t="str">
            <v>DNI-0102</v>
          </cell>
          <cell r="C1491" t="str">
            <v>-</v>
          </cell>
        </row>
        <row r="1492">
          <cell r="A1492" t="str">
            <v>9F1121402A</v>
          </cell>
          <cell r="C1492" t="str">
            <v>MOTORSPORT</v>
          </cell>
        </row>
        <row r="1493">
          <cell r="A1493" t="str">
            <v>9911060579C</v>
          </cell>
          <cell r="C1493" t="str">
            <v>MOTORSPORT</v>
          </cell>
        </row>
        <row r="1494">
          <cell r="A1494">
            <v>99720707091</v>
          </cell>
          <cell r="C1494" t="str">
            <v>MOTORSPORT</v>
          </cell>
        </row>
        <row r="1495">
          <cell r="A1495" t="str">
            <v>9A12070709C</v>
          </cell>
          <cell r="C1495" t="str">
            <v>MOTORSPORT</v>
          </cell>
        </row>
        <row r="1496">
          <cell r="A1496" t="str">
            <v>992121455B</v>
          </cell>
          <cell r="C1496" t="str">
            <v>STANDARD</v>
          </cell>
        </row>
        <row r="1497">
          <cell r="A1497" t="str">
            <v>992121455B</v>
          </cell>
          <cell r="C1497" t="str">
            <v>STANDARD</v>
          </cell>
        </row>
        <row r="1498">
          <cell r="A1498" t="str">
            <v>0PB101453</v>
          </cell>
          <cell r="C1498" t="str">
            <v>STANDARD</v>
          </cell>
        </row>
        <row r="1499">
          <cell r="A1499" t="str">
            <v>9913033899B</v>
          </cell>
          <cell r="C1499" t="str">
            <v>MOTORSPORT</v>
          </cell>
        </row>
        <row r="1500">
          <cell r="A1500" t="str">
            <v>9A110122290</v>
          </cell>
          <cell r="C1500" t="str">
            <v>STANDARD</v>
          </cell>
        </row>
        <row r="1501">
          <cell r="A1501" t="str">
            <v>9A110122290</v>
          </cell>
          <cell r="C1501" t="str">
            <v>STANDARD</v>
          </cell>
        </row>
        <row r="1502">
          <cell r="A1502" t="str">
            <v>999113347FN</v>
          </cell>
          <cell r="C1502" t="str">
            <v>FABRICACAO NACIONAL</v>
          </cell>
        </row>
        <row r="1503">
          <cell r="A1503" t="str">
            <v>997302351FN</v>
          </cell>
          <cell r="C1503" t="str">
            <v>FABRICACAO NACIONAL</v>
          </cell>
        </row>
        <row r="1504">
          <cell r="A1504">
            <v>99711154792</v>
          </cell>
          <cell r="C1504" t="str">
            <v>MOTORSPORT</v>
          </cell>
        </row>
        <row r="1505">
          <cell r="A1505">
            <v>99711154792</v>
          </cell>
          <cell r="C1505" t="str">
            <v>MOTORSPORT</v>
          </cell>
        </row>
        <row r="1506">
          <cell r="A1506">
            <v>99710226491</v>
          </cell>
          <cell r="C1506" t="str">
            <v>STANDARD</v>
          </cell>
        </row>
        <row r="1507">
          <cell r="A1507" t="str">
            <v>9917310208AC9A</v>
          </cell>
          <cell r="C1507" t="str">
            <v>MOTORSPORT</v>
          </cell>
        </row>
        <row r="1508">
          <cell r="A1508" t="str">
            <v>9917310208AC9A</v>
          </cell>
          <cell r="C1508" t="str">
            <v>MOTORSPORT</v>
          </cell>
        </row>
        <row r="1509">
          <cell r="A1509" t="str">
            <v>9F1857502M7Z</v>
          </cell>
          <cell r="C1509" t="str">
            <v>MOTORSPORT</v>
          </cell>
        </row>
        <row r="1510">
          <cell r="A1510" t="str">
            <v>991731020FN</v>
          </cell>
          <cell r="C1510" t="str">
            <v>FABRICACAO NACIONAL</v>
          </cell>
        </row>
        <row r="1511">
          <cell r="A1511" t="str">
            <v>9917310198AC9A</v>
          </cell>
          <cell r="C1511" t="str">
            <v>MOTORSPORT</v>
          </cell>
        </row>
        <row r="1512">
          <cell r="A1512" t="str">
            <v>9F1857501M7Z</v>
          </cell>
          <cell r="C1512" t="str">
            <v>MOTORSPORT</v>
          </cell>
        </row>
        <row r="1513">
          <cell r="A1513" t="str">
            <v>991731019FN</v>
          </cell>
          <cell r="C1513" t="str">
            <v>FABRICACAO NACIONAL</v>
          </cell>
        </row>
        <row r="1514">
          <cell r="A1514" t="str">
            <v>9F1857523</v>
          </cell>
          <cell r="C1514" t="str">
            <v>MOTORSPORT</v>
          </cell>
        </row>
        <row r="1515">
          <cell r="A1515" t="str">
            <v>9913620918D</v>
          </cell>
          <cell r="C1515" t="str">
            <v>MOTORSPORT</v>
          </cell>
        </row>
        <row r="1516">
          <cell r="A1516" t="str">
            <v>9F1601020A</v>
          </cell>
          <cell r="C1516" t="str">
            <v>MOTORSPORT</v>
          </cell>
        </row>
        <row r="1517">
          <cell r="A1517">
            <v>99134113180</v>
          </cell>
          <cell r="C1517" t="str">
            <v>STANDARD</v>
          </cell>
        </row>
        <row r="1518">
          <cell r="A1518" t="str">
            <v>9913620978D</v>
          </cell>
          <cell r="C1518" t="str">
            <v>MOTORSPORT</v>
          </cell>
        </row>
        <row r="1519">
          <cell r="A1519" t="str">
            <v>9F1601076A</v>
          </cell>
          <cell r="C1519" t="str">
            <v>MOTORSPORT</v>
          </cell>
        </row>
        <row r="1520">
          <cell r="A1520" t="str">
            <v>9F1311370</v>
          </cell>
          <cell r="C1520" t="str">
            <v>MOTORSPORT</v>
          </cell>
        </row>
        <row r="1521">
          <cell r="A1521">
            <v>99920100300</v>
          </cell>
          <cell r="C1521" t="str">
            <v>MOTORSPORT</v>
          </cell>
        </row>
        <row r="1522">
          <cell r="A1522">
            <v>90005222500</v>
          </cell>
          <cell r="C1522" t="str">
            <v>MOTORSPORT</v>
          </cell>
        </row>
        <row r="1523">
          <cell r="A1523" t="str">
            <v>9F1323334</v>
          </cell>
          <cell r="C1523" t="str">
            <v>MOTORSPORT</v>
          </cell>
        </row>
        <row r="1524">
          <cell r="A1524" t="str">
            <v>62102RS1C3</v>
          </cell>
          <cell r="C1524" t="str">
            <v>FABRICACAO NACIONAL</v>
          </cell>
        </row>
        <row r="1525">
          <cell r="A1525">
            <v>90005220400</v>
          </cell>
          <cell r="C1525" t="str">
            <v>MOTORSPORT</v>
          </cell>
        </row>
        <row r="1526">
          <cell r="A1526" t="str">
            <v>9913022919B</v>
          </cell>
          <cell r="C1526" t="str">
            <v>MOTORSPORT</v>
          </cell>
        </row>
        <row r="1527">
          <cell r="A1527" t="str">
            <v>996115015FN</v>
          </cell>
          <cell r="C1527" t="str">
            <v>FABRICACAO NACIONAL</v>
          </cell>
        </row>
        <row r="1528">
          <cell r="A1528" t="str">
            <v>SEMPN025</v>
          </cell>
          <cell r="C1528" t="str">
            <v>FABRICACAO NACIONAL</v>
          </cell>
        </row>
        <row r="1529">
          <cell r="A1529" t="str">
            <v>9F1311118</v>
          </cell>
          <cell r="C1529" t="str">
            <v>MOTORSPORT</v>
          </cell>
        </row>
        <row r="1530">
          <cell r="A1530" t="str">
            <v>9F1323322</v>
          </cell>
          <cell r="C1530" t="str">
            <v>MOTORSPORT</v>
          </cell>
        </row>
        <row r="1531">
          <cell r="A1531" t="str">
            <v>9F1311150</v>
          </cell>
          <cell r="C1531" t="str">
            <v>MOTORSPORT</v>
          </cell>
        </row>
        <row r="1532">
          <cell r="A1532" t="str">
            <v>9F1311228</v>
          </cell>
          <cell r="C1532" t="str">
            <v>MOTORSPORT</v>
          </cell>
        </row>
        <row r="1533">
          <cell r="A1533" t="str">
            <v>9F1323323</v>
          </cell>
          <cell r="C1533" t="str">
            <v>MOTORSPORT</v>
          </cell>
        </row>
        <row r="1534">
          <cell r="A1534" t="str">
            <v>7P0501287FN</v>
          </cell>
          <cell r="C1534" t="str">
            <v>FABRICACAO NACIONAL</v>
          </cell>
        </row>
        <row r="1535">
          <cell r="A1535" t="str">
            <v>7P0501287FN</v>
          </cell>
          <cell r="C1535" t="str">
            <v>FABRICACAO NACIONAL</v>
          </cell>
        </row>
        <row r="1536">
          <cell r="A1536" t="str">
            <v>7P0501287</v>
          </cell>
          <cell r="C1536" t="str">
            <v>MOTORSPORT</v>
          </cell>
        </row>
        <row r="1537">
          <cell r="A1537" t="str">
            <v>7P0501287</v>
          </cell>
          <cell r="C1537" t="str">
            <v>MOTORSPORT</v>
          </cell>
        </row>
        <row r="1538">
          <cell r="A1538" t="str">
            <v>7P0501287GSP</v>
          </cell>
          <cell r="C1538" t="str">
            <v>GSP</v>
          </cell>
        </row>
        <row r="1539">
          <cell r="A1539" t="str">
            <v>9913326419C</v>
          </cell>
          <cell r="C1539" t="str">
            <v>MOTORSPORT</v>
          </cell>
        </row>
        <row r="1540">
          <cell r="A1540" t="str">
            <v>9F1301133</v>
          </cell>
          <cell r="C1540" t="str">
            <v>MOTORSPORT</v>
          </cell>
        </row>
        <row r="1541">
          <cell r="A1541" t="str">
            <v>9F1301845</v>
          </cell>
          <cell r="C1541" t="str">
            <v>MOTORSPORT</v>
          </cell>
        </row>
        <row r="1542">
          <cell r="A1542" t="str">
            <v>9913034279A</v>
          </cell>
          <cell r="C1542" t="str">
            <v>MOTORSPORT</v>
          </cell>
        </row>
        <row r="1543">
          <cell r="A1543" t="str">
            <v>931102111FN</v>
          </cell>
          <cell r="C1543" t="str">
            <v>FABRICACAO NACIONAL</v>
          </cell>
        </row>
        <row r="1544">
          <cell r="A1544" t="str">
            <v>9F1301609</v>
          </cell>
          <cell r="C1544" t="str">
            <v>MOTORSPORT</v>
          </cell>
        </row>
        <row r="1545">
          <cell r="A1545" t="str">
            <v>9F1307121</v>
          </cell>
          <cell r="C1545" t="str">
            <v>MOTORSPORT</v>
          </cell>
        </row>
        <row r="1546">
          <cell r="A1546" t="str">
            <v>9F1311439</v>
          </cell>
          <cell r="C1546" t="str">
            <v>MOTORSPORT</v>
          </cell>
        </row>
        <row r="1547">
          <cell r="A1547" t="str">
            <v>997347322FN</v>
          </cell>
          <cell r="C1547" t="str">
            <v>FABRICACAO NACIONAL</v>
          </cell>
        </row>
        <row r="1548">
          <cell r="A1548" t="str">
            <v>992423810FN</v>
          </cell>
          <cell r="C1548" t="str">
            <v>FABRICACAO NACIONAL</v>
          </cell>
        </row>
        <row r="1549">
          <cell r="A1549">
            <v>992423810</v>
          </cell>
          <cell r="C1549" t="str">
            <v>STANDARD</v>
          </cell>
        </row>
        <row r="1550">
          <cell r="A1550" t="str">
            <v>992423810FN</v>
          </cell>
          <cell r="C1550" t="str">
            <v>FABRICACAO NACIONAL</v>
          </cell>
        </row>
        <row r="1551">
          <cell r="A1551" t="str">
            <v>992854886FN</v>
          </cell>
          <cell r="C1551" t="str">
            <v>FABRICACAO NACIONAL</v>
          </cell>
        </row>
        <row r="1552">
          <cell r="A1552">
            <v>991504596031</v>
          </cell>
          <cell r="C1552" t="str">
            <v>STANDARD</v>
          </cell>
        </row>
        <row r="1553">
          <cell r="A1553" t="str">
            <v>991504596031FN</v>
          </cell>
          <cell r="C1553" t="str">
            <v>FABRICACAO NACIONAL</v>
          </cell>
        </row>
        <row r="1554">
          <cell r="A1554" t="str">
            <v>992854886AOK1FN</v>
          </cell>
          <cell r="C1554" t="str">
            <v>FABRICACAO NACIONAL</v>
          </cell>
        </row>
        <row r="1555">
          <cell r="A1555">
            <v>991504595031</v>
          </cell>
          <cell r="C1555" t="str">
            <v>STANDARD</v>
          </cell>
        </row>
        <row r="1556">
          <cell r="A1556" t="str">
            <v>992854885AOK1</v>
          </cell>
          <cell r="C1556" t="str">
            <v>STANDARD</v>
          </cell>
        </row>
        <row r="1557">
          <cell r="A1557" t="str">
            <v>992854885AOK1FN</v>
          </cell>
          <cell r="C1557" t="str">
            <v>FABRICACAO NACIONAL</v>
          </cell>
        </row>
        <row r="1558">
          <cell r="A1558">
            <v>992819432</v>
          </cell>
          <cell r="C1558" t="str">
            <v>STANDARD</v>
          </cell>
        </row>
        <row r="1559">
          <cell r="A1559" t="str">
            <v>9F0698121</v>
          </cell>
          <cell r="C1559" t="str">
            <v>MOTORSPORT</v>
          </cell>
        </row>
        <row r="1560">
          <cell r="A1560" t="str">
            <v>9F0698121</v>
          </cell>
          <cell r="C1560" t="str">
            <v>MOTORSPORT</v>
          </cell>
        </row>
        <row r="1561">
          <cell r="A1561" t="str">
            <v>9913519198A</v>
          </cell>
          <cell r="C1561" t="str">
            <v>MOTORSPORT</v>
          </cell>
        </row>
        <row r="1562">
          <cell r="A1562">
            <v>99610532970</v>
          </cell>
          <cell r="C1562" t="str">
            <v>STANDARD</v>
          </cell>
        </row>
        <row r="1563">
          <cell r="A1563" t="str">
            <v>9913320248SGSP</v>
          </cell>
          <cell r="C1563" t="str">
            <v>GSP</v>
          </cell>
        </row>
        <row r="1564">
          <cell r="A1564" t="str">
            <v>9913320248S</v>
          </cell>
          <cell r="C1564" t="str">
            <v>MOTORSPORT</v>
          </cell>
        </row>
        <row r="1565">
          <cell r="A1565" t="str">
            <v>9F1501201B</v>
          </cell>
          <cell r="C1565" t="str">
            <v>MOTORSPORT</v>
          </cell>
        </row>
        <row r="1566">
          <cell r="A1566" t="str">
            <v>9F1907127</v>
          </cell>
          <cell r="C1566" t="str">
            <v>MOTORSPORT</v>
          </cell>
        </row>
        <row r="1567">
          <cell r="A1567" t="str">
            <v>9916414118D</v>
          </cell>
          <cell r="C1567" t="str">
            <v>MOTORSPORT</v>
          </cell>
        </row>
        <row r="1568">
          <cell r="A1568" t="str">
            <v>9F1907275</v>
          </cell>
          <cell r="C1568" t="str">
            <v>MOTORSPORT</v>
          </cell>
        </row>
        <row r="1569">
          <cell r="A1569" t="str">
            <v>0PB905377A</v>
          </cell>
          <cell r="C1569" t="str">
            <v>STANDARD</v>
          </cell>
        </row>
        <row r="1570">
          <cell r="A1570" t="str">
            <v>06J906051F</v>
          </cell>
          <cell r="C1570" t="str">
            <v>STANDARD</v>
          </cell>
        </row>
        <row r="1571">
          <cell r="A1571" t="str">
            <v>06J906051F</v>
          </cell>
          <cell r="C1571" t="str">
            <v>STANDARD</v>
          </cell>
        </row>
        <row r="1572">
          <cell r="A1572">
            <v>94660610600</v>
          </cell>
          <cell r="C1572" t="str">
            <v>STANDARD</v>
          </cell>
        </row>
        <row r="1573">
          <cell r="A1573" t="str">
            <v>9F1959548</v>
          </cell>
          <cell r="C1573" t="str">
            <v>MOTORSPORT</v>
          </cell>
        </row>
        <row r="1574">
          <cell r="A1574" t="str">
            <v>9916068318B</v>
          </cell>
          <cell r="C1574" t="str">
            <v>MOTORSPORT</v>
          </cell>
        </row>
        <row r="1575">
          <cell r="A1575" t="str">
            <v>06H906052B</v>
          </cell>
          <cell r="C1575" t="str">
            <v>MOTORSPORT</v>
          </cell>
        </row>
        <row r="1576">
          <cell r="A1576" t="str">
            <v>9F0906075</v>
          </cell>
          <cell r="C1576" t="str">
            <v>MOTORSPORT</v>
          </cell>
        </row>
        <row r="1577">
          <cell r="A1577" t="str">
            <v>06H906051K</v>
          </cell>
          <cell r="C1577" t="str">
            <v>MOTORSPORT</v>
          </cell>
        </row>
        <row r="1578">
          <cell r="A1578" t="str">
            <v>9R460620500</v>
          </cell>
          <cell r="C1578" t="str">
            <v>MOTORSPORT</v>
          </cell>
        </row>
        <row r="1579">
          <cell r="A1579" t="str">
            <v>0PB907597</v>
          </cell>
          <cell r="C1579" t="str">
            <v>STANDARD</v>
          </cell>
        </row>
        <row r="1580">
          <cell r="A1580" t="str">
            <v>9916062037A</v>
          </cell>
          <cell r="C1580" t="str">
            <v>MOTORSPORT</v>
          </cell>
        </row>
        <row r="1581">
          <cell r="A1581" t="str">
            <v>0PB906054</v>
          </cell>
          <cell r="C1581" t="str">
            <v>STANDARD</v>
          </cell>
        </row>
        <row r="1582">
          <cell r="A1582">
            <v>94860621300</v>
          </cell>
          <cell r="C1582" t="str">
            <v>STANDARD</v>
          </cell>
        </row>
        <row r="1583">
          <cell r="A1583" t="str">
            <v>9GT906051</v>
          </cell>
          <cell r="C1583" t="str">
            <v>STANDARD</v>
          </cell>
        </row>
        <row r="1584">
          <cell r="A1584" t="str">
            <v>9GT906051</v>
          </cell>
          <cell r="C1584" t="str">
            <v>STANDARD</v>
          </cell>
        </row>
        <row r="1585">
          <cell r="A1585" t="str">
            <v>9916061058B</v>
          </cell>
          <cell r="C1585" t="str">
            <v>MOTORSPORT</v>
          </cell>
        </row>
        <row r="1586">
          <cell r="A1586" t="str">
            <v>9916061157A</v>
          </cell>
          <cell r="C1586" t="str">
            <v>MOTORSPORT</v>
          </cell>
        </row>
        <row r="1587">
          <cell r="A1587" t="str">
            <v>9916060508B</v>
          </cell>
          <cell r="C1587" t="str">
            <v>MOTORSPORT</v>
          </cell>
        </row>
        <row r="1588">
          <cell r="A1588">
            <v>99760621300</v>
          </cell>
          <cell r="C1588" t="str">
            <v>STANDARD</v>
          </cell>
        </row>
        <row r="1589">
          <cell r="A1589" t="str">
            <v>9F1927807D</v>
          </cell>
          <cell r="C1589" t="str">
            <v>MOTORSPORT</v>
          </cell>
        </row>
        <row r="1590">
          <cell r="A1590">
            <v>99160640701</v>
          </cell>
          <cell r="C1590" t="str">
            <v>STANDARD</v>
          </cell>
        </row>
        <row r="1591">
          <cell r="A1591">
            <v>99160640701</v>
          </cell>
          <cell r="C1591" t="str">
            <v>STANDARD</v>
          </cell>
        </row>
        <row r="1592">
          <cell r="A1592" t="str">
            <v>9F1927808E</v>
          </cell>
          <cell r="C1592" t="str">
            <v>MOTORSPORT</v>
          </cell>
        </row>
        <row r="1593">
          <cell r="A1593">
            <v>97060645100</v>
          </cell>
          <cell r="C1593" t="str">
            <v>STANDARD</v>
          </cell>
        </row>
        <row r="1594">
          <cell r="A1594" t="str">
            <v>9F1907508A</v>
          </cell>
          <cell r="C1594" t="str">
            <v>MOTORSPORT</v>
          </cell>
        </row>
        <row r="1595">
          <cell r="A1595">
            <v>99660614000</v>
          </cell>
          <cell r="C1595" t="str">
            <v>STANDARD</v>
          </cell>
        </row>
        <row r="1596">
          <cell r="A1596" t="str">
            <v>03L907660C</v>
          </cell>
          <cell r="C1596" t="str">
            <v>MOTORSPORT</v>
          </cell>
        </row>
        <row r="1597">
          <cell r="A1597" t="str">
            <v>0PB907660</v>
          </cell>
          <cell r="C1597" t="str">
            <v>STANDARD</v>
          </cell>
        </row>
        <row r="1598">
          <cell r="A1598">
            <v>97060650300</v>
          </cell>
          <cell r="C1598" t="str">
            <v>STANDARD</v>
          </cell>
        </row>
        <row r="1599">
          <cell r="A1599">
            <v>97060650300</v>
          </cell>
          <cell r="C1599" t="str">
            <v>STANDARD</v>
          </cell>
        </row>
        <row r="1600">
          <cell r="A1600" t="str">
            <v>7P5906051</v>
          </cell>
          <cell r="C1600" t="str">
            <v>STANDARD</v>
          </cell>
        </row>
        <row r="1601">
          <cell r="A1601">
            <v>94860642001</v>
          </cell>
          <cell r="C1601" t="str">
            <v>STANDARD</v>
          </cell>
        </row>
        <row r="1602">
          <cell r="A1602" t="str">
            <v>9F1906081B</v>
          </cell>
          <cell r="C1602" t="str">
            <v>MOTORSPORT</v>
          </cell>
        </row>
        <row r="1603">
          <cell r="A1603" t="str">
            <v>9F0907275A</v>
          </cell>
          <cell r="C1603" t="str">
            <v>MOTORSPORT</v>
          </cell>
        </row>
        <row r="1604">
          <cell r="A1604" t="str">
            <v>9A1107510A1</v>
          </cell>
          <cell r="C1604" t="str">
            <v>STANDARD</v>
          </cell>
        </row>
        <row r="1605">
          <cell r="A1605" t="str">
            <v>9F1906262</v>
          </cell>
          <cell r="C1605" t="str">
            <v>STANDARD</v>
          </cell>
        </row>
        <row r="1606">
          <cell r="A1606" t="str">
            <v>9F0807061FN</v>
          </cell>
          <cell r="C1606" t="str">
            <v>FABRICACAO NACIONAL</v>
          </cell>
        </row>
        <row r="1607">
          <cell r="A1607" t="str">
            <v>9915055578A</v>
          </cell>
          <cell r="C1607" t="str">
            <v>MOTORSPORT</v>
          </cell>
        </row>
        <row r="1608">
          <cell r="A1608" t="str">
            <v>9915055578A</v>
          </cell>
          <cell r="C1608" t="str">
            <v>MOTORSPORT</v>
          </cell>
        </row>
        <row r="1609">
          <cell r="A1609" t="str">
            <v>9F0807061</v>
          </cell>
          <cell r="C1609" t="str">
            <v>MOTORSPORT</v>
          </cell>
        </row>
        <row r="1610">
          <cell r="A1610" t="str">
            <v>991505557FN</v>
          </cell>
          <cell r="C1610" t="str">
            <v>FABRICACAO NACIONAL</v>
          </cell>
        </row>
        <row r="1611">
          <cell r="A1611" t="str">
            <v>9F1807100</v>
          </cell>
          <cell r="C1611" t="str">
            <v>MOTORSPORT</v>
          </cell>
        </row>
        <row r="1612">
          <cell r="A1612" t="str">
            <v>991504595FN</v>
          </cell>
          <cell r="C1612" t="str">
            <v>FABRICACAO NACIONAL</v>
          </cell>
        </row>
        <row r="1613">
          <cell r="A1613" t="str">
            <v>9915058119FN</v>
          </cell>
          <cell r="C1613" t="str">
            <v>FABRICACAO NACIONAL</v>
          </cell>
        </row>
        <row r="1614">
          <cell r="A1614" t="str">
            <v>9915058118FN</v>
          </cell>
          <cell r="C1614" t="str">
            <v>FABRICACAO NACIONAL</v>
          </cell>
        </row>
        <row r="1615">
          <cell r="A1615" t="str">
            <v>9F0827837N</v>
          </cell>
          <cell r="C1615" t="str">
            <v>MOTORSPORT</v>
          </cell>
        </row>
        <row r="1616">
          <cell r="A1616" t="str">
            <v>9F1827837</v>
          </cell>
          <cell r="C1616" t="str">
            <v>MOTORSPORT</v>
          </cell>
        </row>
        <row r="1617">
          <cell r="A1617" t="str">
            <v>0PB101429B</v>
          </cell>
          <cell r="C1617" t="str">
            <v>MOTORSPORT</v>
          </cell>
        </row>
        <row r="1618">
          <cell r="A1618">
            <v>99951124040</v>
          </cell>
          <cell r="C1618" t="str">
            <v>STANDARD</v>
          </cell>
        </row>
        <row r="1619">
          <cell r="A1619" t="str">
            <v>8K0611797E</v>
          </cell>
          <cell r="C1619" t="str">
            <v>STANDARD</v>
          </cell>
        </row>
        <row r="1620">
          <cell r="A1620" t="str">
            <v>9915043799A</v>
          </cell>
          <cell r="C1620" t="str">
            <v>MOTORSPORT</v>
          </cell>
        </row>
        <row r="1621">
          <cell r="A1621" t="str">
            <v>9915043799A</v>
          </cell>
          <cell r="C1621" t="str">
            <v>MOTORSPORT</v>
          </cell>
        </row>
        <row r="1622">
          <cell r="A1622">
            <v>99110652502</v>
          </cell>
          <cell r="C1622" t="str">
            <v>STANDARD</v>
          </cell>
        </row>
        <row r="1623">
          <cell r="A1623">
            <v>99634776901</v>
          </cell>
          <cell r="C1623" t="str">
            <v>STANDARD</v>
          </cell>
        </row>
        <row r="1624">
          <cell r="A1624">
            <v>99634776901</v>
          </cell>
          <cell r="C1624" t="str">
            <v>STANDARD</v>
          </cell>
        </row>
        <row r="1625">
          <cell r="A1625">
            <v>99951108702</v>
          </cell>
          <cell r="C1625" t="str">
            <v>STANDARD</v>
          </cell>
        </row>
        <row r="1626">
          <cell r="A1626" t="str">
            <v>9F1937539</v>
          </cell>
          <cell r="C1626" t="str">
            <v>MOTORSPORT</v>
          </cell>
        </row>
        <row r="1627">
          <cell r="A1627" t="str">
            <v>9F1937540</v>
          </cell>
          <cell r="C1627" t="str">
            <v>MOTORSPORT</v>
          </cell>
        </row>
        <row r="1628">
          <cell r="A1628">
            <v>992121704</v>
          </cell>
          <cell r="C1628" t="str">
            <v>STANDARD</v>
          </cell>
        </row>
        <row r="1629">
          <cell r="A1629">
            <v>99150355800</v>
          </cell>
          <cell r="C1629" t="str">
            <v>STANDARD</v>
          </cell>
        </row>
        <row r="1630">
          <cell r="A1630">
            <v>99150355700</v>
          </cell>
          <cell r="C1630" t="str">
            <v>STANDARD</v>
          </cell>
        </row>
        <row r="1631">
          <cell r="A1631" t="str">
            <v>992806811YGRV</v>
          </cell>
          <cell r="C1631" t="str">
            <v>STANDARD</v>
          </cell>
        </row>
        <row r="1632">
          <cell r="A1632" t="str">
            <v>992806811YGRV</v>
          </cell>
          <cell r="C1632" t="str">
            <v>STANDARD</v>
          </cell>
        </row>
        <row r="1633">
          <cell r="A1633">
            <v>99135550680</v>
          </cell>
          <cell r="C1633" t="str">
            <v>MOTORSPORT</v>
          </cell>
        </row>
        <row r="1634">
          <cell r="A1634">
            <v>99135550580</v>
          </cell>
          <cell r="C1634" t="str">
            <v>MOTORSPORT</v>
          </cell>
        </row>
        <row r="1635">
          <cell r="A1635" t="str">
            <v>9GT807139</v>
          </cell>
          <cell r="C1635" t="str">
            <v>STANDARD</v>
          </cell>
        </row>
        <row r="1636">
          <cell r="A1636" t="str">
            <v>9GT807139</v>
          </cell>
          <cell r="C1636" t="str">
            <v>STANDARD</v>
          </cell>
        </row>
        <row r="1637">
          <cell r="A1637" t="str">
            <v>9F1807001</v>
          </cell>
          <cell r="C1637" t="str">
            <v>MOTORSPORT</v>
          </cell>
        </row>
        <row r="1638">
          <cell r="A1638" t="str">
            <v>9P1806623</v>
          </cell>
          <cell r="C1638" t="str">
            <v>STANDARD</v>
          </cell>
        </row>
        <row r="1639">
          <cell r="A1639" t="str">
            <v>9915126828A</v>
          </cell>
          <cell r="C1639" t="str">
            <v>MOTORSPORT</v>
          </cell>
        </row>
        <row r="1640">
          <cell r="A1640" t="str">
            <v>9915126818A</v>
          </cell>
          <cell r="C1640" t="str">
            <v>MOTORSPORT</v>
          </cell>
        </row>
        <row r="1641">
          <cell r="A1641">
            <v>99710601795</v>
          </cell>
          <cell r="C1641" t="str">
            <v>MOTORSPORT</v>
          </cell>
        </row>
        <row r="1642">
          <cell r="A1642" t="str">
            <v>9F1809192</v>
          </cell>
          <cell r="C1642" t="str">
            <v>MOTORSPORT</v>
          </cell>
        </row>
        <row r="1643">
          <cell r="A1643" t="str">
            <v>9F1809191</v>
          </cell>
          <cell r="C1643" t="str">
            <v>MOTORSPORT</v>
          </cell>
        </row>
        <row r="1644">
          <cell r="A1644" t="str">
            <v>9F1251520FN</v>
          </cell>
          <cell r="C1644" t="str">
            <v>FABRICACAO NACIONAL</v>
          </cell>
        </row>
        <row r="1645">
          <cell r="A1645" t="str">
            <v>9F1251519FN</v>
          </cell>
          <cell r="C1645" t="str">
            <v>FABRICACAO NACIONAL</v>
          </cell>
        </row>
        <row r="1646">
          <cell r="A1646" t="str">
            <v>992823612Y</v>
          </cell>
          <cell r="C1646" t="str">
            <v>STANDARD</v>
          </cell>
        </row>
        <row r="1647">
          <cell r="A1647" t="str">
            <v>992823611Y</v>
          </cell>
          <cell r="C1647" t="str">
            <v>STANDARD</v>
          </cell>
        </row>
        <row r="1648">
          <cell r="A1648" t="str">
            <v>9913551358A</v>
          </cell>
          <cell r="C1648" t="str">
            <v>MOTORSPORT</v>
          </cell>
        </row>
        <row r="1649">
          <cell r="A1649">
            <v>99950752140</v>
          </cell>
          <cell r="C1649" t="str">
            <v>STANDARD</v>
          </cell>
        </row>
        <row r="1650">
          <cell r="A1650">
            <v>99155562502</v>
          </cell>
          <cell r="C1650" t="str">
            <v>-</v>
          </cell>
        </row>
        <row r="1651">
          <cell r="A1651">
            <v>99157383901</v>
          </cell>
          <cell r="C1651" t="str">
            <v>STANDARD</v>
          </cell>
        </row>
        <row r="1652">
          <cell r="A1652" t="str">
            <v>9913033819C</v>
          </cell>
          <cell r="C1652" t="str">
            <v>MOTORSPORT</v>
          </cell>
        </row>
        <row r="1653">
          <cell r="A1653">
            <v>99160625701</v>
          </cell>
          <cell r="C1653" t="str">
            <v>STANDARD</v>
          </cell>
        </row>
        <row r="1654">
          <cell r="A1654" t="str">
            <v>9915122258A</v>
          </cell>
          <cell r="C1654" t="str">
            <v>MOTORSPORT</v>
          </cell>
        </row>
        <row r="1655">
          <cell r="A1655" t="str">
            <v>9F1199384A</v>
          </cell>
          <cell r="C1655" t="str">
            <v>MOTORSPORT</v>
          </cell>
        </row>
        <row r="1656">
          <cell r="A1656" t="str">
            <v>9F1199383A</v>
          </cell>
          <cell r="C1656" t="str">
            <v>MOTORSPORT</v>
          </cell>
        </row>
        <row r="1657">
          <cell r="A1657" t="str">
            <v>9F1827454A</v>
          </cell>
          <cell r="C1657" t="str">
            <v>MOTORSPORT</v>
          </cell>
        </row>
        <row r="1658">
          <cell r="A1658" t="str">
            <v>9F1827453A</v>
          </cell>
          <cell r="C1658" t="str">
            <v>MOTORSPORT</v>
          </cell>
        </row>
        <row r="1659">
          <cell r="A1659">
            <v>99950726940</v>
          </cell>
          <cell r="C1659" t="str">
            <v>STANDARD</v>
          </cell>
        </row>
        <row r="1660">
          <cell r="A1660">
            <v>99950727040</v>
          </cell>
          <cell r="C1660" t="str">
            <v>STANDARD</v>
          </cell>
        </row>
        <row r="1661">
          <cell r="A1661">
            <v>99950727340</v>
          </cell>
          <cell r="C1661" t="str">
            <v>STANDARD</v>
          </cell>
        </row>
        <row r="1662">
          <cell r="A1662">
            <v>99965141640</v>
          </cell>
          <cell r="C1662" t="str">
            <v>STANDARD</v>
          </cell>
        </row>
        <row r="1663">
          <cell r="A1663" t="str">
            <v>99150556980OK1</v>
          </cell>
          <cell r="C1663" t="str">
            <v>STANDARD</v>
          </cell>
        </row>
        <row r="1664">
          <cell r="A1664">
            <v>99753706390</v>
          </cell>
          <cell r="C1664" t="str">
            <v>MOTORSPORT</v>
          </cell>
        </row>
        <row r="1665">
          <cell r="A1665" t="str">
            <v>9GT121288FN</v>
          </cell>
          <cell r="C1665" t="str">
            <v>FABRICACAO NACIONAL</v>
          </cell>
        </row>
        <row r="1666">
          <cell r="A1666" t="str">
            <v>9GT121288FN</v>
          </cell>
          <cell r="C1666" t="str">
            <v>FABRICACAO NACIONAL</v>
          </cell>
        </row>
        <row r="1667">
          <cell r="A1667">
            <v>99134185780</v>
          </cell>
          <cell r="C1667" t="str">
            <v>STANDARD</v>
          </cell>
        </row>
        <row r="1668">
          <cell r="A1668" t="str">
            <v>9911114739B</v>
          </cell>
          <cell r="C1668" t="str">
            <v>MOTORSPORT</v>
          </cell>
        </row>
        <row r="1669">
          <cell r="A1669" t="str">
            <v>9911114739B</v>
          </cell>
          <cell r="C1669" t="str">
            <v>MOTORSPORT</v>
          </cell>
        </row>
        <row r="1670">
          <cell r="A1670" t="str">
            <v>9F1251295</v>
          </cell>
          <cell r="C1670" t="str">
            <v>MOTORSPORT</v>
          </cell>
        </row>
        <row r="1671">
          <cell r="A1671">
            <v>99611102471</v>
          </cell>
          <cell r="C1671" t="str">
            <v>STANDARD</v>
          </cell>
        </row>
        <row r="1672">
          <cell r="A1672">
            <v>99653716191</v>
          </cell>
          <cell r="C1672" t="str">
            <v>MOTORSPORT</v>
          </cell>
        </row>
        <row r="1673">
          <cell r="A1673" t="str">
            <v>9913751379B</v>
          </cell>
          <cell r="C1673" t="str">
            <v>MOTORSPORT</v>
          </cell>
        </row>
        <row r="1674">
          <cell r="A1674" t="str">
            <v>9913751399B</v>
          </cell>
          <cell r="C1674" t="str">
            <v>MOTORSPORT</v>
          </cell>
        </row>
        <row r="1675">
          <cell r="A1675">
            <v>99137511403</v>
          </cell>
          <cell r="C1675" t="str">
            <v>STANDARD</v>
          </cell>
        </row>
        <row r="1676">
          <cell r="A1676">
            <v>99711154892</v>
          </cell>
          <cell r="C1676" t="str">
            <v>MOTORSPORT</v>
          </cell>
        </row>
        <row r="1677">
          <cell r="A1677" t="str">
            <v>9A11115479C</v>
          </cell>
          <cell r="C1677" t="str">
            <v>MOTORSPORT</v>
          </cell>
        </row>
        <row r="1678">
          <cell r="A1678" t="str">
            <v>9A11115489B</v>
          </cell>
          <cell r="C1678" t="str">
            <v>MOTORSPORT</v>
          </cell>
        </row>
        <row r="1679">
          <cell r="A1679" t="str">
            <v>9916117319A</v>
          </cell>
          <cell r="C1679" t="str">
            <v>MOTORSPORT</v>
          </cell>
        </row>
        <row r="1680">
          <cell r="A1680" t="str">
            <v>9F1615344</v>
          </cell>
          <cell r="C1680" t="str">
            <v>MOTORSPORT</v>
          </cell>
        </row>
        <row r="1681">
          <cell r="A1681" t="str">
            <v>9F1615343</v>
          </cell>
          <cell r="C1681" t="str">
            <v>MOTORSPORT</v>
          </cell>
        </row>
        <row r="1682">
          <cell r="A1682" t="str">
            <v>9915754338B</v>
          </cell>
          <cell r="C1682" t="str">
            <v>MOTORSPORT</v>
          </cell>
        </row>
        <row r="1683">
          <cell r="A1683" t="str">
            <v>9915754348B</v>
          </cell>
          <cell r="C1683" t="str">
            <v>MOTORSPORT</v>
          </cell>
        </row>
        <row r="1684">
          <cell r="A1684" t="str">
            <v>9F0807941OK1</v>
          </cell>
          <cell r="C1684" t="str">
            <v>MOTORSPORT</v>
          </cell>
        </row>
        <row r="1685">
          <cell r="A1685" t="str">
            <v>9913555028A</v>
          </cell>
          <cell r="C1685" t="str">
            <v>MOTORSPORT</v>
          </cell>
        </row>
        <row r="1686">
          <cell r="A1686" t="str">
            <v>9913555018A</v>
          </cell>
          <cell r="C1686" t="str">
            <v>MOTORSPORT</v>
          </cell>
        </row>
        <row r="1687">
          <cell r="A1687" t="str">
            <v>9F1805573</v>
          </cell>
          <cell r="C1687" t="str">
            <v>MOTORSPORT</v>
          </cell>
        </row>
        <row r="1688">
          <cell r="A1688" t="str">
            <v>9A13750149D</v>
          </cell>
          <cell r="C1688" t="str">
            <v>MOTORSPORT</v>
          </cell>
        </row>
        <row r="1689">
          <cell r="A1689" t="str">
            <v>9A13750149D</v>
          </cell>
          <cell r="C1689" t="str">
            <v>MOTORSPORT</v>
          </cell>
        </row>
        <row r="1690">
          <cell r="A1690">
            <v>99737501196</v>
          </cell>
          <cell r="C1690" t="str">
            <v>MOTORSPORT</v>
          </cell>
        </row>
        <row r="1691">
          <cell r="A1691" t="str">
            <v>9913751218B</v>
          </cell>
          <cell r="C1691" t="str">
            <v>MOTORSPORT</v>
          </cell>
        </row>
        <row r="1692">
          <cell r="A1692" t="str">
            <v>9F0813577A</v>
          </cell>
          <cell r="C1692" t="str">
            <v>MOTORSPORT</v>
          </cell>
        </row>
        <row r="1693">
          <cell r="A1693" t="str">
            <v>9F1813652</v>
          </cell>
          <cell r="C1693" t="str">
            <v>MOTORSPORT</v>
          </cell>
        </row>
        <row r="1694">
          <cell r="A1694" t="str">
            <v>9F1813652</v>
          </cell>
          <cell r="C1694" t="str">
            <v>MOTORSPORT</v>
          </cell>
        </row>
        <row r="1695">
          <cell r="A1695" t="str">
            <v>9F1813651</v>
          </cell>
          <cell r="C1695" t="str">
            <v>MOTORSPORT</v>
          </cell>
        </row>
        <row r="1696">
          <cell r="A1696" t="str">
            <v>9F1813651</v>
          </cell>
          <cell r="C1696" t="str">
            <v>MOTORSPORT</v>
          </cell>
        </row>
        <row r="1697">
          <cell r="A1697" t="str">
            <v>9GT807382</v>
          </cell>
          <cell r="C1697" t="str">
            <v>STANDARD</v>
          </cell>
        </row>
        <row r="1698">
          <cell r="A1698" t="str">
            <v>9GT807381</v>
          </cell>
          <cell r="C1698" t="str">
            <v>STANDARD</v>
          </cell>
        </row>
        <row r="1699">
          <cell r="A1699" t="str">
            <v>9F1806522</v>
          </cell>
          <cell r="C1699" t="str">
            <v>MOTORSPORT</v>
          </cell>
        </row>
        <row r="1700">
          <cell r="A1700" t="str">
            <v>9F1806521</v>
          </cell>
          <cell r="C1700" t="str">
            <v>MOTORSPORT</v>
          </cell>
        </row>
        <row r="1701">
          <cell r="A1701" t="str">
            <v>9F1806521</v>
          </cell>
          <cell r="C1701" t="str">
            <v>MOTORSPORT</v>
          </cell>
        </row>
        <row r="1702">
          <cell r="A1702">
            <v>991504487911</v>
          </cell>
          <cell r="C1702" t="str">
            <v>STANDARD</v>
          </cell>
        </row>
        <row r="1703">
          <cell r="A1703" t="str">
            <v>991504487FN</v>
          </cell>
          <cell r="C1703" t="str">
            <v>FABRICACAO NACIONAL</v>
          </cell>
        </row>
        <row r="1704">
          <cell r="A1704">
            <v>99760618790</v>
          </cell>
          <cell r="C1704" t="str">
            <v>MOTORSPORT</v>
          </cell>
        </row>
        <row r="1705">
          <cell r="A1705" t="str">
            <v>9916413338A</v>
          </cell>
          <cell r="C1705" t="str">
            <v>MOTORSPORT</v>
          </cell>
        </row>
        <row r="1706">
          <cell r="A1706">
            <v>99160624200</v>
          </cell>
          <cell r="C1706" t="str">
            <v>STANDARD</v>
          </cell>
        </row>
        <row r="1707">
          <cell r="A1707">
            <v>99110641703</v>
          </cell>
          <cell r="C1707" t="str">
            <v>STANDARD</v>
          </cell>
        </row>
        <row r="1708">
          <cell r="A1708">
            <v>99110641703</v>
          </cell>
          <cell r="C1708" t="str">
            <v>STANDARD</v>
          </cell>
        </row>
        <row r="1709">
          <cell r="A1709">
            <v>992121233</v>
          </cell>
          <cell r="C1709" t="str">
            <v>STANDARD</v>
          </cell>
        </row>
        <row r="1710">
          <cell r="A1710" t="str">
            <v>9F1407059</v>
          </cell>
          <cell r="C1710" t="str">
            <v>MOTORSPORT</v>
          </cell>
        </row>
        <row r="1711">
          <cell r="A1711" t="str">
            <v>9GT407751A</v>
          </cell>
          <cell r="C1711" t="str">
            <v>STANDARD</v>
          </cell>
        </row>
        <row r="1712">
          <cell r="A1712" t="str">
            <v>9915755468A</v>
          </cell>
          <cell r="C1712" t="str">
            <v>MOTORSPORT</v>
          </cell>
        </row>
        <row r="1713">
          <cell r="A1713" t="str">
            <v>9GT121288</v>
          </cell>
          <cell r="C1713" t="str">
            <v>STANDARD</v>
          </cell>
        </row>
        <row r="1714">
          <cell r="A1714" t="str">
            <v>9GT121288</v>
          </cell>
          <cell r="C1714" t="str">
            <v>STANDARD</v>
          </cell>
        </row>
        <row r="1715">
          <cell r="A1715" t="str">
            <v>95B611797</v>
          </cell>
          <cell r="C1715" t="str">
            <v>STANDARD</v>
          </cell>
        </row>
        <row r="1716">
          <cell r="A1716" t="str">
            <v>9913555048A</v>
          </cell>
          <cell r="C1716" t="str">
            <v>MOTORSPORT</v>
          </cell>
        </row>
        <row r="1717">
          <cell r="A1717" t="str">
            <v>9913555038A</v>
          </cell>
          <cell r="C1717" t="str">
            <v>MOTORSPORT</v>
          </cell>
        </row>
        <row r="1718">
          <cell r="A1718" t="str">
            <v>99150553180FN</v>
          </cell>
          <cell r="C1718" t="str">
            <v>FABRICACAO NACIONAL</v>
          </cell>
        </row>
        <row r="1719">
          <cell r="A1719">
            <v>99150355500</v>
          </cell>
          <cell r="C1719" t="str">
            <v>STANDARD</v>
          </cell>
        </row>
        <row r="1720">
          <cell r="A1720">
            <v>99720741790</v>
          </cell>
          <cell r="C1720" t="str">
            <v>MOTORSPORT</v>
          </cell>
        </row>
        <row r="1721">
          <cell r="A1721" t="str">
            <v>9GT807863</v>
          </cell>
          <cell r="C1721" t="str">
            <v>STANDARD</v>
          </cell>
        </row>
        <row r="1722">
          <cell r="A1722">
            <v>99710125173</v>
          </cell>
          <cell r="C1722" t="str">
            <v>STANDARD</v>
          </cell>
        </row>
        <row r="1723">
          <cell r="A1723" t="str">
            <v>9F0807286</v>
          </cell>
          <cell r="C1723" t="str">
            <v>MOTORSPORT</v>
          </cell>
        </row>
        <row r="1724">
          <cell r="A1724" t="str">
            <v>9P1837470</v>
          </cell>
          <cell r="C1724" t="str">
            <v>STANDARD</v>
          </cell>
        </row>
        <row r="1725">
          <cell r="A1725" t="str">
            <v>99653703090A</v>
          </cell>
          <cell r="C1725" t="str">
            <v>MOTORSPORT</v>
          </cell>
        </row>
        <row r="1726">
          <cell r="A1726" t="str">
            <v>9965370309A</v>
          </cell>
          <cell r="C1726" t="str">
            <v>MOTORSPORT</v>
          </cell>
        </row>
        <row r="1727">
          <cell r="A1727">
            <v>99110641303</v>
          </cell>
          <cell r="C1727" t="str">
            <v>STANDARD</v>
          </cell>
        </row>
        <row r="1728">
          <cell r="A1728" t="str">
            <v>9GT807350</v>
          </cell>
          <cell r="C1728" t="str">
            <v>STANDARD</v>
          </cell>
        </row>
        <row r="1729">
          <cell r="A1729" t="str">
            <v>9GT807349</v>
          </cell>
          <cell r="C1729" t="str">
            <v>STANDARD</v>
          </cell>
        </row>
        <row r="1730">
          <cell r="A1730">
            <v>99150234800</v>
          </cell>
          <cell r="C1730" t="str">
            <v>MOTORSPORT</v>
          </cell>
        </row>
        <row r="1731">
          <cell r="A1731" t="str">
            <v>SEMPN010</v>
          </cell>
          <cell r="C1731" t="str">
            <v>FABRICACAO NACIONAL</v>
          </cell>
        </row>
        <row r="1732">
          <cell r="A1732">
            <v>99150581900</v>
          </cell>
          <cell r="C1732" t="str">
            <v>STANDARD</v>
          </cell>
        </row>
        <row r="1733">
          <cell r="A1733" t="str">
            <v>9F0813652B</v>
          </cell>
          <cell r="C1733" t="str">
            <v>MOTORSPORT</v>
          </cell>
        </row>
        <row r="1734">
          <cell r="A1734" t="str">
            <v>9F0813651B</v>
          </cell>
          <cell r="C1734" t="str">
            <v>MOTORSPORT</v>
          </cell>
        </row>
        <row r="1735">
          <cell r="A1735" t="str">
            <v>9915056328A</v>
          </cell>
          <cell r="C1735" t="str">
            <v>MOTORSPORT</v>
          </cell>
        </row>
        <row r="1736">
          <cell r="A1736" t="str">
            <v>9915056328A</v>
          </cell>
          <cell r="C1736" t="str">
            <v>MOTORSPORT</v>
          </cell>
        </row>
        <row r="1737">
          <cell r="A1737" t="str">
            <v>9915056318A</v>
          </cell>
          <cell r="C1737" t="str">
            <v>MOTORSPORT</v>
          </cell>
        </row>
        <row r="1738">
          <cell r="A1738" t="str">
            <v>9915056318A</v>
          </cell>
          <cell r="C1738" t="str">
            <v>MOTORSPORT</v>
          </cell>
        </row>
        <row r="1739">
          <cell r="A1739">
            <v>99150563900</v>
          </cell>
          <cell r="C1739" t="str">
            <v>STANDARD</v>
          </cell>
        </row>
        <row r="1740">
          <cell r="A1740">
            <v>99150167100</v>
          </cell>
          <cell r="C1740" t="str">
            <v>MOTORSPORT</v>
          </cell>
        </row>
        <row r="1741">
          <cell r="A1741" t="str">
            <v>992805733YGRV</v>
          </cell>
          <cell r="C1741" t="str">
            <v>STANDARD</v>
          </cell>
        </row>
        <row r="1742">
          <cell r="A1742" t="str">
            <v>9F1857980</v>
          </cell>
          <cell r="C1742" t="str">
            <v>MOTORSPORT</v>
          </cell>
        </row>
        <row r="1743">
          <cell r="A1743" t="str">
            <v>9915045398A</v>
          </cell>
          <cell r="C1743" t="str">
            <v>MOTORSPORT</v>
          </cell>
        </row>
        <row r="1744">
          <cell r="A1744" t="str">
            <v>9F1399514</v>
          </cell>
          <cell r="C1744" t="str">
            <v>MOTORSPORT</v>
          </cell>
        </row>
        <row r="1745">
          <cell r="A1745">
            <v>99150583506</v>
          </cell>
          <cell r="C1745" t="str">
            <v>STANDARD</v>
          </cell>
        </row>
        <row r="1746">
          <cell r="A1746">
            <v>99150414203</v>
          </cell>
          <cell r="C1746" t="str">
            <v>STANDARD</v>
          </cell>
        </row>
        <row r="1747">
          <cell r="A1747" t="str">
            <v>9A110203092</v>
          </cell>
          <cell r="C1747" t="str">
            <v>STANDARD</v>
          </cell>
        </row>
        <row r="1748">
          <cell r="A1748">
            <v>99110652702</v>
          </cell>
          <cell r="C1748" t="str">
            <v>STANDARD</v>
          </cell>
        </row>
        <row r="1749">
          <cell r="A1749" t="str">
            <v>9P1115423A</v>
          </cell>
          <cell r="C1749" t="str">
            <v>STANDARD</v>
          </cell>
        </row>
        <row r="1750">
          <cell r="A1750" t="str">
            <v>9P2853445</v>
          </cell>
          <cell r="C1750" t="str">
            <v>STANDARD</v>
          </cell>
        </row>
        <row r="1751">
          <cell r="A1751" t="str">
            <v>9913437238A</v>
          </cell>
          <cell r="C1751" t="str">
            <v>MOTORSPORT</v>
          </cell>
        </row>
        <row r="1752">
          <cell r="A1752" t="str">
            <v>9F1411673A</v>
          </cell>
          <cell r="C1752" t="str">
            <v>MOTORSPORT</v>
          </cell>
        </row>
        <row r="1753">
          <cell r="A1753" t="str">
            <v>99150303400GRVFN</v>
          </cell>
          <cell r="C1753" t="str">
            <v>FABRICACAO NACIONAL</v>
          </cell>
        </row>
        <row r="1754">
          <cell r="A1754" t="str">
            <v>99150303400GRV</v>
          </cell>
          <cell r="C1754" t="str">
            <v>STANDARD</v>
          </cell>
        </row>
        <row r="1755">
          <cell r="A1755">
            <v>99710503996</v>
          </cell>
          <cell r="C1755" t="str">
            <v>MOTORSPORT</v>
          </cell>
        </row>
        <row r="1756">
          <cell r="A1756">
            <v>99163131100</v>
          </cell>
          <cell r="C1756" t="str">
            <v>STANDARD</v>
          </cell>
        </row>
        <row r="1757">
          <cell r="A1757">
            <v>99163131200</v>
          </cell>
          <cell r="C1757" t="str">
            <v>STANDARD</v>
          </cell>
        </row>
        <row r="1758">
          <cell r="A1758" t="str">
            <v>9913140908A</v>
          </cell>
          <cell r="C1758" t="str">
            <v>MOTORSPORT</v>
          </cell>
        </row>
        <row r="1759">
          <cell r="A1759">
            <v>99710531571</v>
          </cell>
          <cell r="C1759" t="str">
            <v>STANDARD</v>
          </cell>
        </row>
        <row r="1760">
          <cell r="A1760" t="str">
            <v>992809909FN</v>
          </cell>
          <cell r="C1760" t="str">
            <v>FABRICACAO NACIONAL</v>
          </cell>
        </row>
        <row r="1761">
          <cell r="A1761" t="str">
            <v>9F0511531</v>
          </cell>
          <cell r="C1761" t="str">
            <v>MOTORSPORT</v>
          </cell>
        </row>
        <row r="1762">
          <cell r="A1762" t="str">
            <v>9913328099A</v>
          </cell>
          <cell r="C1762" t="str">
            <v>MOTORSPORT</v>
          </cell>
        </row>
        <row r="1763">
          <cell r="A1763">
            <v>99610703550</v>
          </cell>
          <cell r="C1763" t="str">
            <v>STANDARD</v>
          </cell>
        </row>
        <row r="1764">
          <cell r="A1764">
            <v>99155257100</v>
          </cell>
          <cell r="C1764" t="str">
            <v>STANDARD</v>
          </cell>
        </row>
        <row r="1765">
          <cell r="A1765">
            <v>99110645702</v>
          </cell>
          <cell r="C1765" t="str">
            <v>STANDARD</v>
          </cell>
        </row>
        <row r="1766">
          <cell r="A1766" t="str">
            <v>9P1121321A</v>
          </cell>
          <cell r="C1766" t="str">
            <v>STANDARD</v>
          </cell>
        </row>
        <row r="1767">
          <cell r="A1767" t="str">
            <v>9F0115653</v>
          </cell>
          <cell r="C1767" t="str">
            <v>MOTORSPORT</v>
          </cell>
        </row>
        <row r="1768">
          <cell r="A1768" t="str">
            <v>9F1201106</v>
          </cell>
          <cell r="C1768" t="str">
            <v>MOTORSPORT</v>
          </cell>
        </row>
        <row r="1769">
          <cell r="A1769" t="str">
            <v>9F1201106</v>
          </cell>
          <cell r="C1769" t="str">
            <v>MOTORSPORT</v>
          </cell>
        </row>
        <row r="1770">
          <cell r="A1770" t="str">
            <v>9915375628A</v>
          </cell>
          <cell r="C1770" t="str">
            <v>MOTORSPORT</v>
          </cell>
        </row>
        <row r="1771">
          <cell r="A1771" t="str">
            <v>9915375618A</v>
          </cell>
          <cell r="C1771" t="str">
            <v>MOTORSPORT</v>
          </cell>
        </row>
        <row r="1772">
          <cell r="A1772">
            <v>99710551690</v>
          </cell>
          <cell r="C1772" t="str">
            <v>STANDARD</v>
          </cell>
        </row>
        <row r="1773">
          <cell r="A1773" t="str">
            <v>9A110515198</v>
          </cell>
          <cell r="C1773" t="str">
            <v>STANDARD</v>
          </cell>
        </row>
        <row r="1774">
          <cell r="A1774" t="str">
            <v>9915837518A</v>
          </cell>
          <cell r="C1774" t="str">
            <v>MOTORSPORT</v>
          </cell>
        </row>
        <row r="1775">
          <cell r="A1775" t="str">
            <v>9F1121324A</v>
          </cell>
          <cell r="C1775" t="str">
            <v>MOTORSPORT</v>
          </cell>
        </row>
        <row r="1776">
          <cell r="A1776" t="str">
            <v>9A110515504</v>
          </cell>
          <cell r="C1776" t="str">
            <v>STANDARD</v>
          </cell>
        </row>
        <row r="1777">
          <cell r="A1777" t="str">
            <v>9A110523590</v>
          </cell>
          <cell r="C1777" t="str">
            <v>MOTORSPORT</v>
          </cell>
        </row>
        <row r="1778">
          <cell r="A1778" t="str">
            <v>9A110515704</v>
          </cell>
          <cell r="C1778" t="str">
            <v>STANDARD</v>
          </cell>
        </row>
        <row r="1779">
          <cell r="A1779" t="str">
            <v>9A210201600</v>
          </cell>
          <cell r="C1779" t="str">
            <v>STANDARD</v>
          </cell>
        </row>
        <row r="1780">
          <cell r="A1780">
            <v>99710506270</v>
          </cell>
          <cell r="C1780" t="str">
            <v>STANDARD</v>
          </cell>
        </row>
        <row r="1781">
          <cell r="A1781">
            <v>992805476</v>
          </cell>
          <cell r="C1781" t="str">
            <v>MOTORSPORT</v>
          </cell>
        </row>
        <row r="1782">
          <cell r="A1782" t="str">
            <v>9GT805476</v>
          </cell>
          <cell r="C1782" t="str">
            <v>STANDARD</v>
          </cell>
        </row>
        <row r="1783">
          <cell r="A1783" t="str">
            <v>9F1407336B</v>
          </cell>
          <cell r="C1783" t="str">
            <v>MOTORSPORT</v>
          </cell>
        </row>
        <row r="1784">
          <cell r="A1784">
            <v>99610517270</v>
          </cell>
          <cell r="C1784" t="str">
            <v>STANDARD</v>
          </cell>
        </row>
        <row r="1785">
          <cell r="A1785">
            <v>99134104303</v>
          </cell>
          <cell r="C1785" t="str">
            <v>STANDARD</v>
          </cell>
        </row>
        <row r="1786">
          <cell r="A1786" t="str">
            <v>992821137A</v>
          </cell>
          <cell r="C1786" t="str">
            <v>STANDARD</v>
          </cell>
        </row>
        <row r="1787">
          <cell r="A1787" t="str">
            <v>992821157A</v>
          </cell>
          <cell r="C1787" t="str">
            <v>STANDARD</v>
          </cell>
        </row>
        <row r="1788">
          <cell r="A1788">
            <v>99150344101</v>
          </cell>
          <cell r="C1788" t="str">
            <v>STANDARD</v>
          </cell>
        </row>
        <row r="1789">
          <cell r="A1789" t="str">
            <v>992821137A</v>
          </cell>
          <cell r="C1789" t="str">
            <v>STANDARD</v>
          </cell>
        </row>
        <row r="1790">
          <cell r="A1790" t="str">
            <v>9GT907333A</v>
          </cell>
          <cell r="C1790" t="str">
            <v>STANDARD</v>
          </cell>
        </row>
        <row r="1791">
          <cell r="A1791">
            <v>99923056430</v>
          </cell>
          <cell r="C1791" t="str">
            <v>MOTORSPORT</v>
          </cell>
        </row>
        <row r="1792">
          <cell r="A1792" t="str">
            <v>9F1817017YM7Z</v>
          </cell>
          <cell r="C1792" t="str">
            <v>MOTORSPORT</v>
          </cell>
        </row>
        <row r="1793">
          <cell r="A1793" t="str">
            <v>9F0817017BC9A</v>
          </cell>
          <cell r="C1793" t="str">
            <v>MOTORSPORT</v>
          </cell>
        </row>
        <row r="1794">
          <cell r="A1794" t="str">
            <v>9F0817017BC9A</v>
          </cell>
          <cell r="C1794" t="str">
            <v>MOTORSPORT</v>
          </cell>
        </row>
        <row r="1795">
          <cell r="A1795" t="str">
            <v>9F0817017BC9A</v>
          </cell>
          <cell r="C1795" t="str">
            <v>MOTORSPORT</v>
          </cell>
        </row>
        <row r="1796">
          <cell r="A1796" t="str">
            <v>SEMPN002</v>
          </cell>
          <cell r="C1796" t="str">
            <v>FABRICACAO NACIONAL</v>
          </cell>
        </row>
        <row r="1797">
          <cell r="A1797" t="str">
            <v>99150147700GRV</v>
          </cell>
          <cell r="C1797" t="str">
            <v>STANDARD</v>
          </cell>
        </row>
        <row r="1798">
          <cell r="A1798" t="str">
            <v>99150147800GRV</v>
          </cell>
          <cell r="C1798" t="str">
            <v>STANDARD</v>
          </cell>
        </row>
        <row r="1799">
          <cell r="A1799" t="str">
            <v>992803442YGRV</v>
          </cell>
          <cell r="C1799" t="str">
            <v>STANDARD</v>
          </cell>
        </row>
        <row r="1800">
          <cell r="A1800" t="str">
            <v>992803441YGRV</v>
          </cell>
          <cell r="C1800" t="str">
            <v>STANDARD</v>
          </cell>
        </row>
        <row r="1801">
          <cell r="A1801" t="str">
            <v>9F1907283</v>
          </cell>
          <cell r="C1801" t="str">
            <v>MOTORSPORT</v>
          </cell>
        </row>
        <row r="1802">
          <cell r="A1802">
            <v>99611011353</v>
          </cell>
          <cell r="C1802" t="str">
            <v>STANDARD</v>
          </cell>
        </row>
        <row r="1803">
          <cell r="A1803" t="str">
            <v>9F1823431B</v>
          </cell>
          <cell r="C1803" t="str">
            <v>MOTORSPORT</v>
          </cell>
        </row>
        <row r="1804">
          <cell r="A1804" t="str">
            <v>9F1823431C</v>
          </cell>
          <cell r="C1804" t="str">
            <v>MOTORSPORT</v>
          </cell>
        </row>
        <row r="1805">
          <cell r="A1805" t="str">
            <v>9F1813751</v>
          </cell>
          <cell r="C1805" t="str">
            <v>MOTORSPORT</v>
          </cell>
        </row>
        <row r="1806">
          <cell r="A1806">
            <v>99951256801</v>
          </cell>
          <cell r="C1806" t="str">
            <v>STANDARD</v>
          </cell>
        </row>
        <row r="1807">
          <cell r="A1807" t="str">
            <v>9913329019A</v>
          </cell>
          <cell r="C1807" t="str">
            <v>MOTORSPORT</v>
          </cell>
        </row>
        <row r="1808">
          <cell r="A1808">
            <v>99610512352</v>
          </cell>
          <cell r="C1808" t="str">
            <v>STANDARD</v>
          </cell>
        </row>
        <row r="1809">
          <cell r="A1809">
            <v>99620723371</v>
          </cell>
          <cell r="C1809" t="str">
            <v>STANDARD</v>
          </cell>
        </row>
        <row r="1810">
          <cell r="A1810">
            <v>99351132170</v>
          </cell>
          <cell r="C1810" t="str">
            <v>MOTORSPORT</v>
          </cell>
        </row>
        <row r="1811">
          <cell r="A1811" t="str">
            <v>9917225117C</v>
          </cell>
          <cell r="C1811" t="str">
            <v>MOTORSPORT</v>
          </cell>
        </row>
        <row r="1812">
          <cell r="A1812" t="str">
            <v>N10858102</v>
          </cell>
          <cell r="C1812" t="str">
            <v>MOTORSPORT</v>
          </cell>
        </row>
        <row r="1813">
          <cell r="A1813">
            <v>99710314190</v>
          </cell>
          <cell r="C1813" t="str">
            <v>MOTORSPORT</v>
          </cell>
        </row>
        <row r="1814">
          <cell r="A1814" t="str">
            <v>9913034939A</v>
          </cell>
          <cell r="C1814" t="str">
            <v>MOTORSPORT</v>
          </cell>
        </row>
        <row r="1815">
          <cell r="A1815">
            <v>99634354790</v>
          </cell>
          <cell r="C1815" t="str">
            <v>MOTORSPORT</v>
          </cell>
        </row>
        <row r="1816">
          <cell r="A1816" t="str">
            <v>992853755A</v>
          </cell>
          <cell r="C1816" t="str">
            <v>STANDARD</v>
          </cell>
        </row>
        <row r="1817">
          <cell r="A1817">
            <v>992853756</v>
          </cell>
          <cell r="C1817" t="str">
            <v>STANDARD</v>
          </cell>
        </row>
        <row r="1818">
          <cell r="A1818">
            <v>98150459700</v>
          </cell>
          <cell r="C1818" t="str">
            <v>STANDARD</v>
          </cell>
        </row>
        <row r="1819">
          <cell r="A1819">
            <v>992807891</v>
          </cell>
          <cell r="C1819" t="str">
            <v>STANDARD</v>
          </cell>
        </row>
        <row r="1820">
          <cell r="A1820" t="str">
            <v>SEMPN041</v>
          </cell>
          <cell r="C1820" t="str">
            <v>FABRICACAO NACIONAL</v>
          </cell>
        </row>
        <row r="1821">
          <cell r="A1821" t="str">
            <v>SEMPN042</v>
          </cell>
          <cell r="C1821" t="str">
            <v>FABRICACAO NACIONAL</v>
          </cell>
        </row>
        <row r="1822">
          <cell r="A1822">
            <v>99150531800</v>
          </cell>
          <cell r="C1822" t="str">
            <v>STANDARD</v>
          </cell>
        </row>
        <row r="1823">
          <cell r="A1823">
            <v>99150531700</v>
          </cell>
          <cell r="C1823" t="str">
            <v>STANDARD</v>
          </cell>
        </row>
        <row r="1824">
          <cell r="A1824">
            <v>99150474100</v>
          </cell>
          <cell r="C1824" t="str">
            <v>STANDARD</v>
          </cell>
        </row>
        <row r="1825">
          <cell r="A1825" t="str">
            <v>9913312618C</v>
          </cell>
          <cell r="C1825" t="str">
            <v>MOTORSPORT</v>
          </cell>
        </row>
        <row r="1826">
          <cell r="A1826" t="str">
            <v>9F0505105A</v>
          </cell>
          <cell r="C1826" t="str">
            <v>MOTORSPORT</v>
          </cell>
        </row>
        <row r="1827">
          <cell r="A1827" t="str">
            <v>SEMPN018</v>
          </cell>
          <cell r="C1827" t="str">
            <v>FABRICACAO NACIONAL</v>
          </cell>
        </row>
        <row r="1828">
          <cell r="A1828" t="str">
            <v>0PB117037</v>
          </cell>
          <cell r="C1828" t="str">
            <v>STANDARD</v>
          </cell>
        </row>
        <row r="1829">
          <cell r="A1829" t="str">
            <v>9913070299B</v>
          </cell>
          <cell r="C1829" t="str">
            <v>MOTORSPORT</v>
          </cell>
        </row>
        <row r="1830">
          <cell r="A1830" t="str">
            <v>9913072098A</v>
          </cell>
          <cell r="C1830" t="str">
            <v>MOTORSPORT</v>
          </cell>
        </row>
        <row r="1831">
          <cell r="A1831">
            <v>99710702592</v>
          </cell>
          <cell r="C1831" t="str">
            <v>MOTORSPORT</v>
          </cell>
        </row>
        <row r="1832">
          <cell r="A1832">
            <v>99710702592</v>
          </cell>
          <cell r="C1832" t="str">
            <v>MOTORSPORT</v>
          </cell>
        </row>
        <row r="1833">
          <cell r="A1833">
            <v>99110665202</v>
          </cell>
          <cell r="C1833" t="str">
            <v>STANDARD</v>
          </cell>
        </row>
        <row r="1834">
          <cell r="A1834" t="str">
            <v>9915831058A</v>
          </cell>
          <cell r="C1834" t="str">
            <v>MOTORSPORT</v>
          </cell>
        </row>
        <row r="1835">
          <cell r="A1835" t="str">
            <v>9915832018D</v>
          </cell>
          <cell r="C1835" t="str">
            <v>MOTORSPORT</v>
          </cell>
        </row>
        <row r="1836">
          <cell r="A1836" t="str">
            <v>9A111033192</v>
          </cell>
          <cell r="C1836" t="str">
            <v>STANDARD</v>
          </cell>
        </row>
        <row r="1837">
          <cell r="A1837" t="str">
            <v>9A111033291</v>
          </cell>
          <cell r="C1837" t="str">
            <v>STANDARD</v>
          </cell>
        </row>
        <row r="1838">
          <cell r="A1838" t="str">
            <v>SEMPN019</v>
          </cell>
          <cell r="C1838" t="str">
            <v>FABRICACAO NACIONAL</v>
          </cell>
        </row>
        <row r="1839">
          <cell r="A1839" t="str">
            <v>9F1121036A</v>
          </cell>
          <cell r="C1839" t="str">
            <v>MOTORSPORT</v>
          </cell>
        </row>
        <row r="1840">
          <cell r="A1840" t="str">
            <v>9A110602591</v>
          </cell>
          <cell r="C1840" t="str">
            <v>STANDARD</v>
          </cell>
        </row>
        <row r="1841">
          <cell r="A1841" t="str">
            <v>9F1121070A</v>
          </cell>
          <cell r="C1841" t="str">
            <v>MOTORSPORT</v>
          </cell>
        </row>
        <row r="1842">
          <cell r="A1842">
            <v>99710735291</v>
          </cell>
          <cell r="C1842" t="str">
            <v>STANDARD</v>
          </cell>
        </row>
        <row r="1843">
          <cell r="A1843" t="str">
            <v>9GT127501</v>
          </cell>
          <cell r="C1843" t="str">
            <v>STANDARD</v>
          </cell>
        </row>
        <row r="1844">
          <cell r="A1844" t="str">
            <v>9F1301513</v>
          </cell>
          <cell r="C1844" t="str">
            <v>MOTORSPORT</v>
          </cell>
        </row>
        <row r="1845">
          <cell r="A1845" t="str">
            <v>9F1121507A</v>
          </cell>
          <cell r="C1845" t="str">
            <v>MOTORSPORT</v>
          </cell>
        </row>
        <row r="1846">
          <cell r="A1846">
            <v>992121466</v>
          </cell>
          <cell r="C1846" t="str">
            <v>STANDARD</v>
          </cell>
        </row>
        <row r="1847">
          <cell r="A1847">
            <v>992121465</v>
          </cell>
          <cell r="C1847" t="str">
            <v>STANDARD</v>
          </cell>
        </row>
        <row r="1848">
          <cell r="A1848" t="str">
            <v>9F1121638</v>
          </cell>
          <cell r="C1848" t="str">
            <v>MOTORSPORT</v>
          </cell>
        </row>
        <row r="1849">
          <cell r="A1849" t="str">
            <v>9A110662697</v>
          </cell>
          <cell r="C1849" t="str">
            <v>STANDARD</v>
          </cell>
        </row>
        <row r="1850">
          <cell r="A1850" t="str">
            <v>9F1121050A</v>
          </cell>
          <cell r="C1850" t="str">
            <v>MOTORSPORT</v>
          </cell>
        </row>
        <row r="1851">
          <cell r="A1851">
            <v>99710604996</v>
          </cell>
          <cell r="C1851" t="str">
            <v>MOTORSPORT</v>
          </cell>
        </row>
        <row r="1852">
          <cell r="A1852" t="str">
            <v>9A11065509A</v>
          </cell>
          <cell r="C1852" t="str">
            <v>MOTORSPORT</v>
          </cell>
        </row>
        <row r="1853">
          <cell r="A1853">
            <v>99110686501</v>
          </cell>
          <cell r="C1853" t="str">
            <v>STANDARD</v>
          </cell>
        </row>
        <row r="1854">
          <cell r="A1854" t="str">
            <v>9915832038A</v>
          </cell>
          <cell r="C1854" t="str">
            <v>MOTORSPORT</v>
          </cell>
        </row>
        <row r="1855">
          <cell r="A1855">
            <v>99710731190</v>
          </cell>
          <cell r="C1855" t="str">
            <v>STANDARD</v>
          </cell>
        </row>
        <row r="1856">
          <cell r="A1856" t="str">
            <v>9F1115301A</v>
          </cell>
          <cell r="C1856" t="str">
            <v>MOTORSPORT</v>
          </cell>
        </row>
        <row r="1857">
          <cell r="A1857" t="str">
            <v>9915831078A</v>
          </cell>
          <cell r="C1857" t="str">
            <v>MOTORSPORT</v>
          </cell>
        </row>
        <row r="1858">
          <cell r="A1858" t="str">
            <v>9A110716792</v>
          </cell>
          <cell r="C1858" t="str">
            <v>STANDARD</v>
          </cell>
        </row>
        <row r="1859">
          <cell r="A1859" t="str">
            <v>9A110662096</v>
          </cell>
          <cell r="C1859" t="str">
            <v>STANDARD</v>
          </cell>
        </row>
        <row r="1860">
          <cell r="A1860" t="str">
            <v>9A111084990</v>
          </cell>
          <cell r="C1860" t="str">
            <v>STANDARD</v>
          </cell>
        </row>
        <row r="1861">
          <cell r="A1861" t="str">
            <v>9A111085991</v>
          </cell>
          <cell r="C1861" t="str">
            <v>STANDARD</v>
          </cell>
        </row>
        <row r="1862">
          <cell r="A1862" t="str">
            <v>9A110201202</v>
          </cell>
          <cell r="C1862" t="str">
            <v>STANDARD</v>
          </cell>
        </row>
        <row r="1863">
          <cell r="A1863" t="str">
            <v>992121797A</v>
          </cell>
          <cell r="C1863" t="str">
            <v>STANDARD</v>
          </cell>
        </row>
        <row r="1864">
          <cell r="A1864" t="str">
            <v>992121798A</v>
          </cell>
          <cell r="C1864" t="str">
            <v>STANDARD</v>
          </cell>
        </row>
        <row r="1865">
          <cell r="A1865" t="str">
            <v>9A110723392</v>
          </cell>
          <cell r="C1865" t="str">
            <v>STANDARD</v>
          </cell>
        </row>
        <row r="1866">
          <cell r="A1866" t="str">
            <v>992121902D</v>
          </cell>
          <cell r="C1866" t="str">
            <v>STANDARD</v>
          </cell>
        </row>
        <row r="1867">
          <cell r="A1867" t="str">
            <v>992121901G</v>
          </cell>
          <cell r="C1867" t="str">
            <v>STANDARD</v>
          </cell>
        </row>
        <row r="1868">
          <cell r="A1868" t="str">
            <v>9911066109A</v>
          </cell>
          <cell r="C1868" t="str">
            <v>MOTORSPORT</v>
          </cell>
        </row>
        <row r="1869">
          <cell r="A1869" t="str">
            <v>9F0121568</v>
          </cell>
          <cell r="C1869" t="str">
            <v>MOTORSPORT</v>
          </cell>
        </row>
        <row r="1870">
          <cell r="A1870" t="str">
            <v>9911068099A</v>
          </cell>
          <cell r="C1870" t="str">
            <v>MOTORSPORT</v>
          </cell>
        </row>
        <row r="1871">
          <cell r="A1871" t="str">
            <v>9911068099E</v>
          </cell>
          <cell r="C1871" t="str">
            <v>MOTORSPORT</v>
          </cell>
        </row>
        <row r="1872">
          <cell r="A1872" t="str">
            <v>9913320209D</v>
          </cell>
          <cell r="C1872" t="str">
            <v>MOTORSPORT</v>
          </cell>
        </row>
        <row r="1873">
          <cell r="A1873" t="str">
            <v>9F1511258</v>
          </cell>
          <cell r="C1873" t="str">
            <v>MOTORSPORT</v>
          </cell>
        </row>
        <row r="1874">
          <cell r="A1874" t="str">
            <v>9913312538C</v>
          </cell>
          <cell r="C1874" t="str">
            <v>MOTORSPORT</v>
          </cell>
        </row>
        <row r="1875">
          <cell r="A1875" t="str">
            <v>9F1505171A</v>
          </cell>
          <cell r="C1875" t="str">
            <v>MOTORSPORT</v>
          </cell>
        </row>
        <row r="1876">
          <cell r="A1876" t="str">
            <v>9913414418E</v>
          </cell>
          <cell r="C1876" t="str">
            <v>MOTORSPORT</v>
          </cell>
        </row>
        <row r="1877">
          <cell r="A1877" t="str">
            <v>9F1413391A</v>
          </cell>
          <cell r="C1877" t="str">
            <v>MOTORSPORT</v>
          </cell>
        </row>
        <row r="1878">
          <cell r="A1878" t="str">
            <v>9F1511258A</v>
          </cell>
          <cell r="C1878" t="str">
            <v>MOTORSPORT</v>
          </cell>
        </row>
        <row r="1879">
          <cell r="A1879" t="str">
            <v>9F1411391A</v>
          </cell>
          <cell r="C1879" t="str">
            <v>MOTORSPORT</v>
          </cell>
        </row>
        <row r="1880">
          <cell r="A1880" t="str">
            <v>9913430168A</v>
          </cell>
          <cell r="C1880" t="str">
            <v>MOTORSPORT</v>
          </cell>
        </row>
        <row r="1881">
          <cell r="A1881" t="str">
            <v>9913430158A</v>
          </cell>
          <cell r="C1881" t="str">
            <v>MOTORSPORT</v>
          </cell>
        </row>
        <row r="1882">
          <cell r="A1882" t="str">
            <v>9913330618C</v>
          </cell>
          <cell r="C1882" t="str">
            <v>MOTORSPORT</v>
          </cell>
        </row>
        <row r="1883">
          <cell r="A1883" t="str">
            <v>9913330618C</v>
          </cell>
          <cell r="C1883" t="str">
            <v>MOTORSPORT</v>
          </cell>
        </row>
        <row r="1884">
          <cell r="A1884" t="str">
            <v>9F1407473</v>
          </cell>
          <cell r="C1884" t="str">
            <v>MOTORSPORT</v>
          </cell>
        </row>
        <row r="1885">
          <cell r="A1885" t="str">
            <v>9913312488A</v>
          </cell>
          <cell r="C1885" t="str">
            <v>MOTORSPORT</v>
          </cell>
        </row>
        <row r="1886">
          <cell r="A1886" t="str">
            <v>9913412488A</v>
          </cell>
          <cell r="C1886" t="str">
            <v>MOTORSPORT</v>
          </cell>
        </row>
        <row r="1887">
          <cell r="A1887" t="str">
            <v>9913412488A</v>
          </cell>
          <cell r="C1887" t="str">
            <v>MOTORSPORT</v>
          </cell>
        </row>
        <row r="1888">
          <cell r="A1888" t="str">
            <v>9913437228A</v>
          </cell>
          <cell r="C1888" t="str">
            <v>MOTORSPORT</v>
          </cell>
        </row>
        <row r="1889">
          <cell r="A1889" t="str">
            <v>9913312478A</v>
          </cell>
          <cell r="C1889" t="str">
            <v>MOTORSPORT</v>
          </cell>
        </row>
        <row r="1890">
          <cell r="A1890" t="str">
            <v>9915835658A</v>
          </cell>
          <cell r="C1890" t="str">
            <v>MOTORSPORT</v>
          </cell>
        </row>
        <row r="1891">
          <cell r="A1891" t="str">
            <v>0PB109257</v>
          </cell>
          <cell r="C1891" t="str">
            <v>STANDARD</v>
          </cell>
        </row>
        <row r="1892">
          <cell r="A1892">
            <v>99710511190</v>
          </cell>
          <cell r="C1892" t="str">
            <v>MOTORSPORT</v>
          </cell>
        </row>
        <row r="1893">
          <cell r="A1893">
            <v>99710101893</v>
          </cell>
          <cell r="C1893" t="str">
            <v>MOTORSPORT</v>
          </cell>
        </row>
        <row r="1894">
          <cell r="A1894" t="str">
            <v>0PB109601C</v>
          </cell>
          <cell r="C1894" t="str">
            <v>STANDARD</v>
          </cell>
        </row>
        <row r="1895">
          <cell r="A1895" t="str">
            <v>9A110531093</v>
          </cell>
          <cell r="C1895" t="str">
            <v>STANDARD</v>
          </cell>
        </row>
        <row r="1896">
          <cell r="A1896" t="str">
            <v>9A110531093</v>
          </cell>
          <cell r="C1896" t="str">
            <v>STANDARD</v>
          </cell>
        </row>
        <row r="1897">
          <cell r="A1897" t="str">
            <v>9A11103159B</v>
          </cell>
          <cell r="C1897" t="str">
            <v>MOTORSPORT</v>
          </cell>
        </row>
        <row r="1898">
          <cell r="A1898" t="str">
            <v>9F2601361A</v>
          </cell>
          <cell r="C1898" t="str">
            <v>MOTORSPORT</v>
          </cell>
        </row>
        <row r="1899">
          <cell r="A1899" t="str">
            <v>9A110532093</v>
          </cell>
          <cell r="C1899" t="str">
            <v>STANDARD</v>
          </cell>
        </row>
        <row r="1900">
          <cell r="A1900">
            <v>99710511390</v>
          </cell>
          <cell r="C1900" t="str">
            <v>MOTORSPORT</v>
          </cell>
        </row>
        <row r="1901">
          <cell r="A1901" t="str">
            <v>9A110726393</v>
          </cell>
          <cell r="C1901" t="str">
            <v>MOTORSPORT</v>
          </cell>
        </row>
        <row r="1902">
          <cell r="A1902">
            <v>96411095001</v>
          </cell>
          <cell r="C1902" t="str">
            <v>STANDARD</v>
          </cell>
        </row>
        <row r="1903">
          <cell r="A1903" t="str">
            <v>9916184718B</v>
          </cell>
          <cell r="C1903" t="str">
            <v>MOTORSPORT</v>
          </cell>
        </row>
        <row r="1904">
          <cell r="A1904" t="str">
            <v>9916184718B</v>
          </cell>
          <cell r="C1904" t="str">
            <v>MOTORSPORT</v>
          </cell>
        </row>
        <row r="1905">
          <cell r="A1905" t="str">
            <v>9917225258A</v>
          </cell>
          <cell r="C1905" t="str">
            <v>MOTORSPORT</v>
          </cell>
        </row>
        <row r="1906">
          <cell r="A1906" t="str">
            <v>9F1201096</v>
          </cell>
          <cell r="C1906" t="str">
            <v>MOTORSPORT</v>
          </cell>
        </row>
        <row r="1907">
          <cell r="A1907" t="str">
            <v>9A110622595</v>
          </cell>
          <cell r="C1907" t="str">
            <v>MOTORSPORT</v>
          </cell>
        </row>
        <row r="1908">
          <cell r="A1908" t="str">
            <v>9GT121113A</v>
          </cell>
          <cell r="C1908" t="str">
            <v>MOTORSPORT</v>
          </cell>
        </row>
        <row r="1909">
          <cell r="A1909">
            <v>99720723191</v>
          </cell>
          <cell r="C1909" t="str">
            <v>MOTORSPORT</v>
          </cell>
        </row>
        <row r="1910">
          <cell r="A1910" t="str">
            <v>0PB109083A</v>
          </cell>
          <cell r="C1910" t="str">
            <v>STANDARD</v>
          </cell>
        </row>
        <row r="1911">
          <cell r="A1911" t="str">
            <v>0PB109084A</v>
          </cell>
          <cell r="C1911" t="str">
            <v>STANDARD</v>
          </cell>
        </row>
        <row r="1912">
          <cell r="A1912" t="str">
            <v>9A110632500</v>
          </cell>
          <cell r="C1912" t="str">
            <v>STANDARD</v>
          </cell>
        </row>
        <row r="1913">
          <cell r="A1913">
            <v>99610511552</v>
          </cell>
          <cell r="C1913" t="str">
            <v>STANDARD</v>
          </cell>
        </row>
        <row r="1914">
          <cell r="A1914" t="str">
            <v>9A110553196</v>
          </cell>
          <cell r="C1914" t="str">
            <v>STANDARD</v>
          </cell>
        </row>
        <row r="1915">
          <cell r="A1915" t="str">
            <v>9A110553196</v>
          </cell>
          <cell r="C1915" t="str">
            <v>STANDARD</v>
          </cell>
        </row>
        <row r="1916">
          <cell r="A1916" t="str">
            <v>0PB121437</v>
          </cell>
          <cell r="C1916" t="str">
            <v>STANDARD</v>
          </cell>
        </row>
        <row r="1917">
          <cell r="A1917" t="str">
            <v>9A111021590</v>
          </cell>
          <cell r="C1917" t="str">
            <v>STANDARD</v>
          </cell>
        </row>
        <row r="1918">
          <cell r="A1918" t="str">
            <v>9GT129646</v>
          </cell>
          <cell r="C1918" t="str">
            <v>STANDARD</v>
          </cell>
        </row>
        <row r="1919">
          <cell r="A1919" t="str">
            <v>9A110232200</v>
          </cell>
          <cell r="C1919" t="str">
            <v>STANDARD</v>
          </cell>
        </row>
        <row r="1920">
          <cell r="A1920" t="str">
            <v>9GT103737</v>
          </cell>
          <cell r="C1920" t="str">
            <v>STANDARD</v>
          </cell>
        </row>
        <row r="1921">
          <cell r="A1921" t="str">
            <v>9916022018A</v>
          </cell>
          <cell r="C1921" t="str">
            <v>MOTORSPORT</v>
          </cell>
        </row>
        <row r="1922">
          <cell r="A1922">
            <v>99917015391</v>
          </cell>
          <cell r="C1922" t="str">
            <v>STANDARD</v>
          </cell>
        </row>
        <row r="1923">
          <cell r="A1923" t="str">
            <v>9GT905612A</v>
          </cell>
          <cell r="C1923" t="str">
            <v>STANDARD</v>
          </cell>
        </row>
        <row r="1924">
          <cell r="A1924">
            <v>99917015391</v>
          </cell>
          <cell r="C1924" t="str">
            <v>STANDARD</v>
          </cell>
        </row>
        <row r="1925">
          <cell r="A1925" t="str">
            <v>9F1881445</v>
          </cell>
          <cell r="C1925" t="str">
            <v>MOTORSPORT</v>
          </cell>
        </row>
        <row r="1926">
          <cell r="A1926" t="str">
            <v>9916182498A</v>
          </cell>
          <cell r="C1926" t="str">
            <v>MOTORSPORT</v>
          </cell>
        </row>
        <row r="1927">
          <cell r="A1927" t="str">
            <v>992857521A</v>
          </cell>
          <cell r="C1927" t="str">
            <v>STANDARD</v>
          </cell>
        </row>
        <row r="1928">
          <cell r="A1928" t="str">
            <v>99154251FN</v>
          </cell>
          <cell r="C1928" t="str">
            <v>FABRICACAO NACIONAL</v>
          </cell>
        </row>
        <row r="1929">
          <cell r="A1929" t="str">
            <v>9F184520FN</v>
          </cell>
          <cell r="C1929" t="str">
            <v>FABRICACAO NACIONAL</v>
          </cell>
        </row>
        <row r="1930">
          <cell r="A1930" t="str">
            <v>9F1845298FN</v>
          </cell>
          <cell r="C1930" t="str">
            <v>FABRICACAO NACIONAL</v>
          </cell>
        </row>
        <row r="1931">
          <cell r="A1931" t="str">
            <v>991545111FN</v>
          </cell>
          <cell r="C1931" t="str">
            <v>FABRICACAO NACIONAL</v>
          </cell>
        </row>
        <row r="1932">
          <cell r="A1932" t="str">
            <v>9F1845047FN</v>
          </cell>
          <cell r="C1932" t="str">
            <v>FABRICACAO NACIONAL</v>
          </cell>
        </row>
        <row r="1933">
          <cell r="A1933">
            <v>99610202196</v>
          </cell>
          <cell r="C1933" t="str">
            <v>MOTORSPORT</v>
          </cell>
        </row>
        <row r="1934">
          <cell r="A1934" t="str">
            <v>9F1419089</v>
          </cell>
          <cell r="C1934" t="str">
            <v>MOTORSPORT</v>
          </cell>
        </row>
        <row r="1935">
          <cell r="A1935">
            <v>99710204193</v>
          </cell>
          <cell r="C1935" t="str">
            <v>MOTORSPORT</v>
          </cell>
        </row>
        <row r="1936">
          <cell r="A1936" t="str">
            <v>9F1105272</v>
          </cell>
          <cell r="C1936" t="str">
            <v>MOTORSPORT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  <sheetName val="Export"/>
      <sheetName val="ESTOQUE X DSI"/>
      <sheetName val="Planilha2"/>
      <sheetName val="Planilha3"/>
    </sheetNames>
    <sheetDataSet>
      <sheetData sheetId="0">
        <row r="4">
          <cell r="A4">
            <v>4320656</v>
          </cell>
          <cell r="C4">
            <v>8</v>
          </cell>
        </row>
        <row r="5">
          <cell r="A5">
            <v>4330533</v>
          </cell>
          <cell r="C5">
            <v>8</v>
          </cell>
        </row>
        <row r="6">
          <cell r="A6">
            <v>992121233</v>
          </cell>
          <cell r="C6">
            <v>4</v>
          </cell>
        </row>
        <row r="7">
          <cell r="A7">
            <v>992121465</v>
          </cell>
          <cell r="C7">
            <v>1</v>
          </cell>
        </row>
        <row r="8">
          <cell r="A8">
            <v>992121466</v>
          </cell>
          <cell r="C8">
            <v>2</v>
          </cell>
        </row>
        <row r="9">
          <cell r="A9">
            <v>992121545</v>
          </cell>
          <cell r="C9">
            <v>1</v>
          </cell>
        </row>
        <row r="10">
          <cell r="A10">
            <v>992121546</v>
          </cell>
          <cell r="C10">
            <v>1</v>
          </cell>
        </row>
        <row r="11">
          <cell r="A11">
            <v>992121548</v>
          </cell>
          <cell r="C11">
            <v>1</v>
          </cell>
        </row>
        <row r="12">
          <cell r="A12">
            <v>992121704</v>
          </cell>
          <cell r="C12">
            <v>4</v>
          </cell>
        </row>
        <row r="13">
          <cell r="A13">
            <v>992423810</v>
          </cell>
          <cell r="C13">
            <v>2</v>
          </cell>
        </row>
        <row r="14">
          <cell r="A14">
            <v>992805476</v>
          </cell>
          <cell r="C14">
            <v>11</v>
          </cell>
        </row>
        <row r="15">
          <cell r="A15">
            <v>992807891</v>
          </cell>
          <cell r="C15">
            <v>5</v>
          </cell>
        </row>
        <row r="16">
          <cell r="A16">
            <v>992819432</v>
          </cell>
          <cell r="C16">
            <v>1</v>
          </cell>
        </row>
        <row r="17">
          <cell r="A17">
            <v>992825505</v>
          </cell>
          <cell r="C17">
            <v>8</v>
          </cell>
        </row>
        <row r="18">
          <cell r="A18">
            <v>992853756</v>
          </cell>
          <cell r="C18">
            <v>47</v>
          </cell>
        </row>
        <row r="19">
          <cell r="A19">
            <v>1772000067</v>
          </cell>
          <cell r="C19">
            <v>14</v>
          </cell>
        </row>
        <row r="20">
          <cell r="A20">
            <v>3002002120</v>
          </cell>
          <cell r="C20">
            <v>7</v>
          </cell>
        </row>
        <row r="21">
          <cell r="A21">
            <v>3019000224</v>
          </cell>
          <cell r="C21">
            <v>34</v>
          </cell>
        </row>
        <row r="22">
          <cell r="A22">
            <v>3072000104</v>
          </cell>
          <cell r="C22">
            <v>3</v>
          </cell>
        </row>
        <row r="23">
          <cell r="A23">
            <v>3072000397</v>
          </cell>
          <cell r="C23">
            <v>31</v>
          </cell>
        </row>
        <row r="24">
          <cell r="A24">
            <v>3380512265</v>
          </cell>
          <cell r="C24">
            <v>2</v>
          </cell>
        </row>
        <row r="25">
          <cell r="A25">
            <v>9913329849</v>
          </cell>
          <cell r="C25">
            <v>269</v>
          </cell>
        </row>
        <row r="26">
          <cell r="A26">
            <v>90001221200</v>
          </cell>
          <cell r="C26">
            <v>3</v>
          </cell>
        </row>
        <row r="27">
          <cell r="A27">
            <v>90005220400</v>
          </cell>
          <cell r="C27">
            <v>6</v>
          </cell>
        </row>
        <row r="28">
          <cell r="A28">
            <v>90005222500</v>
          </cell>
          <cell r="C28">
            <v>12</v>
          </cell>
        </row>
        <row r="29">
          <cell r="A29">
            <v>90006011201</v>
          </cell>
          <cell r="C29">
            <v>1</v>
          </cell>
        </row>
        <row r="30">
          <cell r="A30">
            <v>90006736201</v>
          </cell>
          <cell r="C30">
            <v>28</v>
          </cell>
        </row>
        <row r="31">
          <cell r="A31">
            <v>90012300320</v>
          </cell>
          <cell r="C31">
            <v>1</v>
          </cell>
        </row>
        <row r="32">
          <cell r="A32">
            <v>90012306220</v>
          </cell>
          <cell r="C32">
            <v>36</v>
          </cell>
        </row>
        <row r="33">
          <cell r="A33">
            <v>90012310130</v>
          </cell>
          <cell r="C33">
            <v>201</v>
          </cell>
        </row>
        <row r="34">
          <cell r="A34">
            <v>90012311830</v>
          </cell>
          <cell r="C34">
            <v>98</v>
          </cell>
        </row>
        <row r="35">
          <cell r="A35">
            <v>90012313130</v>
          </cell>
          <cell r="C35">
            <v>34</v>
          </cell>
        </row>
        <row r="36">
          <cell r="A36">
            <v>90012315230</v>
          </cell>
          <cell r="C36">
            <v>82</v>
          </cell>
        </row>
        <row r="37">
          <cell r="A37">
            <v>90012315920</v>
          </cell>
          <cell r="C37">
            <v>50</v>
          </cell>
        </row>
        <row r="38">
          <cell r="A38">
            <v>90012402101</v>
          </cell>
          <cell r="C38">
            <v>13</v>
          </cell>
        </row>
        <row r="39">
          <cell r="A39">
            <v>90015100603</v>
          </cell>
          <cell r="C39">
            <v>43</v>
          </cell>
        </row>
        <row r="40">
          <cell r="A40">
            <v>90021900130</v>
          </cell>
          <cell r="C40">
            <v>3</v>
          </cell>
        </row>
        <row r="41">
          <cell r="A41">
            <v>90021900430</v>
          </cell>
          <cell r="C41">
            <v>2</v>
          </cell>
        </row>
        <row r="42">
          <cell r="A42">
            <v>90021900630</v>
          </cell>
          <cell r="C42">
            <v>3</v>
          </cell>
        </row>
        <row r="43">
          <cell r="A43">
            <v>90022202501</v>
          </cell>
          <cell r="C43">
            <v>148</v>
          </cell>
        </row>
        <row r="44">
          <cell r="A44">
            <v>90030201600</v>
          </cell>
          <cell r="C44">
            <v>1</v>
          </cell>
        </row>
        <row r="45">
          <cell r="A45">
            <v>90033105640</v>
          </cell>
          <cell r="C45">
            <v>8</v>
          </cell>
        </row>
        <row r="46">
          <cell r="A46">
            <v>90037700301</v>
          </cell>
          <cell r="C46">
            <v>10</v>
          </cell>
        </row>
        <row r="47">
          <cell r="A47">
            <v>90037701101</v>
          </cell>
          <cell r="C47">
            <v>5</v>
          </cell>
        </row>
        <row r="48">
          <cell r="A48">
            <v>90037805501</v>
          </cell>
          <cell r="C48">
            <v>29</v>
          </cell>
        </row>
        <row r="49">
          <cell r="A49">
            <v>90037805602</v>
          </cell>
          <cell r="C49">
            <v>2</v>
          </cell>
        </row>
        <row r="50">
          <cell r="A50">
            <v>90037810801</v>
          </cell>
          <cell r="C50">
            <v>1</v>
          </cell>
        </row>
        <row r="51">
          <cell r="A51">
            <v>90038000501</v>
          </cell>
          <cell r="C51">
            <v>13</v>
          </cell>
        </row>
        <row r="52">
          <cell r="A52">
            <v>90038500102</v>
          </cell>
          <cell r="C52">
            <v>14</v>
          </cell>
        </row>
        <row r="53">
          <cell r="A53">
            <v>90038504101</v>
          </cell>
          <cell r="C53">
            <v>330</v>
          </cell>
        </row>
        <row r="54">
          <cell r="A54">
            <v>90038506201</v>
          </cell>
          <cell r="C54">
            <v>3</v>
          </cell>
        </row>
        <row r="55">
          <cell r="A55">
            <v>90038516701</v>
          </cell>
          <cell r="C55">
            <v>43</v>
          </cell>
        </row>
        <row r="56">
          <cell r="A56">
            <v>90038527001</v>
          </cell>
          <cell r="C56">
            <v>8</v>
          </cell>
        </row>
        <row r="57">
          <cell r="A57">
            <v>90038527501</v>
          </cell>
          <cell r="C57">
            <v>5</v>
          </cell>
        </row>
        <row r="58">
          <cell r="A58">
            <v>90038528601</v>
          </cell>
          <cell r="C58">
            <v>7</v>
          </cell>
        </row>
        <row r="59">
          <cell r="A59">
            <v>90038702302</v>
          </cell>
          <cell r="C59">
            <v>16</v>
          </cell>
        </row>
        <row r="60">
          <cell r="A60">
            <v>90081700402</v>
          </cell>
          <cell r="C60">
            <v>3</v>
          </cell>
        </row>
        <row r="61">
          <cell r="A61">
            <v>90081701801</v>
          </cell>
          <cell r="C61">
            <v>12</v>
          </cell>
        </row>
        <row r="62">
          <cell r="A62">
            <v>94660610600</v>
          </cell>
          <cell r="C62">
            <v>5</v>
          </cell>
        </row>
        <row r="63">
          <cell r="A63">
            <v>94860621300</v>
          </cell>
          <cell r="C63">
            <v>1</v>
          </cell>
        </row>
        <row r="64">
          <cell r="A64">
            <v>94860642001</v>
          </cell>
          <cell r="C64">
            <v>4</v>
          </cell>
        </row>
        <row r="65">
          <cell r="A65">
            <v>95910512501</v>
          </cell>
          <cell r="C65">
            <v>2</v>
          </cell>
        </row>
        <row r="66">
          <cell r="A66">
            <v>96411095001</v>
          </cell>
          <cell r="C66">
            <v>2</v>
          </cell>
        </row>
        <row r="67">
          <cell r="A67">
            <v>97060645100</v>
          </cell>
          <cell r="C67">
            <v>2</v>
          </cell>
        </row>
        <row r="68">
          <cell r="A68">
            <v>97060650300</v>
          </cell>
          <cell r="C68">
            <v>16</v>
          </cell>
        </row>
        <row r="69">
          <cell r="A69">
            <v>98034174100</v>
          </cell>
          <cell r="C69">
            <v>5</v>
          </cell>
        </row>
        <row r="70">
          <cell r="A70">
            <v>98150459700</v>
          </cell>
          <cell r="C70">
            <v>89</v>
          </cell>
        </row>
        <row r="71">
          <cell r="A71">
            <v>99110603890</v>
          </cell>
          <cell r="C71">
            <v>35</v>
          </cell>
        </row>
        <row r="72">
          <cell r="A72">
            <v>99110622703</v>
          </cell>
          <cell r="C72">
            <v>3</v>
          </cell>
        </row>
        <row r="73">
          <cell r="A73">
            <v>99110624500</v>
          </cell>
          <cell r="C73">
            <v>27</v>
          </cell>
        </row>
        <row r="74">
          <cell r="A74">
            <v>99110629700</v>
          </cell>
          <cell r="C74">
            <v>2</v>
          </cell>
        </row>
        <row r="75">
          <cell r="A75">
            <v>99110633801</v>
          </cell>
          <cell r="C75">
            <v>2</v>
          </cell>
        </row>
        <row r="76">
          <cell r="A76">
            <v>99110641303</v>
          </cell>
          <cell r="C76">
            <v>10</v>
          </cell>
        </row>
        <row r="77">
          <cell r="A77">
            <v>99110641703</v>
          </cell>
          <cell r="C77">
            <v>2</v>
          </cell>
        </row>
        <row r="78">
          <cell r="A78">
            <v>99110645702</v>
          </cell>
          <cell r="C78">
            <v>1</v>
          </cell>
        </row>
        <row r="79">
          <cell r="A79">
            <v>99110652502</v>
          </cell>
          <cell r="C79">
            <v>2</v>
          </cell>
        </row>
        <row r="80">
          <cell r="A80">
            <v>99110652702</v>
          </cell>
          <cell r="C80">
            <v>4</v>
          </cell>
        </row>
        <row r="81">
          <cell r="A81">
            <v>99110653701</v>
          </cell>
          <cell r="C81">
            <v>26</v>
          </cell>
        </row>
        <row r="82">
          <cell r="A82">
            <v>99110663201</v>
          </cell>
          <cell r="C82">
            <v>6</v>
          </cell>
        </row>
        <row r="83">
          <cell r="A83">
            <v>99110663501</v>
          </cell>
          <cell r="C83">
            <v>1</v>
          </cell>
        </row>
        <row r="84">
          <cell r="A84">
            <v>99110663601</v>
          </cell>
          <cell r="C84">
            <v>8</v>
          </cell>
        </row>
        <row r="85">
          <cell r="A85">
            <v>99110664881</v>
          </cell>
          <cell r="C85">
            <v>8</v>
          </cell>
        </row>
        <row r="86">
          <cell r="A86">
            <v>99110664981</v>
          </cell>
          <cell r="C86">
            <v>6</v>
          </cell>
        </row>
        <row r="87">
          <cell r="A87">
            <v>99110664991</v>
          </cell>
          <cell r="C87">
            <v>4</v>
          </cell>
        </row>
        <row r="88">
          <cell r="A88">
            <v>99110665102</v>
          </cell>
          <cell r="C88">
            <v>1</v>
          </cell>
        </row>
        <row r="89">
          <cell r="A89">
            <v>99110665202</v>
          </cell>
          <cell r="C89">
            <v>1</v>
          </cell>
        </row>
        <row r="90">
          <cell r="A90">
            <v>99110668791</v>
          </cell>
          <cell r="C90">
            <v>6</v>
          </cell>
        </row>
        <row r="91">
          <cell r="A91">
            <v>99110671102</v>
          </cell>
          <cell r="C91">
            <v>3</v>
          </cell>
        </row>
        <row r="92">
          <cell r="A92">
            <v>99110672002</v>
          </cell>
          <cell r="C92">
            <v>3</v>
          </cell>
        </row>
        <row r="93">
          <cell r="A93">
            <v>99110672300</v>
          </cell>
          <cell r="C93">
            <v>1</v>
          </cell>
        </row>
        <row r="94">
          <cell r="A94">
            <v>99110672400</v>
          </cell>
          <cell r="C94">
            <v>2</v>
          </cell>
        </row>
        <row r="95">
          <cell r="A95">
            <v>99110674001</v>
          </cell>
          <cell r="C95">
            <v>1</v>
          </cell>
        </row>
        <row r="96">
          <cell r="A96">
            <v>99110675203</v>
          </cell>
          <cell r="C96">
            <v>2</v>
          </cell>
        </row>
        <row r="97">
          <cell r="A97">
            <v>99110683280</v>
          </cell>
          <cell r="C97">
            <v>0</v>
          </cell>
        </row>
        <row r="98">
          <cell r="A98">
            <v>99110686501</v>
          </cell>
          <cell r="C98">
            <v>1</v>
          </cell>
        </row>
        <row r="99">
          <cell r="A99">
            <v>99134104303</v>
          </cell>
          <cell r="C99">
            <v>4</v>
          </cell>
        </row>
        <row r="100">
          <cell r="A100">
            <v>99134113180</v>
          </cell>
          <cell r="C100">
            <v>4</v>
          </cell>
        </row>
        <row r="101">
          <cell r="A101">
            <v>99134185780</v>
          </cell>
          <cell r="C101">
            <v>6</v>
          </cell>
        </row>
        <row r="102">
          <cell r="A102">
            <v>99135160382</v>
          </cell>
          <cell r="C102">
            <v>2</v>
          </cell>
        </row>
        <row r="103">
          <cell r="A103">
            <v>99135180180</v>
          </cell>
          <cell r="C103">
            <v>1</v>
          </cell>
        </row>
        <row r="104">
          <cell r="A104">
            <v>99135517780</v>
          </cell>
          <cell r="C104">
            <v>1</v>
          </cell>
        </row>
        <row r="105">
          <cell r="A105">
            <v>99135517981</v>
          </cell>
          <cell r="C105">
            <v>1</v>
          </cell>
        </row>
        <row r="106">
          <cell r="A106">
            <v>99135518980</v>
          </cell>
          <cell r="C106">
            <v>1</v>
          </cell>
        </row>
        <row r="107">
          <cell r="A107">
            <v>99135519080</v>
          </cell>
          <cell r="C107">
            <v>2</v>
          </cell>
        </row>
        <row r="108">
          <cell r="A108">
            <v>99135550580</v>
          </cell>
          <cell r="C108">
            <v>9</v>
          </cell>
        </row>
        <row r="109">
          <cell r="A109">
            <v>99135550680</v>
          </cell>
          <cell r="C109">
            <v>10</v>
          </cell>
        </row>
        <row r="110">
          <cell r="A110">
            <v>99137511403</v>
          </cell>
          <cell r="C110">
            <v>2</v>
          </cell>
        </row>
        <row r="111">
          <cell r="A111">
            <v>99150167100</v>
          </cell>
          <cell r="C111">
            <v>11</v>
          </cell>
        </row>
        <row r="112">
          <cell r="A112">
            <v>99150180300</v>
          </cell>
          <cell r="C112">
            <v>9</v>
          </cell>
        </row>
        <row r="113">
          <cell r="A113">
            <v>99150180400</v>
          </cell>
          <cell r="C113">
            <v>8</v>
          </cell>
        </row>
        <row r="114">
          <cell r="A114">
            <v>99150234800</v>
          </cell>
          <cell r="C114">
            <v>9</v>
          </cell>
        </row>
        <row r="115">
          <cell r="A115">
            <v>99150344101</v>
          </cell>
          <cell r="C115">
            <v>14</v>
          </cell>
        </row>
        <row r="116">
          <cell r="A116">
            <v>99150355500</v>
          </cell>
          <cell r="C116">
            <v>1</v>
          </cell>
        </row>
        <row r="117">
          <cell r="A117">
            <v>99150355700</v>
          </cell>
          <cell r="C117">
            <v>3</v>
          </cell>
        </row>
        <row r="118">
          <cell r="A118">
            <v>99150355800</v>
          </cell>
          <cell r="C118">
            <v>6</v>
          </cell>
        </row>
        <row r="119">
          <cell r="A119">
            <v>99150414203</v>
          </cell>
          <cell r="C119">
            <v>0</v>
          </cell>
        </row>
        <row r="120">
          <cell r="A120">
            <v>99150460300</v>
          </cell>
          <cell r="C120">
            <v>3</v>
          </cell>
        </row>
        <row r="121">
          <cell r="A121">
            <v>99150460500</v>
          </cell>
          <cell r="C121">
            <v>3</v>
          </cell>
        </row>
        <row r="122">
          <cell r="A122">
            <v>99150474100</v>
          </cell>
          <cell r="C122">
            <v>4</v>
          </cell>
        </row>
        <row r="123">
          <cell r="A123">
            <v>99150531700</v>
          </cell>
          <cell r="C123">
            <v>16</v>
          </cell>
        </row>
        <row r="124">
          <cell r="A124">
            <v>99150531800</v>
          </cell>
          <cell r="C124">
            <v>17</v>
          </cell>
        </row>
        <row r="125">
          <cell r="A125">
            <v>99150547581</v>
          </cell>
          <cell r="C125">
            <v>5</v>
          </cell>
        </row>
        <row r="126">
          <cell r="A126">
            <v>99150547792</v>
          </cell>
          <cell r="C126">
            <v>1</v>
          </cell>
        </row>
        <row r="127">
          <cell r="A127">
            <v>99150547892</v>
          </cell>
          <cell r="C127">
            <v>1</v>
          </cell>
        </row>
        <row r="128">
          <cell r="A128">
            <v>99150553500</v>
          </cell>
          <cell r="C128">
            <v>21</v>
          </cell>
        </row>
        <row r="129">
          <cell r="A129">
            <v>99150553601</v>
          </cell>
          <cell r="C129">
            <v>15</v>
          </cell>
        </row>
        <row r="130">
          <cell r="A130">
            <v>99150556790</v>
          </cell>
          <cell r="C130">
            <v>5</v>
          </cell>
        </row>
        <row r="131">
          <cell r="A131">
            <v>99150557301</v>
          </cell>
          <cell r="C131">
            <v>25</v>
          </cell>
        </row>
        <row r="132">
          <cell r="A132">
            <v>99150557401</v>
          </cell>
          <cell r="C132">
            <v>27</v>
          </cell>
        </row>
        <row r="133">
          <cell r="A133">
            <v>99150563900</v>
          </cell>
          <cell r="C133">
            <v>29</v>
          </cell>
        </row>
        <row r="134">
          <cell r="A134">
            <v>99150581900</v>
          </cell>
          <cell r="C134">
            <v>9</v>
          </cell>
        </row>
        <row r="135">
          <cell r="A135">
            <v>99150583380</v>
          </cell>
          <cell r="C135">
            <v>2</v>
          </cell>
        </row>
        <row r="136">
          <cell r="A136">
            <v>99150583480</v>
          </cell>
          <cell r="C136">
            <v>1</v>
          </cell>
        </row>
        <row r="137">
          <cell r="A137">
            <v>99150583506</v>
          </cell>
          <cell r="C137">
            <v>3</v>
          </cell>
        </row>
        <row r="138">
          <cell r="A138">
            <v>99150587580</v>
          </cell>
          <cell r="C138">
            <v>20</v>
          </cell>
        </row>
        <row r="139">
          <cell r="A139">
            <v>99150587680</v>
          </cell>
          <cell r="C139">
            <v>15</v>
          </cell>
        </row>
        <row r="140">
          <cell r="A140">
            <v>99151115103</v>
          </cell>
          <cell r="C140">
            <v>1</v>
          </cell>
        </row>
        <row r="141">
          <cell r="A141">
            <v>99151115203</v>
          </cell>
          <cell r="C141">
            <v>2</v>
          </cell>
        </row>
        <row r="142">
          <cell r="A142">
            <v>99151155100</v>
          </cell>
          <cell r="C142">
            <v>5</v>
          </cell>
        </row>
        <row r="143">
          <cell r="A143">
            <v>99153131900</v>
          </cell>
          <cell r="C143">
            <v>5</v>
          </cell>
        </row>
        <row r="144">
          <cell r="A144">
            <v>99155257100</v>
          </cell>
          <cell r="C144">
            <v>6</v>
          </cell>
        </row>
        <row r="145">
          <cell r="A145">
            <v>99155562502</v>
          </cell>
          <cell r="C145">
            <v>3</v>
          </cell>
        </row>
        <row r="146">
          <cell r="A146">
            <v>99155921100</v>
          </cell>
          <cell r="C146">
            <v>5</v>
          </cell>
        </row>
        <row r="147">
          <cell r="A147">
            <v>99157231101</v>
          </cell>
          <cell r="C147">
            <v>4</v>
          </cell>
        </row>
        <row r="148">
          <cell r="A148">
            <v>99157231201</v>
          </cell>
          <cell r="C148">
            <v>6</v>
          </cell>
        </row>
        <row r="149">
          <cell r="A149">
            <v>99157383901</v>
          </cell>
          <cell r="C149">
            <v>1</v>
          </cell>
        </row>
        <row r="150">
          <cell r="A150">
            <v>99157513181</v>
          </cell>
          <cell r="C150">
            <v>1</v>
          </cell>
        </row>
        <row r="151">
          <cell r="A151">
            <v>99157513281</v>
          </cell>
          <cell r="C151">
            <v>8</v>
          </cell>
        </row>
        <row r="152">
          <cell r="A152">
            <v>99160624200</v>
          </cell>
          <cell r="C152">
            <v>1</v>
          </cell>
        </row>
        <row r="153">
          <cell r="A153">
            <v>99160625701</v>
          </cell>
          <cell r="C153">
            <v>6</v>
          </cell>
        </row>
        <row r="154">
          <cell r="A154">
            <v>99160640701</v>
          </cell>
          <cell r="C154">
            <v>32</v>
          </cell>
        </row>
        <row r="155">
          <cell r="A155">
            <v>99161832303</v>
          </cell>
          <cell r="C155">
            <v>1</v>
          </cell>
        </row>
        <row r="156">
          <cell r="A156">
            <v>99161832718</v>
          </cell>
          <cell r="C156">
            <v>3</v>
          </cell>
        </row>
        <row r="157">
          <cell r="A157">
            <v>99161832733</v>
          </cell>
          <cell r="C157">
            <v>11</v>
          </cell>
        </row>
        <row r="158">
          <cell r="A158">
            <v>99162815202</v>
          </cell>
          <cell r="C158">
            <v>1</v>
          </cell>
        </row>
        <row r="159">
          <cell r="A159">
            <v>99163114114</v>
          </cell>
          <cell r="C159">
            <v>2</v>
          </cell>
        </row>
        <row r="160">
          <cell r="A160">
            <v>99163114214</v>
          </cell>
          <cell r="C160">
            <v>0</v>
          </cell>
        </row>
        <row r="161">
          <cell r="A161">
            <v>99163115181</v>
          </cell>
          <cell r="C161">
            <v>3</v>
          </cell>
        </row>
        <row r="162">
          <cell r="A162">
            <v>99163115281</v>
          </cell>
          <cell r="C162">
            <v>1</v>
          </cell>
        </row>
        <row r="163">
          <cell r="A163">
            <v>99163121102</v>
          </cell>
          <cell r="C163">
            <v>0</v>
          </cell>
        </row>
        <row r="164">
          <cell r="A164">
            <v>99163121202</v>
          </cell>
          <cell r="C164">
            <v>2</v>
          </cell>
        </row>
        <row r="165">
          <cell r="A165">
            <v>99163122107</v>
          </cell>
          <cell r="C165">
            <v>4</v>
          </cell>
        </row>
        <row r="166">
          <cell r="A166">
            <v>99163131100</v>
          </cell>
          <cell r="C166">
            <v>2</v>
          </cell>
        </row>
        <row r="167">
          <cell r="A167">
            <v>99163131200</v>
          </cell>
          <cell r="C167">
            <v>8</v>
          </cell>
        </row>
        <row r="168">
          <cell r="A168">
            <v>99163131602</v>
          </cell>
          <cell r="C168">
            <v>10</v>
          </cell>
        </row>
        <row r="169">
          <cell r="A169">
            <v>99163132300</v>
          </cell>
          <cell r="C169">
            <v>0</v>
          </cell>
        </row>
        <row r="170">
          <cell r="A170">
            <v>99163149580</v>
          </cell>
          <cell r="C170">
            <v>5</v>
          </cell>
        </row>
        <row r="171">
          <cell r="A171">
            <v>99163149680</v>
          </cell>
          <cell r="C171">
            <v>0</v>
          </cell>
        </row>
        <row r="172">
          <cell r="A172">
            <v>99163197302</v>
          </cell>
          <cell r="C172">
            <v>5</v>
          </cell>
        </row>
        <row r="173">
          <cell r="A173">
            <v>99164281190</v>
          </cell>
          <cell r="C173">
            <v>1</v>
          </cell>
        </row>
        <row r="174">
          <cell r="A174">
            <v>99311014003</v>
          </cell>
          <cell r="C174">
            <v>1</v>
          </cell>
        </row>
        <row r="175">
          <cell r="A175">
            <v>99320722600</v>
          </cell>
          <cell r="C175">
            <v>9</v>
          </cell>
        </row>
        <row r="176">
          <cell r="A176">
            <v>99351132170</v>
          </cell>
          <cell r="C176">
            <v>50</v>
          </cell>
        </row>
        <row r="177">
          <cell r="A177">
            <v>99610102284</v>
          </cell>
          <cell r="C177">
            <v>1</v>
          </cell>
        </row>
        <row r="178">
          <cell r="A178">
            <v>99610113780</v>
          </cell>
          <cell r="C178">
            <v>2</v>
          </cell>
        </row>
        <row r="179">
          <cell r="A179">
            <v>99610123196</v>
          </cell>
          <cell r="C179">
            <v>1</v>
          </cell>
        </row>
        <row r="180">
          <cell r="A180">
            <v>99610123291</v>
          </cell>
          <cell r="C180">
            <v>5</v>
          </cell>
        </row>
        <row r="181">
          <cell r="A181">
            <v>99610143570</v>
          </cell>
          <cell r="C181">
            <v>6</v>
          </cell>
        </row>
        <row r="182">
          <cell r="A182">
            <v>99610202196</v>
          </cell>
          <cell r="C182">
            <v>3</v>
          </cell>
        </row>
        <row r="183">
          <cell r="A183">
            <v>99610312194</v>
          </cell>
          <cell r="C183">
            <v>11</v>
          </cell>
        </row>
        <row r="184">
          <cell r="A184">
            <v>99610435190</v>
          </cell>
          <cell r="C184">
            <v>32</v>
          </cell>
        </row>
        <row r="185">
          <cell r="A185">
            <v>99610511552</v>
          </cell>
          <cell r="C185">
            <v>70</v>
          </cell>
        </row>
        <row r="186">
          <cell r="A186">
            <v>99610512352</v>
          </cell>
          <cell r="C186">
            <v>156</v>
          </cell>
        </row>
        <row r="187">
          <cell r="A187">
            <v>99610517270</v>
          </cell>
          <cell r="C187">
            <v>2</v>
          </cell>
        </row>
        <row r="188">
          <cell r="A188">
            <v>99610519271</v>
          </cell>
          <cell r="C188">
            <v>6</v>
          </cell>
        </row>
        <row r="189">
          <cell r="A189">
            <v>99610532970</v>
          </cell>
          <cell r="C189">
            <v>3</v>
          </cell>
        </row>
        <row r="190">
          <cell r="A190">
            <v>99610546198</v>
          </cell>
          <cell r="C190">
            <v>84</v>
          </cell>
        </row>
        <row r="191">
          <cell r="A191">
            <v>99610551372</v>
          </cell>
          <cell r="C191">
            <v>10</v>
          </cell>
        </row>
        <row r="192">
          <cell r="A192">
            <v>99610613971</v>
          </cell>
          <cell r="C192">
            <v>2</v>
          </cell>
        </row>
        <row r="193">
          <cell r="A193">
            <v>99610621470</v>
          </cell>
          <cell r="C193">
            <v>7</v>
          </cell>
        </row>
        <row r="194">
          <cell r="A194">
            <v>99610680103</v>
          </cell>
          <cell r="C194">
            <v>10</v>
          </cell>
        </row>
        <row r="195">
          <cell r="A195">
            <v>99610703550</v>
          </cell>
          <cell r="C195">
            <v>2</v>
          </cell>
        </row>
        <row r="196">
          <cell r="A196">
            <v>99610712780</v>
          </cell>
          <cell r="C196">
            <v>1</v>
          </cell>
        </row>
        <row r="197">
          <cell r="A197">
            <v>99610722553</v>
          </cell>
          <cell r="C197">
            <v>21</v>
          </cell>
        </row>
        <row r="198">
          <cell r="A198">
            <v>99610731351</v>
          </cell>
          <cell r="C198">
            <v>7</v>
          </cell>
        </row>
        <row r="199">
          <cell r="A199">
            <v>99610753282</v>
          </cell>
          <cell r="C199">
            <v>1</v>
          </cell>
        </row>
        <row r="200">
          <cell r="A200">
            <v>99610753391</v>
          </cell>
          <cell r="C200">
            <v>1</v>
          </cell>
        </row>
        <row r="201">
          <cell r="A201">
            <v>99611011353</v>
          </cell>
          <cell r="C201">
            <v>7</v>
          </cell>
        </row>
        <row r="202">
          <cell r="A202">
            <v>99611102471</v>
          </cell>
          <cell r="C202">
            <v>10</v>
          </cell>
        </row>
        <row r="203">
          <cell r="A203">
            <v>99611501371</v>
          </cell>
          <cell r="C203">
            <v>3</v>
          </cell>
        </row>
        <row r="204">
          <cell r="A204">
            <v>99611501576</v>
          </cell>
          <cell r="C204">
            <v>2</v>
          </cell>
        </row>
        <row r="205">
          <cell r="A205">
            <v>99620715090</v>
          </cell>
          <cell r="C205">
            <v>1</v>
          </cell>
        </row>
        <row r="206">
          <cell r="A206">
            <v>99620721270</v>
          </cell>
          <cell r="C206">
            <v>1</v>
          </cell>
        </row>
        <row r="207">
          <cell r="A207">
            <v>99620723371</v>
          </cell>
          <cell r="C207">
            <v>1</v>
          </cell>
        </row>
        <row r="208">
          <cell r="A208">
            <v>99634353790</v>
          </cell>
          <cell r="C208">
            <v>4</v>
          </cell>
        </row>
        <row r="209">
          <cell r="A209">
            <v>99634354790</v>
          </cell>
          <cell r="C209">
            <v>14</v>
          </cell>
        </row>
        <row r="210">
          <cell r="A210">
            <v>99634354990</v>
          </cell>
          <cell r="C210">
            <v>39</v>
          </cell>
        </row>
        <row r="211">
          <cell r="A211">
            <v>99634729305</v>
          </cell>
          <cell r="C211">
            <v>1</v>
          </cell>
        </row>
        <row r="212">
          <cell r="A212">
            <v>99634776901</v>
          </cell>
          <cell r="C212">
            <v>2</v>
          </cell>
        </row>
        <row r="213">
          <cell r="A213">
            <v>99635596090</v>
          </cell>
          <cell r="C213">
            <v>13</v>
          </cell>
        </row>
        <row r="214">
          <cell r="A214">
            <v>99651298700</v>
          </cell>
          <cell r="C214">
            <v>1</v>
          </cell>
        </row>
        <row r="215">
          <cell r="A215">
            <v>99653716191</v>
          </cell>
          <cell r="C215">
            <v>6</v>
          </cell>
        </row>
        <row r="216">
          <cell r="A216">
            <v>99660410702</v>
          </cell>
          <cell r="C216">
            <v>8</v>
          </cell>
        </row>
        <row r="217">
          <cell r="A217">
            <v>99660614000</v>
          </cell>
          <cell r="C217">
            <v>2</v>
          </cell>
        </row>
        <row r="218">
          <cell r="A218">
            <v>99660641000</v>
          </cell>
          <cell r="C218">
            <v>6</v>
          </cell>
        </row>
        <row r="219">
          <cell r="A219">
            <v>99661132590</v>
          </cell>
          <cell r="C219">
            <v>12</v>
          </cell>
        </row>
        <row r="220">
          <cell r="A220">
            <v>99661209009</v>
          </cell>
          <cell r="C220">
            <v>2</v>
          </cell>
        </row>
        <row r="221">
          <cell r="A221">
            <v>99710090391</v>
          </cell>
          <cell r="C221">
            <v>5</v>
          </cell>
        </row>
        <row r="222">
          <cell r="A222">
            <v>99710101893</v>
          </cell>
          <cell r="C222">
            <v>10</v>
          </cell>
        </row>
        <row r="223">
          <cell r="A223">
            <v>99710125173</v>
          </cell>
          <cell r="C223">
            <v>1</v>
          </cell>
        </row>
        <row r="224">
          <cell r="A224">
            <v>99710201792</v>
          </cell>
          <cell r="C224">
            <v>1</v>
          </cell>
        </row>
        <row r="225">
          <cell r="A225">
            <v>99710204193</v>
          </cell>
          <cell r="C225">
            <v>1</v>
          </cell>
        </row>
        <row r="226">
          <cell r="A226">
            <v>99710215193</v>
          </cell>
          <cell r="C226">
            <v>20</v>
          </cell>
        </row>
        <row r="227">
          <cell r="A227">
            <v>99710216700</v>
          </cell>
          <cell r="C227">
            <v>2</v>
          </cell>
        </row>
        <row r="228">
          <cell r="A228">
            <v>99710226491</v>
          </cell>
          <cell r="C228">
            <v>9</v>
          </cell>
        </row>
        <row r="229">
          <cell r="A229">
            <v>99710226591</v>
          </cell>
          <cell r="C229">
            <v>9</v>
          </cell>
        </row>
        <row r="230">
          <cell r="A230">
            <v>99710255090</v>
          </cell>
          <cell r="C230">
            <v>3</v>
          </cell>
        </row>
        <row r="231">
          <cell r="A231">
            <v>99710302095</v>
          </cell>
          <cell r="C231">
            <v>6</v>
          </cell>
        </row>
        <row r="232">
          <cell r="A232">
            <v>99710314190</v>
          </cell>
          <cell r="C232">
            <v>7</v>
          </cell>
        </row>
        <row r="233">
          <cell r="A233">
            <v>99710317695</v>
          </cell>
          <cell r="C233">
            <v>24</v>
          </cell>
        </row>
        <row r="234">
          <cell r="A234">
            <v>99710337198</v>
          </cell>
          <cell r="C234">
            <v>8</v>
          </cell>
        </row>
        <row r="235">
          <cell r="A235">
            <v>99710337495</v>
          </cell>
          <cell r="C235">
            <v>10</v>
          </cell>
        </row>
        <row r="236">
          <cell r="A236">
            <v>99710393894</v>
          </cell>
          <cell r="C236">
            <v>1</v>
          </cell>
        </row>
        <row r="237">
          <cell r="A237">
            <v>99710401696</v>
          </cell>
          <cell r="C237">
            <v>1</v>
          </cell>
        </row>
        <row r="238">
          <cell r="A238">
            <v>99710503996</v>
          </cell>
          <cell r="C238">
            <v>1</v>
          </cell>
        </row>
        <row r="239">
          <cell r="A239">
            <v>99710506270</v>
          </cell>
          <cell r="C239">
            <v>1</v>
          </cell>
        </row>
        <row r="240">
          <cell r="A240">
            <v>99710509396</v>
          </cell>
          <cell r="C240">
            <v>16</v>
          </cell>
        </row>
        <row r="241">
          <cell r="A241">
            <v>99710511190</v>
          </cell>
          <cell r="C241">
            <v>6</v>
          </cell>
        </row>
        <row r="242">
          <cell r="A242">
            <v>99710511390</v>
          </cell>
          <cell r="C242">
            <v>32</v>
          </cell>
        </row>
        <row r="243">
          <cell r="A243">
            <v>99710514370</v>
          </cell>
          <cell r="C243">
            <v>1</v>
          </cell>
        </row>
        <row r="244">
          <cell r="A244">
            <v>99710531571</v>
          </cell>
          <cell r="C244">
            <v>5</v>
          </cell>
        </row>
        <row r="245">
          <cell r="A245">
            <v>99710531771</v>
          </cell>
          <cell r="C245">
            <v>14</v>
          </cell>
        </row>
        <row r="246">
          <cell r="A246">
            <v>99710551690</v>
          </cell>
          <cell r="C246">
            <v>2</v>
          </cell>
        </row>
        <row r="247">
          <cell r="A247">
            <v>99710555190</v>
          </cell>
          <cell r="C247">
            <v>2</v>
          </cell>
        </row>
        <row r="248">
          <cell r="A248">
            <v>99710560290</v>
          </cell>
          <cell r="C248">
            <v>10</v>
          </cell>
        </row>
        <row r="249">
          <cell r="A249">
            <v>99710601795</v>
          </cell>
          <cell r="C249">
            <v>1</v>
          </cell>
        </row>
        <row r="250">
          <cell r="A250">
            <v>99710604996</v>
          </cell>
          <cell r="C250">
            <v>2</v>
          </cell>
        </row>
        <row r="251">
          <cell r="A251">
            <v>99710625090</v>
          </cell>
          <cell r="C251">
            <v>3</v>
          </cell>
        </row>
        <row r="252">
          <cell r="A252">
            <v>99710631372</v>
          </cell>
          <cell r="C252">
            <v>1</v>
          </cell>
        </row>
        <row r="253">
          <cell r="A253">
            <v>99710634090</v>
          </cell>
          <cell r="C253">
            <v>4</v>
          </cell>
        </row>
        <row r="254">
          <cell r="A254">
            <v>99710647790</v>
          </cell>
          <cell r="C254">
            <v>1</v>
          </cell>
        </row>
        <row r="255">
          <cell r="A255">
            <v>99710650101</v>
          </cell>
          <cell r="C255">
            <v>3</v>
          </cell>
        </row>
        <row r="256">
          <cell r="A256">
            <v>99710650291</v>
          </cell>
          <cell r="C256">
            <v>3</v>
          </cell>
        </row>
        <row r="257">
          <cell r="A257">
            <v>99710651492</v>
          </cell>
          <cell r="C257">
            <v>1</v>
          </cell>
        </row>
        <row r="258">
          <cell r="A258">
            <v>99710652002</v>
          </cell>
          <cell r="C258">
            <v>37</v>
          </cell>
        </row>
        <row r="259">
          <cell r="A259">
            <v>99710668793</v>
          </cell>
          <cell r="C259">
            <v>2</v>
          </cell>
        </row>
        <row r="260">
          <cell r="A260">
            <v>99710702592</v>
          </cell>
          <cell r="C260">
            <v>4</v>
          </cell>
        </row>
        <row r="261">
          <cell r="A261">
            <v>99710731190</v>
          </cell>
          <cell r="C261">
            <v>1</v>
          </cell>
        </row>
        <row r="262">
          <cell r="A262">
            <v>99710735291</v>
          </cell>
          <cell r="C262">
            <v>4</v>
          </cell>
        </row>
        <row r="263">
          <cell r="A263">
            <v>99711010390</v>
          </cell>
          <cell r="C263">
            <v>1</v>
          </cell>
        </row>
        <row r="264">
          <cell r="A264">
            <v>99711031990</v>
          </cell>
          <cell r="C264">
            <v>5</v>
          </cell>
        </row>
        <row r="265">
          <cell r="A265">
            <v>99711062193</v>
          </cell>
          <cell r="C265">
            <v>5</v>
          </cell>
        </row>
        <row r="266">
          <cell r="A266">
            <v>99711146390</v>
          </cell>
          <cell r="C266">
            <v>29</v>
          </cell>
        </row>
        <row r="267">
          <cell r="A267">
            <v>99711154792</v>
          </cell>
          <cell r="C267">
            <v>7</v>
          </cell>
        </row>
        <row r="268">
          <cell r="A268">
            <v>99711154892</v>
          </cell>
          <cell r="C268">
            <v>1</v>
          </cell>
        </row>
        <row r="269">
          <cell r="A269">
            <v>99711156190</v>
          </cell>
          <cell r="C269">
            <v>18</v>
          </cell>
        </row>
        <row r="270">
          <cell r="A270">
            <v>99711323191</v>
          </cell>
          <cell r="C270">
            <v>1</v>
          </cell>
        </row>
        <row r="271">
          <cell r="A271">
            <v>99711501590</v>
          </cell>
          <cell r="C271">
            <v>10</v>
          </cell>
        </row>
        <row r="272">
          <cell r="A272">
            <v>99720703790</v>
          </cell>
          <cell r="C272">
            <v>1</v>
          </cell>
        </row>
        <row r="273">
          <cell r="A273">
            <v>99720707091</v>
          </cell>
          <cell r="C273">
            <v>1</v>
          </cell>
        </row>
        <row r="274">
          <cell r="A274">
            <v>99720714391</v>
          </cell>
          <cell r="C274">
            <v>2</v>
          </cell>
        </row>
        <row r="275">
          <cell r="A275">
            <v>99720723191</v>
          </cell>
          <cell r="C275">
            <v>1</v>
          </cell>
        </row>
        <row r="276">
          <cell r="A276">
            <v>99720741790</v>
          </cell>
          <cell r="C276">
            <v>1</v>
          </cell>
        </row>
        <row r="277">
          <cell r="A277">
            <v>99733353790</v>
          </cell>
          <cell r="C277">
            <v>1</v>
          </cell>
        </row>
        <row r="278">
          <cell r="A278">
            <v>99734719100</v>
          </cell>
          <cell r="C278">
            <v>13</v>
          </cell>
        </row>
        <row r="279">
          <cell r="A279">
            <v>99735585790</v>
          </cell>
          <cell r="C279">
            <v>33</v>
          </cell>
        </row>
        <row r="280">
          <cell r="A280">
            <v>99737501196</v>
          </cell>
          <cell r="C280">
            <v>1</v>
          </cell>
        </row>
        <row r="281">
          <cell r="A281">
            <v>99737541196</v>
          </cell>
          <cell r="C281">
            <v>10</v>
          </cell>
        </row>
        <row r="282">
          <cell r="A282">
            <v>99737541296</v>
          </cell>
          <cell r="C282">
            <v>3</v>
          </cell>
        </row>
        <row r="283">
          <cell r="A283">
            <v>99753706390</v>
          </cell>
          <cell r="C283">
            <v>3</v>
          </cell>
        </row>
        <row r="284">
          <cell r="A284">
            <v>99753731901</v>
          </cell>
          <cell r="C284">
            <v>1</v>
          </cell>
        </row>
        <row r="285">
          <cell r="A285">
            <v>99753744503</v>
          </cell>
          <cell r="C285">
            <v>3</v>
          </cell>
        </row>
        <row r="286">
          <cell r="A286">
            <v>99758351590</v>
          </cell>
          <cell r="C286">
            <v>10</v>
          </cell>
        </row>
        <row r="287">
          <cell r="A287">
            <v>99760301990</v>
          </cell>
          <cell r="C287">
            <v>0</v>
          </cell>
        </row>
        <row r="288">
          <cell r="A288">
            <v>99760315400</v>
          </cell>
          <cell r="C288">
            <v>1</v>
          </cell>
        </row>
        <row r="289">
          <cell r="A289">
            <v>99760513292</v>
          </cell>
          <cell r="C289">
            <v>1</v>
          </cell>
        </row>
        <row r="290">
          <cell r="A290">
            <v>99760610603</v>
          </cell>
          <cell r="C290">
            <v>6</v>
          </cell>
        </row>
        <row r="291">
          <cell r="A291">
            <v>99760618790</v>
          </cell>
          <cell r="C291">
            <v>2</v>
          </cell>
        </row>
        <row r="292">
          <cell r="A292">
            <v>99760621300</v>
          </cell>
          <cell r="C292">
            <v>2</v>
          </cell>
        </row>
        <row r="293">
          <cell r="A293">
            <v>99901502509</v>
          </cell>
          <cell r="C293">
            <v>132</v>
          </cell>
        </row>
        <row r="294">
          <cell r="A294">
            <v>99904903240</v>
          </cell>
          <cell r="C294">
            <v>27</v>
          </cell>
        </row>
        <row r="295">
          <cell r="A295">
            <v>99906112101</v>
          </cell>
          <cell r="C295">
            <v>16</v>
          </cell>
        </row>
        <row r="296">
          <cell r="A296">
            <v>99906112701</v>
          </cell>
          <cell r="C296">
            <v>5</v>
          </cell>
        </row>
        <row r="297">
          <cell r="A297">
            <v>99906201201</v>
          </cell>
          <cell r="C297">
            <v>45</v>
          </cell>
        </row>
        <row r="298">
          <cell r="A298">
            <v>99906204401</v>
          </cell>
          <cell r="C298">
            <v>6</v>
          </cell>
        </row>
        <row r="299">
          <cell r="A299">
            <v>99906209301</v>
          </cell>
          <cell r="C299">
            <v>4</v>
          </cell>
        </row>
        <row r="300">
          <cell r="A300">
            <v>99906210002</v>
          </cell>
          <cell r="C300">
            <v>4</v>
          </cell>
        </row>
        <row r="301">
          <cell r="A301">
            <v>99906210301</v>
          </cell>
          <cell r="C301">
            <v>1</v>
          </cell>
        </row>
        <row r="302">
          <cell r="A302">
            <v>99906212101</v>
          </cell>
          <cell r="C302">
            <v>6</v>
          </cell>
        </row>
        <row r="303">
          <cell r="A303">
            <v>99907200501</v>
          </cell>
          <cell r="C303">
            <v>11</v>
          </cell>
        </row>
        <row r="304">
          <cell r="A304">
            <v>99907208301</v>
          </cell>
          <cell r="C304">
            <v>17</v>
          </cell>
        </row>
        <row r="305">
          <cell r="A305">
            <v>99907286901</v>
          </cell>
          <cell r="C305">
            <v>3</v>
          </cell>
        </row>
        <row r="306">
          <cell r="A306">
            <v>99907309501</v>
          </cell>
          <cell r="C306">
            <v>82</v>
          </cell>
        </row>
        <row r="307">
          <cell r="A307">
            <v>99907311001</v>
          </cell>
          <cell r="C307">
            <v>3</v>
          </cell>
        </row>
        <row r="308">
          <cell r="A308">
            <v>99907322709</v>
          </cell>
          <cell r="C308">
            <v>341</v>
          </cell>
        </row>
        <row r="309">
          <cell r="A309">
            <v>99907334709</v>
          </cell>
          <cell r="C309">
            <v>138</v>
          </cell>
        </row>
        <row r="310">
          <cell r="A310">
            <v>99907336602</v>
          </cell>
          <cell r="C310">
            <v>29</v>
          </cell>
        </row>
        <row r="311">
          <cell r="A311">
            <v>99907338601</v>
          </cell>
          <cell r="C311">
            <v>260</v>
          </cell>
        </row>
        <row r="312">
          <cell r="A312">
            <v>99907344301</v>
          </cell>
          <cell r="C312">
            <v>4</v>
          </cell>
        </row>
        <row r="313">
          <cell r="A313">
            <v>99907350501</v>
          </cell>
          <cell r="C313">
            <v>10</v>
          </cell>
        </row>
        <row r="314">
          <cell r="A314">
            <v>99907353001</v>
          </cell>
          <cell r="C314">
            <v>1</v>
          </cell>
        </row>
        <row r="315">
          <cell r="A315">
            <v>99907354801</v>
          </cell>
          <cell r="C315">
            <v>307</v>
          </cell>
        </row>
        <row r="316">
          <cell r="A316">
            <v>99907355101</v>
          </cell>
          <cell r="C316">
            <v>11</v>
          </cell>
        </row>
        <row r="317">
          <cell r="A317">
            <v>99908007501</v>
          </cell>
          <cell r="C317">
            <v>9</v>
          </cell>
        </row>
        <row r="318">
          <cell r="A318">
            <v>99908412801</v>
          </cell>
          <cell r="C318">
            <v>20</v>
          </cell>
        </row>
        <row r="319">
          <cell r="A319">
            <v>99908464101</v>
          </cell>
          <cell r="C319">
            <v>17</v>
          </cell>
        </row>
        <row r="320">
          <cell r="A320">
            <v>99908464801</v>
          </cell>
          <cell r="C320">
            <v>11</v>
          </cell>
        </row>
        <row r="321">
          <cell r="A321">
            <v>99910502630</v>
          </cell>
          <cell r="C321">
            <v>2</v>
          </cell>
        </row>
        <row r="322">
          <cell r="A322">
            <v>99915211701</v>
          </cell>
          <cell r="C322">
            <v>4</v>
          </cell>
        </row>
        <row r="323">
          <cell r="A323">
            <v>99917015391</v>
          </cell>
          <cell r="C323">
            <v>25</v>
          </cell>
        </row>
        <row r="324">
          <cell r="A324">
            <v>99920100300</v>
          </cell>
          <cell r="C324">
            <v>1</v>
          </cell>
        </row>
        <row r="325">
          <cell r="A325">
            <v>99920903702</v>
          </cell>
          <cell r="C325">
            <v>1</v>
          </cell>
        </row>
        <row r="326">
          <cell r="A326">
            <v>99921711601</v>
          </cell>
          <cell r="C326">
            <v>2</v>
          </cell>
        </row>
        <row r="327">
          <cell r="A327">
            <v>99923056430</v>
          </cell>
          <cell r="C327">
            <v>3</v>
          </cell>
        </row>
        <row r="328">
          <cell r="A328">
            <v>99950706703</v>
          </cell>
          <cell r="C328">
            <v>12</v>
          </cell>
        </row>
        <row r="329">
          <cell r="A329">
            <v>99950718101</v>
          </cell>
          <cell r="C329">
            <v>2</v>
          </cell>
        </row>
        <row r="330">
          <cell r="A330">
            <v>99950726940</v>
          </cell>
          <cell r="C330">
            <v>6</v>
          </cell>
        </row>
        <row r="331">
          <cell r="A331">
            <v>99950727040</v>
          </cell>
          <cell r="C331">
            <v>3</v>
          </cell>
        </row>
        <row r="332">
          <cell r="A332">
            <v>99950727340</v>
          </cell>
          <cell r="C332">
            <v>6</v>
          </cell>
        </row>
        <row r="333">
          <cell r="A333">
            <v>99950730902</v>
          </cell>
          <cell r="C333">
            <v>4</v>
          </cell>
        </row>
        <row r="334">
          <cell r="A334">
            <v>99950752140</v>
          </cell>
          <cell r="C334">
            <v>1</v>
          </cell>
        </row>
        <row r="335">
          <cell r="A335">
            <v>99950769600</v>
          </cell>
          <cell r="C335">
            <v>10</v>
          </cell>
        </row>
        <row r="336">
          <cell r="A336">
            <v>99950772840</v>
          </cell>
          <cell r="C336">
            <v>4</v>
          </cell>
        </row>
        <row r="337">
          <cell r="A337">
            <v>99950798640</v>
          </cell>
          <cell r="C337">
            <v>184</v>
          </cell>
        </row>
        <row r="338">
          <cell r="A338">
            <v>99951108702</v>
          </cell>
          <cell r="C338">
            <v>1</v>
          </cell>
        </row>
        <row r="339">
          <cell r="A339">
            <v>99951124040</v>
          </cell>
          <cell r="C339">
            <v>2</v>
          </cell>
        </row>
        <row r="340">
          <cell r="A340">
            <v>99951256801</v>
          </cell>
          <cell r="C340">
            <v>1</v>
          </cell>
        </row>
        <row r="341">
          <cell r="A341">
            <v>99951265809</v>
          </cell>
          <cell r="C341">
            <v>4</v>
          </cell>
        </row>
        <row r="342">
          <cell r="A342">
            <v>99951266409</v>
          </cell>
          <cell r="C342">
            <v>4</v>
          </cell>
        </row>
        <row r="343">
          <cell r="A343">
            <v>99951305740</v>
          </cell>
          <cell r="C343">
            <v>38</v>
          </cell>
        </row>
        <row r="344">
          <cell r="A344">
            <v>99959186903</v>
          </cell>
          <cell r="C344">
            <v>136</v>
          </cell>
        </row>
        <row r="345">
          <cell r="A345">
            <v>99960707200</v>
          </cell>
          <cell r="C345">
            <v>3</v>
          </cell>
        </row>
        <row r="346">
          <cell r="A346">
            <v>99960708200</v>
          </cell>
          <cell r="C346">
            <v>4</v>
          </cell>
        </row>
        <row r="347">
          <cell r="A347">
            <v>99960708300</v>
          </cell>
          <cell r="C347">
            <v>7</v>
          </cell>
        </row>
        <row r="348">
          <cell r="A348">
            <v>99960708500</v>
          </cell>
          <cell r="C348">
            <v>18</v>
          </cell>
        </row>
        <row r="349">
          <cell r="A349">
            <v>99960708600</v>
          </cell>
          <cell r="C349">
            <v>4</v>
          </cell>
        </row>
        <row r="350">
          <cell r="A350">
            <v>99960708700</v>
          </cell>
          <cell r="C350">
            <v>2</v>
          </cell>
        </row>
        <row r="351">
          <cell r="A351">
            <v>99960708800</v>
          </cell>
          <cell r="C351">
            <v>23</v>
          </cell>
        </row>
        <row r="352">
          <cell r="A352">
            <v>99960708900</v>
          </cell>
          <cell r="C352">
            <v>19</v>
          </cell>
        </row>
        <row r="353">
          <cell r="A353">
            <v>99963107090</v>
          </cell>
          <cell r="C353">
            <v>5</v>
          </cell>
        </row>
        <row r="354">
          <cell r="A354">
            <v>99963113391</v>
          </cell>
          <cell r="C354">
            <v>5</v>
          </cell>
        </row>
        <row r="355">
          <cell r="A355">
            <v>99965141640</v>
          </cell>
          <cell r="C355">
            <v>3</v>
          </cell>
        </row>
        <row r="356">
          <cell r="A356">
            <v>99970100641</v>
          </cell>
          <cell r="C356">
            <v>264</v>
          </cell>
        </row>
        <row r="357">
          <cell r="A357">
            <v>99970101140</v>
          </cell>
          <cell r="C357">
            <v>3</v>
          </cell>
        </row>
        <row r="358">
          <cell r="A358">
            <v>99970120840</v>
          </cell>
          <cell r="C358">
            <v>20</v>
          </cell>
        </row>
        <row r="359">
          <cell r="A359">
            <v>99970134240</v>
          </cell>
          <cell r="C359">
            <v>17</v>
          </cell>
        </row>
        <row r="360">
          <cell r="A360">
            <v>99970178940</v>
          </cell>
          <cell r="C360">
            <v>8</v>
          </cell>
        </row>
        <row r="361">
          <cell r="A361">
            <v>99970192440</v>
          </cell>
          <cell r="C361">
            <v>1</v>
          </cell>
        </row>
        <row r="362">
          <cell r="A362">
            <v>99970194840</v>
          </cell>
          <cell r="C362">
            <v>94</v>
          </cell>
        </row>
        <row r="363">
          <cell r="A363">
            <v>99970219340</v>
          </cell>
          <cell r="C363">
            <v>7</v>
          </cell>
        </row>
        <row r="364">
          <cell r="A364">
            <v>99970314041</v>
          </cell>
          <cell r="C364">
            <v>13</v>
          </cell>
        </row>
        <row r="365">
          <cell r="A365">
            <v>99970326740</v>
          </cell>
          <cell r="C365">
            <v>25</v>
          </cell>
        </row>
        <row r="366">
          <cell r="A366">
            <v>99970326901</v>
          </cell>
          <cell r="C366">
            <v>3</v>
          </cell>
        </row>
        <row r="367">
          <cell r="A367">
            <v>99970327940</v>
          </cell>
          <cell r="C367">
            <v>10</v>
          </cell>
        </row>
        <row r="368">
          <cell r="A368">
            <v>99970714640</v>
          </cell>
          <cell r="C368">
            <v>1</v>
          </cell>
        </row>
        <row r="369">
          <cell r="A369">
            <v>99970719640</v>
          </cell>
          <cell r="C369">
            <v>27</v>
          </cell>
        </row>
        <row r="370">
          <cell r="A370">
            <v>99970731541</v>
          </cell>
          <cell r="C370">
            <v>1</v>
          </cell>
        </row>
        <row r="371">
          <cell r="A371">
            <v>99970731641</v>
          </cell>
          <cell r="C371">
            <v>1</v>
          </cell>
        </row>
        <row r="372">
          <cell r="A372">
            <v>99970739440</v>
          </cell>
          <cell r="C372">
            <v>16</v>
          </cell>
        </row>
        <row r="373">
          <cell r="A373">
            <v>99970740941</v>
          </cell>
          <cell r="C373">
            <v>16</v>
          </cell>
        </row>
        <row r="374">
          <cell r="A374">
            <v>99970741040</v>
          </cell>
          <cell r="C374">
            <v>38</v>
          </cell>
        </row>
        <row r="375">
          <cell r="A375">
            <v>99970741140</v>
          </cell>
          <cell r="C375">
            <v>30</v>
          </cell>
        </row>
        <row r="376">
          <cell r="A376">
            <v>99970742241</v>
          </cell>
          <cell r="C376">
            <v>2</v>
          </cell>
        </row>
        <row r="377">
          <cell r="A377">
            <v>99970746540</v>
          </cell>
          <cell r="C377">
            <v>1</v>
          </cell>
        </row>
        <row r="378">
          <cell r="A378">
            <v>99970747840</v>
          </cell>
          <cell r="C378">
            <v>3</v>
          </cell>
        </row>
        <row r="379">
          <cell r="A379">
            <v>99970749540</v>
          </cell>
          <cell r="C379">
            <v>4</v>
          </cell>
        </row>
        <row r="380">
          <cell r="A380">
            <v>99970749940</v>
          </cell>
          <cell r="C380">
            <v>39</v>
          </cell>
        </row>
        <row r="381">
          <cell r="A381">
            <v>99970760440</v>
          </cell>
          <cell r="C381">
            <v>1</v>
          </cell>
        </row>
        <row r="382">
          <cell r="A382">
            <v>99970761440</v>
          </cell>
          <cell r="C382">
            <v>100</v>
          </cell>
        </row>
        <row r="383">
          <cell r="A383">
            <v>99970766541</v>
          </cell>
          <cell r="C383">
            <v>4</v>
          </cell>
        </row>
        <row r="384">
          <cell r="A384">
            <v>99970769140</v>
          </cell>
          <cell r="C384">
            <v>2</v>
          </cell>
        </row>
        <row r="385">
          <cell r="A385">
            <v>99991706200</v>
          </cell>
          <cell r="C385">
            <v>5</v>
          </cell>
        </row>
        <row r="386">
          <cell r="A386">
            <v>99991772600</v>
          </cell>
          <cell r="C386">
            <v>1</v>
          </cell>
        </row>
        <row r="387">
          <cell r="A387">
            <v>99991913309</v>
          </cell>
          <cell r="C387">
            <v>13</v>
          </cell>
        </row>
        <row r="388">
          <cell r="A388">
            <v>99991929201</v>
          </cell>
          <cell r="C388">
            <v>21</v>
          </cell>
        </row>
        <row r="389">
          <cell r="A389">
            <v>881864001752</v>
          </cell>
          <cell r="C389">
            <v>10</v>
          </cell>
        </row>
        <row r="390">
          <cell r="A390">
            <v>991504487911</v>
          </cell>
          <cell r="C390">
            <v>1</v>
          </cell>
        </row>
        <row r="391">
          <cell r="A391">
            <v>991504489901</v>
          </cell>
          <cell r="C391">
            <v>3</v>
          </cell>
        </row>
        <row r="392">
          <cell r="A392">
            <v>991504595031</v>
          </cell>
          <cell r="C392">
            <v>0</v>
          </cell>
        </row>
        <row r="393">
          <cell r="A393">
            <v>991504596031</v>
          </cell>
          <cell r="C393">
            <v>2</v>
          </cell>
        </row>
        <row r="394">
          <cell r="A394">
            <v>991504641001</v>
          </cell>
          <cell r="C394">
            <v>12</v>
          </cell>
        </row>
        <row r="395">
          <cell r="A395">
            <v>991504642001</v>
          </cell>
          <cell r="C395">
            <v>20</v>
          </cell>
        </row>
        <row r="396">
          <cell r="A396">
            <v>991505563901</v>
          </cell>
          <cell r="C396">
            <v>1</v>
          </cell>
        </row>
        <row r="397">
          <cell r="A397">
            <v>991505569901</v>
          </cell>
          <cell r="C397">
            <v>1</v>
          </cell>
        </row>
        <row r="398">
          <cell r="A398">
            <v>991505715901</v>
          </cell>
          <cell r="C398">
            <v>3</v>
          </cell>
        </row>
        <row r="399">
          <cell r="A399">
            <v>991505871901</v>
          </cell>
          <cell r="C399">
            <v>35</v>
          </cell>
        </row>
        <row r="400">
          <cell r="A400">
            <v>991575141901</v>
          </cell>
          <cell r="C400">
            <v>0</v>
          </cell>
        </row>
        <row r="401">
          <cell r="A401">
            <v>991731811011</v>
          </cell>
          <cell r="C401">
            <v>4</v>
          </cell>
        </row>
        <row r="402">
          <cell r="A402">
            <v>991731812011</v>
          </cell>
          <cell r="C402">
            <v>4</v>
          </cell>
        </row>
        <row r="403">
          <cell r="A403" t="str">
            <v>014301153B</v>
          </cell>
          <cell r="C403">
            <v>3</v>
          </cell>
        </row>
        <row r="404">
          <cell r="A404" t="str">
            <v>02H409275A</v>
          </cell>
          <cell r="C404">
            <v>1</v>
          </cell>
        </row>
        <row r="405">
          <cell r="A405" t="str">
            <v>03L907660C</v>
          </cell>
          <cell r="C405">
            <v>1</v>
          </cell>
        </row>
        <row r="406">
          <cell r="A406" t="str">
            <v>06H906051K</v>
          </cell>
          <cell r="C406">
            <v>1</v>
          </cell>
        </row>
        <row r="407">
          <cell r="A407" t="str">
            <v>06H906052B</v>
          </cell>
          <cell r="C407">
            <v>1</v>
          </cell>
        </row>
        <row r="408">
          <cell r="A408" t="str">
            <v>06J906051F</v>
          </cell>
          <cell r="C408">
            <v>2</v>
          </cell>
        </row>
        <row r="409">
          <cell r="A409" t="str">
            <v>0PB101040</v>
          </cell>
          <cell r="C409">
            <v>1</v>
          </cell>
        </row>
        <row r="410">
          <cell r="A410" t="str">
            <v>0PB101429B</v>
          </cell>
          <cell r="C410">
            <v>44</v>
          </cell>
        </row>
        <row r="411">
          <cell r="A411" t="str">
            <v>0PB101453</v>
          </cell>
          <cell r="C411">
            <v>12</v>
          </cell>
        </row>
        <row r="412">
          <cell r="A412" t="str">
            <v>0PB103149B</v>
          </cell>
          <cell r="C412">
            <v>7</v>
          </cell>
        </row>
        <row r="413">
          <cell r="A413" t="str">
            <v>0PB105247B</v>
          </cell>
          <cell r="C413">
            <v>4</v>
          </cell>
        </row>
        <row r="414">
          <cell r="A414" t="str">
            <v>0PB105405A</v>
          </cell>
          <cell r="C414">
            <v>6</v>
          </cell>
        </row>
        <row r="415">
          <cell r="A415" t="str">
            <v>0PB105589E</v>
          </cell>
          <cell r="C415">
            <v>14</v>
          </cell>
        </row>
        <row r="416">
          <cell r="A416" t="str">
            <v>0PB105589F</v>
          </cell>
          <cell r="C416">
            <v>6</v>
          </cell>
        </row>
        <row r="417">
          <cell r="A417" t="str">
            <v>0PB105589G</v>
          </cell>
          <cell r="C417">
            <v>3</v>
          </cell>
        </row>
        <row r="418">
          <cell r="A418" t="str">
            <v>0PB105591M</v>
          </cell>
          <cell r="C418">
            <v>88</v>
          </cell>
        </row>
        <row r="419">
          <cell r="A419" t="str">
            <v>0PB105591N</v>
          </cell>
          <cell r="C419">
            <v>42</v>
          </cell>
        </row>
        <row r="420">
          <cell r="A420" t="str">
            <v>0PB105591P</v>
          </cell>
          <cell r="C420">
            <v>16</v>
          </cell>
        </row>
        <row r="421">
          <cell r="A421" t="str">
            <v>0PB105707</v>
          </cell>
          <cell r="C421">
            <v>25</v>
          </cell>
        </row>
        <row r="422">
          <cell r="A422" t="str">
            <v>0PB105707A</v>
          </cell>
          <cell r="C422">
            <v>9</v>
          </cell>
        </row>
        <row r="423">
          <cell r="A423" t="str">
            <v>0PB105707B</v>
          </cell>
          <cell r="C423">
            <v>6</v>
          </cell>
        </row>
        <row r="424">
          <cell r="A424" t="str">
            <v>0PB105708</v>
          </cell>
          <cell r="C424">
            <v>24</v>
          </cell>
        </row>
        <row r="425">
          <cell r="A425" t="str">
            <v>0PB105708A</v>
          </cell>
          <cell r="C425">
            <v>6</v>
          </cell>
        </row>
        <row r="426">
          <cell r="A426" t="str">
            <v>0PB105708B</v>
          </cell>
          <cell r="C426">
            <v>6</v>
          </cell>
        </row>
        <row r="427">
          <cell r="A427" t="str">
            <v>0PB105791</v>
          </cell>
          <cell r="C427">
            <v>9</v>
          </cell>
        </row>
        <row r="428">
          <cell r="A428" t="str">
            <v>0PB107065AA</v>
          </cell>
          <cell r="C428">
            <v>11</v>
          </cell>
        </row>
        <row r="429">
          <cell r="A429" t="str">
            <v>0PB107065T</v>
          </cell>
          <cell r="C429">
            <v>6</v>
          </cell>
        </row>
        <row r="430">
          <cell r="A430" t="str">
            <v>0PB107066J</v>
          </cell>
          <cell r="C430">
            <v>6</v>
          </cell>
        </row>
        <row r="431">
          <cell r="A431" t="str">
            <v>0PB107066K</v>
          </cell>
          <cell r="C431">
            <v>2</v>
          </cell>
        </row>
        <row r="432">
          <cell r="A432" t="str">
            <v>0PB109083A</v>
          </cell>
          <cell r="C432">
            <v>8</v>
          </cell>
        </row>
        <row r="433">
          <cell r="A433" t="str">
            <v>0PB109084A</v>
          </cell>
          <cell r="C433">
            <v>12</v>
          </cell>
        </row>
        <row r="434">
          <cell r="A434" t="str">
            <v>0PB109257</v>
          </cell>
          <cell r="C434">
            <v>2</v>
          </cell>
        </row>
        <row r="435">
          <cell r="A435" t="str">
            <v>0PB109570B</v>
          </cell>
          <cell r="C435">
            <v>5</v>
          </cell>
        </row>
        <row r="436">
          <cell r="A436" t="str">
            <v>0PB109601C</v>
          </cell>
          <cell r="C436">
            <v>7</v>
          </cell>
        </row>
        <row r="437">
          <cell r="A437" t="str">
            <v>0PB109641B</v>
          </cell>
          <cell r="C437">
            <v>61</v>
          </cell>
        </row>
        <row r="438">
          <cell r="A438" t="str">
            <v>0PB115351</v>
          </cell>
          <cell r="C438">
            <v>12</v>
          </cell>
        </row>
        <row r="439">
          <cell r="A439" t="str">
            <v>0PB115476D</v>
          </cell>
          <cell r="C439">
            <v>3</v>
          </cell>
        </row>
        <row r="440">
          <cell r="A440" t="str">
            <v>0PB117037</v>
          </cell>
          <cell r="C440">
            <v>2</v>
          </cell>
        </row>
        <row r="441">
          <cell r="A441" t="str">
            <v>0PB121437</v>
          </cell>
          <cell r="C441">
            <v>2</v>
          </cell>
        </row>
        <row r="442">
          <cell r="A442" t="str">
            <v>0PB129061</v>
          </cell>
          <cell r="C442">
            <v>1</v>
          </cell>
        </row>
        <row r="443">
          <cell r="A443" t="str">
            <v>0PB129763</v>
          </cell>
          <cell r="C443">
            <v>6</v>
          </cell>
        </row>
        <row r="444">
          <cell r="A444" t="str">
            <v>0PB198155C</v>
          </cell>
          <cell r="C444">
            <v>1</v>
          </cell>
        </row>
        <row r="445">
          <cell r="A445" t="str">
            <v>0PB903018</v>
          </cell>
          <cell r="C445">
            <v>4</v>
          </cell>
        </row>
        <row r="446">
          <cell r="A446" t="str">
            <v>0PB903137D</v>
          </cell>
          <cell r="C446">
            <v>28</v>
          </cell>
        </row>
        <row r="447">
          <cell r="A447" t="str">
            <v>0PB905377A</v>
          </cell>
          <cell r="C447">
            <v>3</v>
          </cell>
        </row>
        <row r="448">
          <cell r="A448" t="str">
            <v>0PB906054</v>
          </cell>
          <cell r="C448">
            <v>6</v>
          </cell>
        </row>
        <row r="449">
          <cell r="A449" t="str">
            <v>0PB907597</v>
          </cell>
          <cell r="C449">
            <v>1</v>
          </cell>
        </row>
        <row r="450">
          <cell r="A450" t="str">
            <v>0PB907660</v>
          </cell>
          <cell r="C450">
            <v>3</v>
          </cell>
        </row>
        <row r="451">
          <cell r="A451" t="str">
            <v>0PB911021A</v>
          </cell>
          <cell r="C451">
            <v>1</v>
          </cell>
        </row>
        <row r="452">
          <cell r="A452" t="str">
            <v>62102RS1C3</v>
          </cell>
          <cell r="C452">
            <v>4</v>
          </cell>
        </row>
        <row r="453">
          <cell r="A453" t="str">
            <v>7L0501357D</v>
          </cell>
          <cell r="C453">
            <v>37</v>
          </cell>
        </row>
        <row r="454">
          <cell r="A454" t="str">
            <v>7P0501287</v>
          </cell>
          <cell r="C454">
            <v>71</v>
          </cell>
        </row>
        <row r="455">
          <cell r="A455" t="str">
            <v>7P0501287FN</v>
          </cell>
          <cell r="C455">
            <v>9</v>
          </cell>
        </row>
        <row r="456">
          <cell r="A456" t="str">
            <v>7P0501287GSP</v>
          </cell>
          <cell r="C456">
            <v>23</v>
          </cell>
        </row>
        <row r="457">
          <cell r="A457" t="str">
            <v>7P0614177</v>
          </cell>
          <cell r="C457">
            <v>5</v>
          </cell>
        </row>
        <row r="458">
          <cell r="A458" t="str">
            <v>7P5121671</v>
          </cell>
          <cell r="C458">
            <v>1</v>
          </cell>
        </row>
        <row r="459">
          <cell r="A459" t="str">
            <v>7P5906051</v>
          </cell>
          <cell r="C459">
            <v>1</v>
          </cell>
        </row>
        <row r="460">
          <cell r="A460" t="str">
            <v>7PP941597B</v>
          </cell>
          <cell r="C460">
            <v>1</v>
          </cell>
        </row>
        <row r="461">
          <cell r="A461" t="str">
            <v>8K0611797E</v>
          </cell>
          <cell r="C461">
            <v>1</v>
          </cell>
        </row>
        <row r="462">
          <cell r="A462" t="str">
            <v>8K0611797F</v>
          </cell>
          <cell r="C462">
            <v>2</v>
          </cell>
        </row>
        <row r="463">
          <cell r="A463" t="str">
            <v>90006707302FN</v>
          </cell>
          <cell r="C463">
            <v>18</v>
          </cell>
        </row>
        <row r="464">
          <cell r="A464" t="str">
            <v>90006708701FN</v>
          </cell>
          <cell r="C464">
            <v>140</v>
          </cell>
        </row>
        <row r="465">
          <cell r="A465" t="str">
            <v>900123111FN</v>
          </cell>
          <cell r="C465">
            <v>43</v>
          </cell>
        </row>
        <row r="466">
          <cell r="A466" t="str">
            <v>900219001FN</v>
          </cell>
          <cell r="C466">
            <v>3</v>
          </cell>
        </row>
        <row r="467">
          <cell r="A467" t="str">
            <v>900378261FN</v>
          </cell>
          <cell r="C467">
            <v>40</v>
          </cell>
        </row>
        <row r="468">
          <cell r="A468" t="str">
            <v>900385168FN</v>
          </cell>
          <cell r="C468">
            <v>8</v>
          </cell>
        </row>
        <row r="469">
          <cell r="A469" t="str">
            <v>900817001FN</v>
          </cell>
          <cell r="C469">
            <v>64</v>
          </cell>
        </row>
        <row r="470">
          <cell r="A470" t="str">
            <v>931102111FN</v>
          </cell>
          <cell r="C470">
            <v>4</v>
          </cell>
        </row>
        <row r="471">
          <cell r="A471" t="str">
            <v>944537225003DL</v>
          </cell>
          <cell r="C471">
            <v>1</v>
          </cell>
        </row>
        <row r="472">
          <cell r="A472" t="str">
            <v>944537226003DL</v>
          </cell>
          <cell r="C472">
            <v>1</v>
          </cell>
        </row>
        <row r="473">
          <cell r="A473" t="str">
            <v>95B611797</v>
          </cell>
          <cell r="C473">
            <v>11</v>
          </cell>
        </row>
        <row r="474">
          <cell r="A474" t="str">
            <v>96455583200N13</v>
          </cell>
          <cell r="C474">
            <v>2</v>
          </cell>
        </row>
        <row r="475">
          <cell r="A475" t="str">
            <v>9816106898A</v>
          </cell>
          <cell r="C475">
            <v>1</v>
          </cell>
        </row>
        <row r="476">
          <cell r="A476" t="str">
            <v>982953351B</v>
          </cell>
          <cell r="C476">
            <v>1</v>
          </cell>
        </row>
        <row r="477">
          <cell r="A477" t="str">
            <v>982953351FN</v>
          </cell>
          <cell r="C477">
            <v>31</v>
          </cell>
        </row>
        <row r="478">
          <cell r="A478" t="str">
            <v>982953352B</v>
          </cell>
          <cell r="C478">
            <v>5</v>
          </cell>
        </row>
        <row r="479">
          <cell r="A479" t="str">
            <v>9911009039A</v>
          </cell>
          <cell r="C479">
            <v>9</v>
          </cell>
        </row>
        <row r="480">
          <cell r="A480" t="str">
            <v>9911060448A</v>
          </cell>
          <cell r="C480">
            <v>1</v>
          </cell>
        </row>
        <row r="481">
          <cell r="A481" t="str">
            <v>9911060579C</v>
          </cell>
          <cell r="C481">
            <v>1</v>
          </cell>
        </row>
        <row r="482">
          <cell r="A482" t="str">
            <v>9911066109A</v>
          </cell>
          <cell r="C482">
            <v>3</v>
          </cell>
        </row>
        <row r="483">
          <cell r="A483" t="str">
            <v>9911066718C</v>
          </cell>
          <cell r="C483">
            <v>4</v>
          </cell>
        </row>
        <row r="484">
          <cell r="A484" t="str">
            <v>9911067519C</v>
          </cell>
          <cell r="C484">
            <v>5</v>
          </cell>
        </row>
        <row r="485">
          <cell r="A485" t="str">
            <v>9911067619A</v>
          </cell>
          <cell r="C485">
            <v>2</v>
          </cell>
        </row>
        <row r="486">
          <cell r="A486" t="str">
            <v>9911068099A</v>
          </cell>
          <cell r="C486">
            <v>2</v>
          </cell>
        </row>
        <row r="487">
          <cell r="A487" t="str">
            <v>9911068099E</v>
          </cell>
          <cell r="C487">
            <v>2</v>
          </cell>
        </row>
        <row r="488">
          <cell r="A488" t="str">
            <v>9911068339A</v>
          </cell>
          <cell r="C488">
            <v>1</v>
          </cell>
        </row>
        <row r="489">
          <cell r="A489" t="str">
            <v>9911100359B</v>
          </cell>
          <cell r="C489">
            <v>7</v>
          </cell>
        </row>
        <row r="490">
          <cell r="A490" t="str">
            <v>9911101219A</v>
          </cell>
          <cell r="C490">
            <v>26</v>
          </cell>
        </row>
        <row r="491">
          <cell r="A491" t="str">
            <v>9911101259D</v>
          </cell>
          <cell r="C491">
            <v>10</v>
          </cell>
        </row>
        <row r="492">
          <cell r="A492" t="str">
            <v>9911106219A</v>
          </cell>
          <cell r="C492">
            <v>10</v>
          </cell>
        </row>
        <row r="493">
          <cell r="A493" t="str">
            <v>991111251FN</v>
          </cell>
          <cell r="C493">
            <v>3</v>
          </cell>
        </row>
        <row r="494">
          <cell r="A494" t="str">
            <v>991111252FN</v>
          </cell>
          <cell r="C494">
            <v>11</v>
          </cell>
        </row>
        <row r="495">
          <cell r="A495" t="str">
            <v>9911112539A</v>
          </cell>
          <cell r="C495">
            <v>2</v>
          </cell>
        </row>
        <row r="496">
          <cell r="A496" t="str">
            <v>991111253FN</v>
          </cell>
          <cell r="C496">
            <v>11</v>
          </cell>
        </row>
        <row r="497">
          <cell r="A497" t="str">
            <v>9911114739B</v>
          </cell>
          <cell r="C497">
            <v>9</v>
          </cell>
        </row>
        <row r="498">
          <cell r="A498" t="str">
            <v>9912012018B</v>
          </cell>
          <cell r="C498">
            <v>2</v>
          </cell>
        </row>
        <row r="499">
          <cell r="A499" t="str">
            <v>9912012618A</v>
          </cell>
          <cell r="C499">
            <v>3</v>
          </cell>
        </row>
        <row r="500">
          <cell r="A500" t="str">
            <v>9912012658C</v>
          </cell>
          <cell r="C500">
            <v>1</v>
          </cell>
        </row>
        <row r="501">
          <cell r="A501" t="str">
            <v>9912012958J</v>
          </cell>
          <cell r="C501">
            <v>1</v>
          </cell>
        </row>
        <row r="502">
          <cell r="A502" t="str">
            <v>9912013178M</v>
          </cell>
          <cell r="C502">
            <v>1</v>
          </cell>
        </row>
        <row r="503">
          <cell r="A503" t="str">
            <v>9912013218B</v>
          </cell>
          <cell r="C503">
            <v>1</v>
          </cell>
        </row>
        <row r="504">
          <cell r="A504" t="str">
            <v>9912013438A</v>
          </cell>
          <cell r="C504">
            <v>5</v>
          </cell>
        </row>
        <row r="505">
          <cell r="A505" t="str">
            <v>9912016378A</v>
          </cell>
          <cell r="C505">
            <v>44</v>
          </cell>
        </row>
        <row r="506">
          <cell r="A506" t="str">
            <v>991201856FN</v>
          </cell>
          <cell r="C506">
            <v>26</v>
          </cell>
        </row>
        <row r="507">
          <cell r="A507" t="str">
            <v>9913000209S</v>
          </cell>
          <cell r="C507">
            <v>0</v>
          </cell>
        </row>
        <row r="508">
          <cell r="A508" t="str">
            <v>9913009139A</v>
          </cell>
          <cell r="C508">
            <v>1</v>
          </cell>
        </row>
        <row r="509">
          <cell r="A509" t="str">
            <v>9913009159A</v>
          </cell>
          <cell r="C509">
            <v>1</v>
          </cell>
        </row>
        <row r="510">
          <cell r="A510" t="str">
            <v>9913010119A</v>
          </cell>
          <cell r="C510">
            <v>1</v>
          </cell>
        </row>
        <row r="511">
          <cell r="A511" t="str">
            <v>9913013079B</v>
          </cell>
          <cell r="C511">
            <v>3</v>
          </cell>
        </row>
        <row r="512">
          <cell r="A512" t="str">
            <v>9913015019C</v>
          </cell>
          <cell r="C512">
            <v>2</v>
          </cell>
        </row>
        <row r="513">
          <cell r="A513" t="str">
            <v>9913016419B</v>
          </cell>
          <cell r="C513">
            <v>2</v>
          </cell>
        </row>
        <row r="514">
          <cell r="A514" t="str">
            <v>9913020119H</v>
          </cell>
          <cell r="C514">
            <v>10</v>
          </cell>
        </row>
        <row r="515">
          <cell r="A515" t="str">
            <v>9913021019H</v>
          </cell>
          <cell r="C515">
            <v>9</v>
          </cell>
        </row>
        <row r="516">
          <cell r="A516" t="str">
            <v>9913021139B</v>
          </cell>
          <cell r="C516">
            <v>6</v>
          </cell>
        </row>
        <row r="517">
          <cell r="A517" t="str">
            <v>9913022259C</v>
          </cell>
          <cell r="C517">
            <v>2</v>
          </cell>
        </row>
        <row r="518">
          <cell r="A518" t="str">
            <v>9913022919B</v>
          </cell>
          <cell r="C518">
            <v>6</v>
          </cell>
        </row>
        <row r="519">
          <cell r="A519" t="str">
            <v>9913024419D</v>
          </cell>
          <cell r="C519">
            <v>8</v>
          </cell>
        </row>
        <row r="520">
          <cell r="A520" t="str">
            <v>9913025016B</v>
          </cell>
          <cell r="C520">
            <v>11</v>
          </cell>
        </row>
        <row r="521">
          <cell r="A521" t="str">
            <v>9913025026D</v>
          </cell>
          <cell r="C521">
            <v>22</v>
          </cell>
        </row>
        <row r="522">
          <cell r="A522" t="str">
            <v>9913025036E</v>
          </cell>
          <cell r="C522">
            <v>22</v>
          </cell>
        </row>
        <row r="523">
          <cell r="A523" t="str">
            <v>9913025046K</v>
          </cell>
          <cell r="C523">
            <v>20</v>
          </cell>
        </row>
        <row r="524">
          <cell r="A524" t="str">
            <v>9913025056F</v>
          </cell>
          <cell r="C524">
            <v>19</v>
          </cell>
        </row>
        <row r="525">
          <cell r="A525" t="str">
            <v>9913025066H</v>
          </cell>
          <cell r="C525">
            <v>4</v>
          </cell>
        </row>
        <row r="526">
          <cell r="A526" t="str">
            <v>9913025139E</v>
          </cell>
          <cell r="C526">
            <v>3</v>
          </cell>
        </row>
        <row r="527">
          <cell r="A527" t="str">
            <v>9913025149K</v>
          </cell>
          <cell r="C527">
            <v>5</v>
          </cell>
        </row>
        <row r="528">
          <cell r="A528" t="str">
            <v>9913025159F</v>
          </cell>
          <cell r="C528">
            <v>3</v>
          </cell>
        </row>
        <row r="529">
          <cell r="A529" t="str">
            <v>9913025169H</v>
          </cell>
          <cell r="C529">
            <v>10</v>
          </cell>
        </row>
        <row r="530">
          <cell r="A530" t="str">
            <v>9913027819A</v>
          </cell>
          <cell r="C530">
            <v>6</v>
          </cell>
        </row>
        <row r="531">
          <cell r="A531" t="str">
            <v>9913027919A</v>
          </cell>
          <cell r="C531">
            <v>5</v>
          </cell>
        </row>
        <row r="532">
          <cell r="A532" t="str">
            <v>9913033479B</v>
          </cell>
          <cell r="C532">
            <v>6</v>
          </cell>
        </row>
        <row r="533">
          <cell r="A533" t="str">
            <v>9913033719D</v>
          </cell>
          <cell r="C533">
            <v>7</v>
          </cell>
        </row>
        <row r="534">
          <cell r="A534" t="str">
            <v>9913033739C</v>
          </cell>
          <cell r="C534">
            <v>6</v>
          </cell>
        </row>
        <row r="535">
          <cell r="A535" t="str">
            <v>9913033789A</v>
          </cell>
          <cell r="C535">
            <v>43</v>
          </cell>
        </row>
        <row r="536">
          <cell r="A536" t="str">
            <v>9913033819C</v>
          </cell>
          <cell r="C536">
            <v>4</v>
          </cell>
        </row>
        <row r="537">
          <cell r="A537" t="str">
            <v>9913033879B</v>
          </cell>
          <cell r="C537">
            <v>78</v>
          </cell>
        </row>
        <row r="538">
          <cell r="A538" t="str">
            <v>991303387FN</v>
          </cell>
          <cell r="C538">
            <v>4</v>
          </cell>
        </row>
        <row r="539">
          <cell r="A539" t="str">
            <v>9913033899B</v>
          </cell>
          <cell r="C539">
            <v>6</v>
          </cell>
        </row>
        <row r="540">
          <cell r="A540" t="str">
            <v>9913033919H</v>
          </cell>
          <cell r="C540">
            <v>2</v>
          </cell>
        </row>
        <row r="541">
          <cell r="A541" t="str">
            <v>9913034219B</v>
          </cell>
          <cell r="C541">
            <v>2</v>
          </cell>
        </row>
        <row r="542">
          <cell r="A542" t="str">
            <v>9913034279A</v>
          </cell>
          <cell r="C542">
            <v>3</v>
          </cell>
        </row>
        <row r="543">
          <cell r="A543" t="str">
            <v>9913034939A</v>
          </cell>
          <cell r="C543">
            <v>8</v>
          </cell>
        </row>
        <row r="544">
          <cell r="A544" t="str">
            <v>9913034959B</v>
          </cell>
          <cell r="C544">
            <v>47</v>
          </cell>
        </row>
        <row r="545">
          <cell r="A545" t="str">
            <v>9913034989B</v>
          </cell>
          <cell r="C545">
            <v>1</v>
          </cell>
        </row>
        <row r="546">
          <cell r="A546" t="str">
            <v>9913042219B</v>
          </cell>
          <cell r="C546">
            <v>5</v>
          </cell>
        </row>
        <row r="547">
          <cell r="A547" t="str">
            <v>9913070039A</v>
          </cell>
          <cell r="C547">
            <v>6</v>
          </cell>
        </row>
        <row r="548">
          <cell r="A548" t="str">
            <v>9913070299B</v>
          </cell>
          <cell r="C548">
            <v>3</v>
          </cell>
        </row>
        <row r="549">
          <cell r="A549" t="str">
            <v>9913072098A</v>
          </cell>
          <cell r="C549">
            <v>3</v>
          </cell>
        </row>
        <row r="550">
          <cell r="A550" t="str">
            <v>9913072199B</v>
          </cell>
          <cell r="C550">
            <v>4</v>
          </cell>
        </row>
        <row r="551">
          <cell r="A551" t="str">
            <v>9913073369A</v>
          </cell>
          <cell r="C551">
            <v>4</v>
          </cell>
        </row>
        <row r="552">
          <cell r="A552" t="str">
            <v>9913140158C</v>
          </cell>
          <cell r="C552">
            <v>11</v>
          </cell>
        </row>
        <row r="553">
          <cell r="A553" t="str">
            <v>9913140908A</v>
          </cell>
          <cell r="C553">
            <v>22</v>
          </cell>
        </row>
        <row r="554">
          <cell r="A554" t="str">
            <v>9913310438E</v>
          </cell>
          <cell r="C554">
            <v>12</v>
          </cell>
        </row>
        <row r="555">
          <cell r="A555" t="str">
            <v>9913310478E</v>
          </cell>
          <cell r="C555">
            <v>27</v>
          </cell>
        </row>
        <row r="556">
          <cell r="A556" t="str">
            <v>9913310538D</v>
          </cell>
          <cell r="C556">
            <v>0</v>
          </cell>
        </row>
        <row r="557">
          <cell r="A557" t="str">
            <v>9913310618E</v>
          </cell>
          <cell r="C557">
            <v>14</v>
          </cell>
        </row>
        <row r="558">
          <cell r="A558" t="str">
            <v>9913310708A</v>
          </cell>
          <cell r="C558">
            <v>1</v>
          </cell>
        </row>
        <row r="559">
          <cell r="A559" t="str">
            <v>9913311518H</v>
          </cell>
          <cell r="C559">
            <v>4</v>
          </cell>
        </row>
        <row r="560">
          <cell r="A560" t="str">
            <v>9913311528H</v>
          </cell>
          <cell r="C560">
            <v>5</v>
          </cell>
        </row>
        <row r="561">
          <cell r="A561" t="str">
            <v>9913312478A</v>
          </cell>
          <cell r="C561">
            <v>5</v>
          </cell>
        </row>
        <row r="562">
          <cell r="A562" t="str">
            <v>9913312488A</v>
          </cell>
          <cell r="C562">
            <v>11</v>
          </cell>
        </row>
        <row r="563">
          <cell r="A563" t="str">
            <v>9913312538C</v>
          </cell>
          <cell r="C563">
            <v>21</v>
          </cell>
        </row>
        <row r="564">
          <cell r="A564" t="str">
            <v>9913312618C</v>
          </cell>
          <cell r="C564">
            <v>1</v>
          </cell>
        </row>
        <row r="565">
          <cell r="A565" t="str">
            <v>9913313298A</v>
          </cell>
          <cell r="C565">
            <v>2</v>
          </cell>
        </row>
        <row r="566">
          <cell r="A566" t="str">
            <v>9913313308A</v>
          </cell>
          <cell r="C566">
            <v>3</v>
          </cell>
        </row>
        <row r="567">
          <cell r="A567" t="str">
            <v>9913313418D</v>
          </cell>
          <cell r="C567">
            <v>56</v>
          </cell>
        </row>
        <row r="568">
          <cell r="A568" t="str">
            <v>9913315678E</v>
          </cell>
          <cell r="C568">
            <v>12</v>
          </cell>
        </row>
        <row r="569">
          <cell r="A569" t="str">
            <v>9913316078C</v>
          </cell>
          <cell r="C569">
            <v>17</v>
          </cell>
        </row>
        <row r="570">
          <cell r="A570" t="str">
            <v>9913316088C</v>
          </cell>
          <cell r="C570">
            <v>15</v>
          </cell>
        </row>
        <row r="571">
          <cell r="A571" t="str">
            <v>9913316118H</v>
          </cell>
          <cell r="C571">
            <v>3</v>
          </cell>
        </row>
        <row r="572">
          <cell r="A572" t="str">
            <v>9913316128H</v>
          </cell>
          <cell r="C572">
            <v>7</v>
          </cell>
        </row>
        <row r="573">
          <cell r="A573" t="str">
            <v>9913320209D</v>
          </cell>
          <cell r="C573">
            <v>6</v>
          </cell>
        </row>
        <row r="574">
          <cell r="A574" t="str">
            <v>9913320248S</v>
          </cell>
          <cell r="C574">
            <v>6</v>
          </cell>
        </row>
        <row r="575">
          <cell r="A575" t="str">
            <v>9913320248SGSP</v>
          </cell>
          <cell r="C575">
            <v>7</v>
          </cell>
        </row>
        <row r="576">
          <cell r="A576" t="str">
            <v>9913320899E</v>
          </cell>
          <cell r="C576">
            <v>6</v>
          </cell>
        </row>
        <row r="577">
          <cell r="A577" t="str">
            <v>9913326419C</v>
          </cell>
          <cell r="C577">
            <v>2</v>
          </cell>
        </row>
        <row r="578">
          <cell r="A578" t="str">
            <v>9913328099A</v>
          </cell>
          <cell r="C578">
            <v>1</v>
          </cell>
        </row>
        <row r="579">
          <cell r="A579" t="str">
            <v>9913328289B</v>
          </cell>
          <cell r="C579">
            <v>21</v>
          </cell>
        </row>
        <row r="580">
          <cell r="A580" t="str">
            <v>9913329019A</v>
          </cell>
          <cell r="C580">
            <v>22</v>
          </cell>
        </row>
        <row r="581">
          <cell r="A581" t="str">
            <v>9913329879B</v>
          </cell>
          <cell r="C581">
            <v>2</v>
          </cell>
        </row>
        <row r="582">
          <cell r="A582" t="str">
            <v>9913329919E</v>
          </cell>
          <cell r="C582">
            <v>8</v>
          </cell>
        </row>
        <row r="583">
          <cell r="A583" t="str">
            <v>9913330518A</v>
          </cell>
          <cell r="C583">
            <v>13</v>
          </cell>
        </row>
        <row r="584">
          <cell r="A584" t="str">
            <v>9913330618C</v>
          </cell>
          <cell r="C584">
            <v>13</v>
          </cell>
        </row>
        <row r="585">
          <cell r="A585" t="str">
            <v>9913331717A</v>
          </cell>
          <cell r="C585">
            <v>2</v>
          </cell>
        </row>
        <row r="586">
          <cell r="A586" t="str">
            <v>9913334688B</v>
          </cell>
          <cell r="C586">
            <v>23</v>
          </cell>
        </row>
        <row r="587">
          <cell r="A587" t="str">
            <v>9913335158A</v>
          </cell>
          <cell r="C587">
            <v>4</v>
          </cell>
        </row>
        <row r="588">
          <cell r="A588" t="str">
            <v>9913335318C</v>
          </cell>
          <cell r="C588">
            <v>6</v>
          </cell>
        </row>
        <row r="589">
          <cell r="A589" t="str">
            <v>9913335418A</v>
          </cell>
          <cell r="C589">
            <v>2</v>
          </cell>
        </row>
        <row r="590">
          <cell r="A590" t="str">
            <v>9913335958A</v>
          </cell>
          <cell r="C590">
            <v>44</v>
          </cell>
        </row>
        <row r="591">
          <cell r="A591" t="str">
            <v>9913336778A</v>
          </cell>
          <cell r="C591">
            <v>4</v>
          </cell>
        </row>
        <row r="592">
          <cell r="A592" t="str">
            <v>9913410318D</v>
          </cell>
          <cell r="C592">
            <v>2</v>
          </cell>
        </row>
        <row r="593">
          <cell r="A593" t="str">
            <v>9913410418K</v>
          </cell>
          <cell r="C593">
            <v>2</v>
          </cell>
        </row>
        <row r="594">
          <cell r="A594" t="str">
            <v>9913410818D</v>
          </cell>
          <cell r="C594">
            <v>5</v>
          </cell>
        </row>
        <row r="595">
          <cell r="A595" t="str">
            <v>9913412488A</v>
          </cell>
          <cell r="C595">
            <v>17</v>
          </cell>
        </row>
        <row r="596">
          <cell r="A596" t="str">
            <v>9913413418E</v>
          </cell>
          <cell r="C596">
            <v>3</v>
          </cell>
        </row>
        <row r="597">
          <cell r="A597" t="str">
            <v>9913414418E</v>
          </cell>
          <cell r="C597">
            <v>62</v>
          </cell>
        </row>
        <row r="598">
          <cell r="A598" t="str">
            <v>9913414838A</v>
          </cell>
          <cell r="C598">
            <v>6</v>
          </cell>
        </row>
        <row r="599">
          <cell r="A599" t="str">
            <v>9913415578E</v>
          </cell>
          <cell r="C599">
            <v>22</v>
          </cell>
        </row>
        <row r="600">
          <cell r="A600" t="str">
            <v>9913416138A</v>
          </cell>
          <cell r="C600">
            <v>9</v>
          </cell>
        </row>
        <row r="601">
          <cell r="A601" t="str">
            <v>9913416578E</v>
          </cell>
          <cell r="C601">
            <v>9</v>
          </cell>
        </row>
        <row r="602">
          <cell r="A602" t="str">
            <v>9913416588E</v>
          </cell>
          <cell r="C602">
            <v>9</v>
          </cell>
        </row>
        <row r="603">
          <cell r="A603" t="str">
            <v>9913430158A</v>
          </cell>
          <cell r="C603">
            <v>15</v>
          </cell>
        </row>
        <row r="604">
          <cell r="A604" t="str">
            <v>9913430168A</v>
          </cell>
          <cell r="C604">
            <v>11</v>
          </cell>
        </row>
        <row r="605">
          <cell r="A605" t="str">
            <v>9913430458D</v>
          </cell>
          <cell r="C605">
            <v>16</v>
          </cell>
        </row>
        <row r="606">
          <cell r="A606" t="str">
            <v>9913430698C</v>
          </cell>
          <cell r="C606">
            <v>6</v>
          </cell>
        </row>
        <row r="607">
          <cell r="A607" t="str">
            <v>9913430718K</v>
          </cell>
          <cell r="C607">
            <v>3</v>
          </cell>
        </row>
        <row r="608">
          <cell r="A608" t="str">
            <v>9913435118B</v>
          </cell>
          <cell r="C608">
            <v>7</v>
          </cell>
        </row>
        <row r="609">
          <cell r="A609" t="str">
            <v>9913435318C</v>
          </cell>
          <cell r="C609">
            <v>1</v>
          </cell>
        </row>
        <row r="610">
          <cell r="A610" t="str">
            <v>9913435458A</v>
          </cell>
          <cell r="C610">
            <v>1</v>
          </cell>
        </row>
        <row r="611">
          <cell r="A611" t="str">
            <v>9913435458AFN</v>
          </cell>
          <cell r="C611">
            <v>5</v>
          </cell>
        </row>
        <row r="612">
          <cell r="A612" t="str">
            <v>9913435858A</v>
          </cell>
          <cell r="C612">
            <v>21</v>
          </cell>
        </row>
        <row r="613">
          <cell r="A613" t="str">
            <v>9913437228A</v>
          </cell>
          <cell r="C613">
            <v>2</v>
          </cell>
        </row>
        <row r="614">
          <cell r="A614" t="str">
            <v>9913437238A</v>
          </cell>
          <cell r="C614">
            <v>12</v>
          </cell>
        </row>
        <row r="615">
          <cell r="A615" t="str">
            <v>9913437258E</v>
          </cell>
          <cell r="C615">
            <v>6</v>
          </cell>
        </row>
        <row r="616">
          <cell r="A616" t="str">
            <v>9913437618B</v>
          </cell>
          <cell r="C616">
            <v>3</v>
          </cell>
        </row>
        <row r="617">
          <cell r="A617" t="str">
            <v>9913437778C</v>
          </cell>
          <cell r="C617">
            <v>5</v>
          </cell>
        </row>
        <row r="618">
          <cell r="A618" t="str">
            <v>9913470058K</v>
          </cell>
          <cell r="C618">
            <v>6</v>
          </cell>
        </row>
        <row r="619">
          <cell r="A619" t="str">
            <v>9913471458B</v>
          </cell>
          <cell r="C619">
            <v>3</v>
          </cell>
        </row>
        <row r="620">
          <cell r="A620" t="str">
            <v>9913471498B</v>
          </cell>
          <cell r="C620">
            <v>3</v>
          </cell>
        </row>
        <row r="621">
          <cell r="A621" t="str">
            <v>9913471558B</v>
          </cell>
          <cell r="C621">
            <v>3</v>
          </cell>
        </row>
        <row r="622">
          <cell r="A622" t="str">
            <v>9913471598B</v>
          </cell>
          <cell r="C622">
            <v>1</v>
          </cell>
        </row>
        <row r="623">
          <cell r="A623" t="str">
            <v>991351105FN</v>
          </cell>
          <cell r="C623">
            <v>10</v>
          </cell>
        </row>
        <row r="624">
          <cell r="A624" t="str">
            <v>991351106FN</v>
          </cell>
          <cell r="C624">
            <v>13</v>
          </cell>
        </row>
        <row r="625">
          <cell r="A625" t="str">
            <v>9913514278A</v>
          </cell>
          <cell r="C625">
            <v>1</v>
          </cell>
        </row>
        <row r="626">
          <cell r="A626" t="str">
            <v>9913514288A</v>
          </cell>
          <cell r="C626">
            <v>1</v>
          </cell>
        </row>
        <row r="627">
          <cell r="A627" t="str">
            <v>991351603FN</v>
          </cell>
          <cell r="C627">
            <v>14</v>
          </cell>
        </row>
        <row r="628">
          <cell r="A628" t="str">
            <v>991351604FN</v>
          </cell>
          <cell r="C628">
            <v>64</v>
          </cell>
        </row>
        <row r="629">
          <cell r="A629" t="str">
            <v>9913519198A</v>
          </cell>
          <cell r="C629">
            <v>23</v>
          </cell>
        </row>
        <row r="630">
          <cell r="A630" t="str">
            <v>9913519428B</v>
          </cell>
          <cell r="C630">
            <v>514</v>
          </cell>
        </row>
        <row r="631">
          <cell r="A631" t="str">
            <v>9913519598A</v>
          </cell>
          <cell r="C631">
            <v>4</v>
          </cell>
        </row>
        <row r="632">
          <cell r="A632" t="str">
            <v>9913519608A</v>
          </cell>
          <cell r="C632">
            <v>36</v>
          </cell>
        </row>
        <row r="633">
          <cell r="A633" t="str">
            <v>9913519618A</v>
          </cell>
          <cell r="C633">
            <v>9</v>
          </cell>
        </row>
        <row r="634">
          <cell r="A634" t="str">
            <v>9913519638A</v>
          </cell>
          <cell r="C634">
            <v>6</v>
          </cell>
        </row>
        <row r="635">
          <cell r="A635" t="str">
            <v>991352107FN</v>
          </cell>
          <cell r="C635">
            <v>17</v>
          </cell>
        </row>
        <row r="636">
          <cell r="A636" t="str">
            <v>991352108FN</v>
          </cell>
          <cell r="C636">
            <v>20</v>
          </cell>
        </row>
        <row r="637">
          <cell r="A637" t="str">
            <v>9913524278A</v>
          </cell>
          <cell r="C637">
            <v>3</v>
          </cell>
        </row>
        <row r="638">
          <cell r="A638" t="str">
            <v>9913524288A</v>
          </cell>
          <cell r="C638">
            <v>2</v>
          </cell>
        </row>
        <row r="639">
          <cell r="A639" t="str">
            <v>9913528018A</v>
          </cell>
          <cell r="C639">
            <v>1</v>
          </cell>
        </row>
        <row r="640">
          <cell r="A640" t="str">
            <v>9913528028A</v>
          </cell>
          <cell r="C640">
            <v>3</v>
          </cell>
        </row>
        <row r="641">
          <cell r="A641" t="str">
            <v>9913529428B</v>
          </cell>
          <cell r="C641">
            <v>552</v>
          </cell>
        </row>
        <row r="642">
          <cell r="A642" t="str">
            <v>9913529598A</v>
          </cell>
          <cell r="C642">
            <v>14</v>
          </cell>
        </row>
        <row r="643">
          <cell r="A643" t="str">
            <v>9913529608A</v>
          </cell>
          <cell r="C643">
            <v>35</v>
          </cell>
        </row>
        <row r="644">
          <cell r="A644" t="str">
            <v>9913529638A</v>
          </cell>
          <cell r="C644">
            <v>15</v>
          </cell>
        </row>
        <row r="645">
          <cell r="A645" t="str">
            <v>9913551358A</v>
          </cell>
          <cell r="C645">
            <v>1</v>
          </cell>
        </row>
        <row r="646">
          <cell r="A646" t="str">
            <v>9913551768A</v>
          </cell>
          <cell r="C646">
            <v>1</v>
          </cell>
        </row>
        <row r="647">
          <cell r="A647" t="str">
            <v>9913553458A</v>
          </cell>
          <cell r="C647">
            <v>9</v>
          </cell>
        </row>
        <row r="648">
          <cell r="A648" t="str">
            <v>9913555018A</v>
          </cell>
          <cell r="C648">
            <v>18</v>
          </cell>
        </row>
        <row r="649">
          <cell r="A649" t="str">
            <v>9913555028A</v>
          </cell>
          <cell r="C649">
            <v>19</v>
          </cell>
        </row>
        <row r="650">
          <cell r="A650" t="str">
            <v>9913555038A</v>
          </cell>
          <cell r="C650">
            <v>9</v>
          </cell>
        </row>
        <row r="651">
          <cell r="A651" t="str">
            <v>9913555048A</v>
          </cell>
          <cell r="C651">
            <v>9</v>
          </cell>
        </row>
        <row r="652">
          <cell r="A652" t="str">
            <v>9913555848A</v>
          </cell>
          <cell r="C652">
            <v>4</v>
          </cell>
        </row>
        <row r="653">
          <cell r="A653" t="str">
            <v>991355584FN</v>
          </cell>
          <cell r="C653">
            <v>4</v>
          </cell>
        </row>
        <row r="654">
          <cell r="A654" t="str">
            <v>9913555858A</v>
          </cell>
          <cell r="C654">
            <v>2</v>
          </cell>
        </row>
        <row r="655">
          <cell r="A655" t="str">
            <v>9913555868A</v>
          </cell>
          <cell r="C655">
            <v>3</v>
          </cell>
        </row>
        <row r="656">
          <cell r="A656" t="str">
            <v>9913556018A</v>
          </cell>
          <cell r="C656">
            <v>35</v>
          </cell>
        </row>
        <row r="657">
          <cell r="A657" t="str">
            <v>9913556508A</v>
          </cell>
          <cell r="C657">
            <v>17</v>
          </cell>
        </row>
        <row r="658">
          <cell r="A658" t="str">
            <v>9913559038B</v>
          </cell>
          <cell r="C658">
            <v>110</v>
          </cell>
        </row>
        <row r="659">
          <cell r="A659" t="str">
            <v>9913620918D</v>
          </cell>
          <cell r="C659">
            <v>0</v>
          </cell>
        </row>
        <row r="660">
          <cell r="A660" t="str">
            <v>9913620978D</v>
          </cell>
          <cell r="C660">
            <v>0</v>
          </cell>
        </row>
        <row r="661">
          <cell r="A661" t="str">
            <v>9913751218B</v>
          </cell>
          <cell r="C661">
            <v>15</v>
          </cell>
        </row>
        <row r="662">
          <cell r="A662" t="str">
            <v>9913751379B</v>
          </cell>
          <cell r="C662">
            <v>3</v>
          </cell>
        </row>
        <row r="663">
          <cell r="A663" t="str">
            <v>9913751399B</v>
          </cell>
          <cell r="C663">
            <v>1</v>
          </cell>
        </row>
        <row r="664">
          <cell r="A664" t="str">
            <v>9914230198B</v>
          </cell>
          <cell r="C664">
            <v>2</v>
          </cell>
        </row>
        <row r="665">
          <cell r="A665" t="str">
            <v>9914231138B</v>
          </cell>
          <cell r="C665">
            <v>1</v>
          </cell>
        </row>
        <row r="666">
          <cell r="A666" t="str">
            <v>9914231388A</v>
          </cell>
          <cell r="C666">
            <v>1</v>
          </cell>
        </row>
        <row r="667">
          <cell r="A667" t="str">
            <v>9914234618B</v>
          </cell>
          <cell r="C667">
            <v>2</v>
          </cell>
        </row>
        <row r="668">
          <cell r="A668" t="str">
            <v>9914503499A</v>
          </cell>
          <cell r="C668">
            <v>42</v>
          </cell>
        </row>
        <row r="669">
          <cell r="A669" t="str">
            <v>9914508418A</v>
          </cell>
          <cell r="C669">
            <v>5</v>
          </cell>
        </row>
        <row r="670">
          <cell r="A670" t="str">
            <v>9915000058K</v>
          </cell>
          <cell r="C670">
            <v>2</v>
          </cell>
        </row>
        <row r="671">
          <cell r="A671" t="str">
            <v>99150138800GRV</v>
          </cell>
          <cell r="C671">
            <v>2</v>
          </cell>
        </row>
        <row r="672">
          <cell r="A672" t="str">
            <v>99150139700GRV</v>
          </cell>
          <cell r="C672">
            <v>1</v>
          </cell>
        </row>
        <row r="673">
          <cell r="A673" t="str">
            <v>99150139800GRV</v>
          </cell>
          <cell r="C673">
            <v>1</v>
          </cell>
        </row>
        <row r="674">
          <cell r="A674" t="str">
            <v>99150143101GRV</v>
          </cell>
          <cell r="C674">
            <v>1</v>
          </cell>
        </row>
        <row r="675">
          <cell r="A675" t="str">
            <v>99150143102GRV</v>
          </cell>
          <cell r="C675">
            <v>1</v>
          </cell>
        </row>
        <row r="676">
          <cell r="A676" t="str">
            <v>99150147700GRV</v>
          </cell>
          <cell r="C676">
            <v>2</v>
          </cell>
        </row>
        <row r="677">
          <cell r="A677" t="str">
            <v>99150147800GRV</v>
          </cell>
          <cell r="C677">
            <v>1</v>
          </cell>
        </row>
        <row r="678">
          <cell r="A678" t="str">
            <v>99150153601GRV</v>
          </cell>
          <cell r="C678">
            <v>1</v>
          </cell>
        </row>
        <row r="679">
          <cell r="A679" t="str">
            <v>9915019038A</v>
          </cell>
          <cell r="C679">
            <v>4</v>
          </cell>
        </row>
        <row r="680">
          <cell r="A680" t="str">
            <v>99150191401GRV</v>
          </cell>
          <cell r="C680">
            <v>1</v>
          </cell>
        </row>
        <row r="681">
          <cell r="A681" t="str">
            <v>9915019918C</v>
          </cell>
          <cell r="C681">
            <v>7</v>
          </cell>
        </row>
        <row r="682">
          <cell r="A682" t="str">
            <v>99150303400GRV</v>
          </cell>
          <cell r="C682">
            <v>5</v>
          </cell>
        </row>
        <row r="683">
          <cell r="A683" t="str">
            <v>99150303400GRVFN</v>
          </cell>
          <cell r="C683">
            <v>10</v>
          </cell>
        </row>
        <row r="684">
          <cell r="A684" t="str">
            <v>9915034018AG2X</v>
          </cell>
          <cell r="C684">
            <v>3</v>
          </cell>
        </row>
        <row r="685">
          <cell r="A685" t="str">
            <v>991503401FN</v>
          </cell>
          <cell r="C685">
            <v>23</v>
          </cell>
        </row>
        <row r="686">
          <cell r="A686" t="str">
            <v>9915034028AG2X</v>
          </cell>
          <cell r="C686">
            <v>3</v>
          </cell>
        </row>
        <row r="687">
          <cell r="A687" t="str">
            <v>991503402FN</v>
          </cell>
          <cell r="C687">
            <v>6</v>
          </cell>
        </row>
        <row r="688">
          <cell r="A688" t="str">
            <v>9915038038B</v>
          </cell>
          <cell r="C688">
            <v>8</v>
          </cell>
        </row>
        <row r="689">
          <cell r="A689" t="str">
            <v>9915039318AG2X</v>
          </cell>
          <cell r="C689">
            <v>13</v>
          </cell>
        </row>
        <row r="690">
          <cell r="A690" t="str">
            <v>9915039328CFN</v>
          </cell>
          <cell r="C690">
            <v>1</v>
          </cell>
        </row>
        <row r="691">
          <cell r="A691" t="str">
            <v>9915039328CG2X</v>
          </cell>
          <cell r="C691">
            <v>3</v>
          </cell>
        </row>
        <row r="692">
          <cell r="A692" t="str">
            <v>99150396302GRV</v>
          </cell>
          <cell r="C692">
            <v>1</v>
          </cell>
        </row>
        <row r="693">
          <cell r="A693" t="str">
            <v>991504183FN</v>
          </cell>
          <cell r="C693">
            <v>4</v>
          </cell>
        </row>
        <row r="694">
          <cell r="A694" t="str">
            <v>9915042218E</v>
          </cell>
          <cell r="C694">
            <v>3</v>
          </cell>
        </row>
        <row r="695">
          <cell r="A695" t="str">
            <v>9915042218EFN</v>
          </cell>
          <cell r="C695">
            <v>7</v>
          </cell>
        </row>
        <row r="696">
          <cell r="A696" t="str">
            <v>9915042579C</v>
          </cell>
          <cell r="C696">
            <v>3</v>
          </cell>
        </row>
        <row r="697">
          <cell r="A697" t="str">
            <v>9915042838A</v>
          </cell>
          <cell r="C697">
            <v>0</v>
          </cell>
        </row>
        <row r="698">
          <cell r="A698" t="str">
            <v>9915042848A</v>
          </cell>
          <cell r="C698">
            <v>4</v>
          </cell>
        </row>
        <row r="699">
          <cell r="A699" t="str">
            <v>9915043058A</v>
          </cell>
          <cell r="C699">
            <v>12</v>
          </cell>
        </row>
        <row r="700">
          <cell r="A700" t="str">
            <v>9915043068A</v>
          </cell>
          <cell r="C700">
            <v>6</v>
          </cell>
        </row>
        <row r="701">
          <cell r="A701" t="str">
            <v>991504306FN</v>
          </cell>
          <cell r="C701">
            <v>2</v>
          </cell>
        </row>
        <row r="702">
          <cell r="A702" t="str">
            <v>9915043799A</v>
          </cell>
          <cell r="C702">
            <v>8</v>
          </cell>
        </row>
        <row r="703">
          <cell r="A703" t="str">
            <v>991504487FN</v>
          </cell>
          <cell r="C703">
            <v>5</v>
          </cell>
        </row>
        <row r="704">
          <cell r="A704" t="str">
            <v>9915045018C</v>
          </cell>
          <cell r="C704">
            <v>1</v>
          </cell>
        </row>
        <row r="705">
          <cell r="A705" t="str">
            <v>9915045028C</v>
          </cell>
          <cell r="C705">
            <v>5</v>
          </cell>
        </row>
        <row r="706">
          <cell r="A706" t="str">
            <v>9915045038A</v>
          </cell>
          <cell r="C706">
            <v>19</v>
          </cell>
        </row>
        <row r="707">
          <cell r="A707" t="str">
            <v>9915045048A</v>
          </cell>
          <cell r="C707">
            <v>11</v>
          </cell>
        </row>
        <row r="708">
          <cell r="A708" t="str">
            <v>9915045398A</v>
          </cell>
          <cell r="C708">
            <v>2</v>
          </cell>
        </row>
        <row r="709">
          <cell r="A709" t="str">
            <v>991504595FN</v>
          </cell>
          <cell r="C709">
            <v>2</v>
          </cell>
        </row>
        <row r="710">
          <cell r="A710" t="str">
            <v>991504596031FN</v>
          </cell>
          <cell r="C710">
            <v>4</v>
          </cell>
        </row>
        <row r="711">
          <cell r="A711" t="str">
            <v>9915046018B</v>
          </cell>
          <cell r="C711">
            <v>3</v>
          </cell>
        </row>
        <row r="712">
          <cell r="A712" t="str">
            <v>99150460500FN</v>
          </cell>
          <cell r="C712">
            <v>14</v>
          </cell>
        </row>
        <row r="713">
          <cell r="A713" t="str">
            <v>99150460600FN</v>
          </cell>
          <cell r="C713">
            <v>20</v>
          </cell>
        </row>
        <row r="714">
          <cell r="A714" t="str">
            <v>9915046098A</v>
          </cell>
          <cell r="C714">
            <v>3</v>
          </cell>
        </row>
        <row r="715">
          <cell r="A715" t="str">
            <v>9915046098AFN</v>
          </cell>
          <cell r="C715">
            <v>0</v>
          </cell>
        </row>
        <row r="716">
          <cell r="A716" t="str">
            <v>9915047538A</v>
          </cell>
          <cell r="C716">
            <v>1</v>
          </cell>
        </row>
        <row r="717">
          <cell r="A717" t="str">
            <v>9915047548A</v>
          </cell>
          <cell r="C717">
            <v>1</v>
          </cell>
        </row>
        <row r="718">
          <cell r="A718" t="str">
            <v>9915048477BFN</v>
          </cell>
          <cell r="C718">
            <v>4</v>
          </cell>
        </row>
        <row r="719">
          <cell r="A719" t="str">
            <v>9915049278B</v>
          </cell>
          <cell r="C719">
            <v>3</v>
          </cell>
        </row>
        <row r="720">
          <cell r="A720" t="str">
            <v>9915051218E</v>
          </cell>
          <cell r="C720">
            <v>11</v>
          </cell>
        </row>
        <row r="721">
          <cell r="A721" t="str">
            <v>9915051419B</v>
          </cell>
          <cell r="C721">
            <v>11</v>
          </cell>
        </row>
        <row r="722">
          <cell r="A722" t="str">
            <v>9915053118DG2XFN</v>
          </cell>
          <cell r="C722">
            <v>1</v>
          </cell>
        </row>
        <row r="723">
          <cell r="A723" t="str">
            <v>991505345FN</v>
          </cell>
          <cell r="C723">
            <v>24</v>
          </cell>
        </row>
        <row r="724">
          <cell r="A724" t="str">
            <v>991505346FN</v>
          </cell>
          <cell r="C724">
            <v>11</v>
          </cell>
        </row>
        <row r="725">
          <cell r="A725" t="str">
            <v>9915053658AG2X</v>
          </cell>
          <cell r="C725">
            <v>4</v>
          </cell>
        </row>
        <row r="726">
          <cell r="A726" t="str">
            <v>991505365FN</v>
          </cell>
          <cell r="C726">
            <v>12</v>
          </cell>
        </row>
        <row r="727">
          <cell r="A727" t="str">
            <v>9915053668AG2X</v>
          </cell>
          <cell r="C727">
            <v>1</v>
          </cell>
        </row>
        <row r="728">
          <cell r="A728" t="str">
            <v>991505366FN</v>
          </cell>
          <cell r="C728">
            <v>15</v>
          </cell>
        </row>
        <row r="729">
          <cell r="A729" t="str">
            <v>9915054118EG2X</v>
          </cell>
          <cell r="C729">
            <v>5</v>
          </cell>
        </row>
        <row r="730">
          <cell r="A730" t="str">
            <v>9915054718B</v>
          </cell>
          <cell r="C730">
            <v>8</v>
          </cell>
        </row>
        <row r="731">
          <cell r="A731" t="str">
            <v>99150553180FN</v>
          </cell>
          <cell r="C731">
            <v>5</v>
          </cell>
        </row>
        <row r="732">
          <cell r="A732" t="str">
            <v>9915055578A</v>
          </cell>
          <cell r="C732">
            <v>42</v>
          </cell>
        </row>
        <row r="733">
          <cell r="A733" t="str">
            <v>991505557FN</v>
          </cell>
          <cell r="C733">
            <v>15</v>
          </cell>
        </row>
        <row r="734">
          <cell r="A734" t="str">
            <v>99150556380OK1</v>
          </cell>
          <cell r="C734">
            <v>5</v>
          </cell>
        </row>
        <row r="735">
          <cell r="A735" t="str">
            <v>9915055648A1E0</v>
          </cell>
          <cell r="C735">
            <v>8</v>
          </cell>
        </row>
        <row r="736">
          <cell r="A736" t="str">
            <v>99150556980OK1</v>
          </cell>
          <cell r="C736">
            <v>1</v>
          </cell>
        </row>
        <row r="737">
          <cell r="A737" t="str">
            <v>9915055738BFN</v>
          </cell>
          <cell r="C737">
            <v>22</v>
          </cell>
        </row>
        <row r="738">
          <cell r="A738" t="str">
            <v>99150560180OK1</v>
          </cell>
          <cell r="C738">
            <v>23</v>
          </cell>
        </row>
        <row r="739">
          <cell r="A739" t="str">
            <v>9915056318A</v>
          </cell>
          <cell r="C739">
            <v>9</v>
          </cell>
        </row>
        <row r="740">
          <cell r="A740" t="str">
            <v>9915056328A</v>
          </cell>
          <cell r="C740">
            <v>5</v>
          </cell>
        </row>
        <row r="741">
          <cell r="A741" t="str">
            <v>99150565180OK1</v>
          </cell>
          <cell r="C741">
            <v>1</v>
          </cell>
        </row>
        <row r="742">
          <cell r="A742" t="str">
            <v>99150565180OK1FN</v>
          </cell>
          <cell r="C742">
            <v>13</v>
          </cell>
        </row>
        <row r="743">
          <cell r="A743" t="str">
            <v>99150576780OK1</v>
          </cell>
          <cell r="C743">
            <v>2</v>
          </cell>
        </row>
        <row r="744">
          <cell r="A744" t="str">
            <v>991505767FN</v>
          </cell>
          <cell r="C744">
            <v>9</v>
          </cell>
        </row>
        <row r="745">
          <cell r="A745" t="str">
            <v>99150576880OK1</v>
          </cell>
          <cell r="C745">
            <v>5</v>
          </cell>
        </row>
        <row r="746">
          <cell r="A746" t="str">
            <v>991505768FN</v>
          </cell>
          <cell r="C746">
            <v>8</v>
          </cell>
        </row>
        <row r="747">
          <cell r="A747" t="str">
            <v>9915058118FN</v>
          </cell>
          <cell r="C747">
            <v>1</v>
          </cell>
        </row>
        <row r="748">
          <cell r="A748" t="str">
            <v>9915058119FN</v>
          </cell>
          <cell r="C748">
            <v>3</v>
          </cell>
        </row>
        <row r="749">
          <cell r="A749" t="str">
            <v>991506821FN</v>
          </cell>
          <cell r="C749">
            <v>1</v>
          </cell>
        </row>
        <row r="750">
          <cell r="A750" t="str">
            <v>991511543FN</v>
          </cell>
          <cell r="C750">
            <v>68</v>
          </cell>
        </row>
        <row r="751">
          <cell r="A751" t="str">
            <v>9915119138AG2X</v>
          </cell>
          <cell r="C751">
            <v>6</v>
          </cell>
        </row>
        <row r="752">
          <cell r="A752" t="str">
            <v>991511913FN</v>
          </cell>
          <cell r="C752">
            <v>2</v>
          </cell>
        </row>
        <row r="753">
          <cell r="A753" t="str">
            <v>9915121518D</v>
          </cell>
          <cell r="C753">
            <v>2</v>
          </cell>
        </row>
        <row r="754">
          <cell r="A754" t="str">
            <v>9915121528D</v>
          </cell>
          <cell r="C754">
            <v>4</v>
          </cell>
        </row>
        <row r="755">
          <cell r="A755" t="str">
            <v>9915122258A</v>
          </cell>
          <cell r="C755">
            <v>3</v>
          </cell>
        </row>
        <row r="756">
          <cell r="A756" t="str">
            <v>9915122258BG2X</v>
          </cell>
          <cell r="C756">
            <v>3</v>
          </cell>
        </row>
        <row r="757">
          <cell r="A757" t="str">
            <v>991512225FN</v>
          </cell>
          <cell r="C757">
            <v>1</v>
          </cell>
        </row>
        <row r="758">
          <cell r="A758" t="str">
            <v>99151255100FN</v>
          </cell>
          <cell r="C758">
            <v>2</v>
          </cell>
        </row>
        <row r="759">
          <cell r="A759" t="str">
            <v>9915126818A</v>
          </cell>
          <cell r="C759">
            <v>4</v>
          </cell>
        </row>
        <row r="760">
          <cell r="A760" t="str">
            <v>9915126828A</v>
          </cell>
          <cell r="C760">
            <v>3</v>
          </cell>
        </row>
        <row r="761">
          <cell r="A761" t="str">
            <v>9915129915FN</v>
          </cell>
          <cell r="C761">
            <v>16</v>
          </cell>
        </row>
        <row r="762">
          <cell r="A762" t="str">
            <v>9915129918C</v>
          </cell>
          <cell r="C762">
            <v>4</v>
          </cell>
        </row>
        <row r="763">
          <cell r="A763" t="str">
            <v>991512991FN</v>
          </cell>
          <cell r="C763">
            <v>2</v>
          </cell>
        </row>
        <row r="764">
          <cell r="A764" t="str">
            <v>99151315103FN</v>
          </cell>
          <cell r="C764">
            <v>17</v>
          </cell>
        </row>
        <row r="765">
          <cell r="A765" t="str">
            <v>9915312118A</v>
          </cell>
          <cell r="C765">
            <v>4</v>
          </cell>
        </row>
        <row r="766">
          <cell r="A766" t="str">
            <v>9915312128A</v>
          </cell>
          <cell r="C766">
            <v>3</v>
          </cell>
        </row>
        <row r="767">
          <cell r="A767" t="str">
            <v>9915317238A</v>
          </cell>
          <cell r="C767">
            <v>4</v>
          </cell>
        </row>
        <row r="768">
          <cell r="A768" t="str">
            <v>9915374818A03C</v>
          </cell>
          <cell r="C768">
            <v>16</v>
          </cell>
        </row>
        <row r="769">
          <cell r="A769" t="str">
            <v>9915374828A03C</v>
          </cell>
          <cell r="C769">
            <v>17</v>
          </cell>
        </row>
        <row r="770">
          <cell r="A770" t="str">
            <v>9915375618A</v>
          </cell>
          <cell r="C770">
            <v>14</v>
          </cell>
        </row>
        <row r="771">
          <cell r="A771" t="str">
            <v>9915375628A</v>
          </cell>
          <cell r="C771">
            <v>18</v>
          </cell>
        </row>
        <row r="772">
          <cell r="A772" t="str">
            <v>9915375638A</v>
          </cell>
          <cell r="C772">
            <v>2</v>
          </cell>
        </row>
        <row r="773">
          <cell r="A773" t="str">
            <v>9915375648A</v>
          </cell>
          <cell r="C773">
            <v>2</v>
          </cell>
        </row>
        <row r="774">
          <cell r="A774" t="str">
            <v>991537671FN</v>
          </cell>
          <cell r="C774">
            <v>173</v>
          </cell>
        </row>
        <row r="775">
          <cell r="A775" t="str">
            <v>9915425118E</v>
          </cell>
          <cell r="C775">
            <v>2</v>
          </cell>
        </row>
        <row r="776">
          <cell r="A776" t="str">
            <v>991542511FN</v>
          </cell>
          <cell r="C776">
            <v>10</v>
          </cell>
        </row>
        <row r="777">
          <cell r="A777" t="str">
            <v>9915425128E</v>
          </cell>
          <cell r="C777">
            <v>7</v>
          </cell>
        </row>
        <row r="778">
          <cell r="A778" t="str">
            <v>991542512FN</v>
          </cell>
          <cell r="C778">
            <v>9</v>
          </cell>
        </row>
        <row r="779">
          <cell r="A779" t="str">
            <v>99154251FN</v>
          </cell>
          <cell r="C779">
            <v>33</v>
          </cell>
        </row>
        <row r="780">
          <cell r="A780" t="str">
            <v>991543511ARFN</v>
          </cell>
          <cell r="C780">
            <v>5</v>
          </cell>
        </row>
        <row r="781">
          <cell r="A781" t="str">
            <v>991545111FN</v>
          </cell>
          <cell r="C781">
            <v>7</v>
          </cell>
        </row>
        <row r="782">
          <cell r="A782" t="str">
            <v>9915523338A</v>
          </cell>
          <cell r="C782">
            <v>1</v>
          </cell>
        </row>
        <row r="783">
          <cell r="A783" t="str">
            <v>9915555638C1E0</v>
          </cell>
          <cell r="C783">
            <v>1</v>
          </cell>
        </row>
        <row r="784">
          <cell r="A784" t="str">
            <v>9915567118B</v>
          </cell>
          <cell r="C784">
            <v>1</v>
          </cell>
        </row>
        <row r="785">
          <cell r="A785" t="str">
            <v>99157513181FN</v>
          </cell>
          <cell r="C785">
            <v>19</v>
          </cell>
        </row>
        <row r="786">
          <cell r="A786" t="str">
            <v>99157513281FN</v>
          </cell>
          <cell r="C786">
            <v>36</v>
          </cell>
        </row>
        <row r="787">
          <cell r="A787" t="str">
            <v>99157514180OK1</v>
          </cell>
          <cell r="C787">
            <v>1</v>
          </cell>
        </row>
        <row r="788">
          <cell r="A788" t="str">
            <v>9915751418FN</v>
          </cell>
          <cell r="C788">
            <v>1</v>
          </cell>
        </row>
        <row r="789">
          <cell r="A789" t="str">
            <v>9915751419FN</v>
          </cell>
          <cell r="C789">
            <v>9</v>
          </cell>
        </row>
        <row r="790">
          <cell r="A790" t="str">
            <v>9915753218FN</v>
          </cell>
          <cell r="C790">
            <v>3</v>
          </cell>
        </row>
        <row r="791">
          <cell r="A791" t="str">
            <v>9915753219FN</v>
          </cell>
          <cell r="C791">
            <v>1</v>
          </cell>
        </row>
        <row r="792">
          <cell r="A792" t="str">
            <v>9915753228FN</v>
          </cell>
          <cell r="C792">
            <v>3</v>
          </cell>
        </row>
        <row r="793">
          <cell r="A793" t="str">
            <v>9915753229FN</v>
          </cell>
          <cell r="C793">
            <v>2</v>
          </cell>
        </row>
        <row r="794">
          <cell r="A794" t="str">
            <v>9915753457A</v>
          </cell>
          <cell r="C794">
            <v>2</v>
          </cell>
        </row>
        <row r="795">
          <cell r="A795" t="str">
            <v>991575429FN</v>
          </cell>
          <cell r="C795">
            <v>9</v>
          </cell>
        </row>
        <row r="796">
          <cell r="A796" t="str">
            <v>991575430FN</v>
          </cell>
          <cell r="C796">
            <v>7</v>
          </cell>
        </row>
        <row r="797">
          <cell r="A797" t="str">
            <v>9915754338B</v>
          </cell>
          <cell r="C797">
            <v>4</v>
          </cell>
        </row>
        <row r="798">
          <cell r="A798" t="str">
            <v>9915754348B</v>
          </cell>
          <cell r="C798">
            <v>1</v>
          </cell>
        </row>
        <row r="799">
          <cell r="A799" t="str">
            <v>9915755138C</v>
          </cell>
          <cell r="C799">
            <v>5</v>
          </cell>
        </row>
        <row r="800">
          <cell r="A800" t="str">
            <v>9915755458A</v>
          </cell>
          <cell r="C800">
            <v>5</v>
          </cell>
        </row>
        <row r="801">
          <cell r="A801" t="str">
            <v>9915755468A</v>
          </cell>
          <cell r="C801">
            <v>1</v>
          </cell>
        </row>
        <row r="802">
          <cell r="A802" t="str">
            <v>9915803158A</v>
          </cell>
          <cell r="C802">
            <v>3</v>
          </cell>
        </row>
        <row r="803">
          <cell r="A803" t="str">
            <v>9915803168A</v>
          </cell>
          <cell r="C803">
            <v>3</v>
          </cell>
        </row>
        <row r="804">
          <cell r="A804" t="str">
            <v>9915803178A</v>
          </cell>
          <cell r="C804">
            <v>3</v>
          </cell>
        </row>
        <row r="805">
          <cell r="A805" t="str">
            <v>9915803188A</v>
          </cell>
          <cell r="C805">
            <v>3</v>
          </cell>
        </row>
        <row r="806">
          <cell r="A806" t="str">
            <v>9915831058A</v>
          </cell>
          <cell r="C806">
            <v>1</v>
          </cell>
        </row>
        <row r="807">
          <cell r="A807" t="str">
            <v>9915831078A</v>
          </cell>
          <cell r="C807">
            <v>2</v>
          </cell>
        </row>
        <row r="808">
          <cell r="A808" t="str">
            <v>9915831118A</v>
          </cell>
          <cell r="C808">
            <v>17</v>
          </cell>
        </row>
        <row r="809">
          <cell r="A809" t="str">
            <v>9915831138A</v>
          </cell>
          <cell r="C809">
            <v>4</v>
          </cell>
        </row>
        <row r="810">
          <cell r="A810" t="str">
            <v>9915832018D</v>
          </cell>
          <cell r="C810">
            <v>1</v>
          </cell>
        </row>
        <row r="811">
          <cell r="A811" t="str">
            <v>9915832038A</v>
          </cell>
          <cell r="C811">
            <v>3</v>
          </cell>
        </row>
        <row r="812">
          <cell r="A812" t="str">
            <v>9915832058D</v>
          </cell>
          <cell r="C812">
            <v>1</v>
          </cell>
        </row>
        <row r="813">
          <cell r="A813" t="str">
            <v>9915835178A</v>
          </cell>
          <cell r="C813">
            <v>6</v>
          </cell>
        </row>
        <row r="814">
          <cell r="A814" t="str">
            <v>9915835258A</v>
          </cell>
          <cell r="C814">
            <v>1</v>
          </cell>
        </row>
        <row r="815">
          <cell r="A815" t="str">
            <v>9915835658A</v>
          </cell>
          <cell r="C815">
            <v>1</v>
          </cell>
        </row>
        <row r="816">
          <cell r="A816" t="str">
            <v>9915837518A</v>
          </cell>
          <cell r="C816">
            <v>1</v>
          </cell>
        </row>
        <row r="817">
          <cell r="A817" t="str">
            <v>991590072FN</v>
          </cell>
          <cell r="C817">
            <v>30</v>
          </cell>
        </row>
        <row r="818">
          <cell r="A818" t="str">
            <v>9916022018A</v>
          </cell>
          <cell r="C818">
            <v>77</v>
          </cell>
        </row>
        <row r="819">
          <cell r="A819" t="str">
            <v>9916053108F</v>
          </cell>
          <cell r="C819">
            <v>3</v>
          </cell>
        </row>
        <row r="820">
          <cell r="A820" t="str">
            <v>9916060508B</v>
          </cell>
          <cell r="C820">
            <v>5</v>
          </cell>
        </row>
        <row r="821">
          <cell r="A821" t="str">
            <v>9916061058B</v>
          </cell>
          <cell r="C821">
            <v>5</v>
          </cell>
        </row>
        <row r="822">
          <cell r="A822" t="str">
            <v>9916061157A</v>
          </cell>
          <cell r="C822">
            <v>6</v>
          </cell>
        </row>
        <row r="823">
          <cell r="A823" t="str">
            <v>9916062037A</v>
          </cell>
          <cell r="C823">
            <v>2</v>
          </cell>
        </row>
        <row r="824">
          <cell r="A824" t="str">
            <v>9916068318B</v>
          </cell>
          <cell r="C824">
            <v>13</v>
          </cell>
        </row>
        <row r="825">
          <cell r="A825" t="str">
            <v>9916111278D</v>
          </cell>
          <cell r="C825">
            <v>3</v>
          </cell>
        </row>
        <row r="826">
          <cell r="A826" t="str">
            <v>9916117319A</v>
          </cell>
          <cell r="C826">
            <v>3</v>
          </cell>
        </row>
        <row r="827">
          <cell r="A827" t="str">
            <v>9916121018F</v>
          </cell>
          <cell r="C827">
            <v>1</v>
          </cell>
        </row>
        <row r="828">
          <cell r="A828" t="str">
            <v>9916123018A</v>
          </cell>
          <cell r="C828">
            <v>0</v>
          </cell>
        </row>
        <row r="829">
          <cell r="A829" t="str">
            <v>9916123018C</v>
          </cell>
          <cell r="C829">
            <v>1</v>
          </cell>
        </row>
        <row r="830">
          <cell r="A830" t="str">
            <v>9916123348A</v>
          </cell>
          <cell r="C830">
            <v>0</v>
          </cell>
        </row>
        <row r="831">
          <cell r="A831" t="str">
            <v>9916123958C</v>
          </cell>
          <cell r="C831">
            <v>1</v>
          </cell>
        </row>
        <row r="832">
          <cell r="A832" t="str">
            <v>9916127638B</v>
          </cell>
          <cell r="C832">
            <v>1</v>
          </cell>
        </row>
        <row r="833">
          <cell r="A833" t="str">
            <v>9916129468A</v>
          </cell>
          <cell r="C833">
            <v>24</v>
          </cell>
        </row>
        <row r="834">
          <cell r="A834" t="str">
            <v>9916129488A</v>
          </cell>
          <cell r="C834">
            <v>10</v>
          </cell>
        </row>
        <row r="835">
          <cell r="A835" t="str">
            <v>9916129488D</v>
          </cell>
          <cell r="C835">
            <v>4</v>
          </cell>
        </row>
        <row r="836">
          <cell r="A836" t="str">
            <v>9916129488E</v>
          </cell>
          <cell r="C836">
            <v>12</v>
          </cell>
        </row>
        <row r="837">
          <cell r="A837" t="str">
            <v>9916181049A</v>
          </cell>
          <cell r="C837">
            <v>1</v>
          </cell>
        </row>
        <row r="838">
          <cell r="A838" t="str">
            <v>9916181558D</v>
          </cell>
          <cell r="C838">
            <v>1</v>
          </cell>
        </row>
        <row r="839">
          <cell r="A839" t="str">
            <v>9916182498A</v>
          </cell>
          <cell r="C839">
            <v>4</v>
          </cell>
        </row>
        <row r="840">
          <cell r="A840" t="str">
            <v>9916184718B</v>
          </cell>
          <cell r="C840">
            <v>1</v>
          </cell>
        </row>
        <row r="841">
          <cell r="C841">
            <v>1</v>
          </cell>
        </row>
        <row r="842">
          <cell r="A842" t="str">
            <v>9916184858H</v>
          </cell>
          <cell r="C842">
            <v>1</v>
          </cell>
        </row>
        <row r="843">
          <cell r="A843" t="str">
            <v>9916184858HFN</v>
          </cell>
          <cell r="C843">
            <v>4</v>
          </cell>
        </row>
        <row r="844">
          <cell r="A844" t="str">
            <v>9916186038A</v>
          </cell>
          <cell r="C844">
            <v>2</v>
          </cell>
        </row>
        <row r="845">
          <cell r="A845" t="str">
            <v>9916186038B</v>
          </cell>
          <cell r="C845">
            <v>1</v>
          </cell>
        </row>
        <row r="846">
          <cell r="A846" t="str">
            <v>9916187858E</v>
          </cell>
          <cell r="C846">
            <v>8</v>
          </cell>
        </row>
        <row r="847">
          <cell r="A847" t="str">
            <v>9916200418B</v>
          </cell>
          <cell r="C847">
            <v>22</v>
          </cell>
        </row>
        <row r="848">
          <cell r="A848" t="str">
            <v>9916280298A</v>
          </cell>
          <cell r="C848">
            <v>3</v>
          </cell>
        </row>
        <row r="849">
          <cell r="A849" t="str">
            <v>9916280358B</v>
          </cell>
          <cell r="C849">
            <v>0</v>
          </cell>
        </row>
        <row r="850">
          <cell r="A850" t="str">
            <v>9916280358C</v>
          </cell>
          <cell r="C850">
            <v>1</v>
          </cell>
        </row>
        <row r="851">
          <cell r="A851" t="str">
            <v>991631151FN</v>
          </cell>
          <cell r="C851">
            <v>18</v>
          </cell>
        </row>
        <row r="852">
          <cell r="A852" t="str">
            <v>991631152FN</v>
          </cell>
          <cell r="C852">
            <v>18</v>
          </cell>
        </row>
        <row r="853">
          <cell r="A853" t="str">
            <v>991631231FN</v>
          </cell>
          <cell r="C853">
            <v>1</v>
          </cell>
        </row>
        <row r="854">
          <cell r="C854">
            <v>13</v>
          </cell>
        </row>
        <row r="855">
          <cell r="A855" t="str">
            <v>991631232FN</v>
          </cell>
          <cell r="C855">
            <v>18</v>
          </cell>
        </row>
        <row r="856">
          <cell r="C856">
            <v>5</v>
          </cell>
        </row>
        <row r="857">
          <cell r="A857" t="str">
            <v>9916315518B</v>
          </cell>
          <cell r="C857">
            <v>2</v>
          </cell>
        </row>
        <row r="858">
          <cell r="A858" t="str">
            <v>991631973FN</v>
          </cell>
          <cell r="C858">
            <v>9</v>
          </cell>
        </row>
        <row r="859">
          <cell r="C859">
            <v>7</v>
          </cell>
        </row>
        <row r="860">
          <cell r="A860" t="str">
            <v>991631974FN</v>
          </cell>
          <cell r="C860">
            <v>13</v>
          </cell>
        </row>
        <row r="861">
          <cell r="C861">
            <v>9</v>
          </cell>
        </row>
        <row r="862">
          <cell r="A862" t="str">
            <v>991631983FN</v>
          </cell>
          <cell r="C862">
            <v>12</v>
          </cell>
        </row>
        <row r="863">
          <cell r="C863">
            <v>7</v>
          </cell>
        </row>
        <row r="864">
          <cell r="A864" t="str">
            <v>991631984FN</v>
          </cell>
          <cell r="C864">
            <v>12</v>
          </cell>
        </row>
        <row r="865">
          <cell r="C865">
            <v>9</v>
          </cell>
        </row>
        <row r="866">
          <cell r="A866" t="str">
            <v>9916413338A</v>
          </cell>
          <cell r="C866">
            <v>1</v>
          </cell>
        </row>
        <row r="867">
          <cell r="A867" t="str">
            <v>9916414118D</v>
          </cell>
          <cell r="C867">
            <v>4</v>
          </cell>
        </row>
        <row r="868">
          <cell r="A868" t="str">
            <v>9916417298A</v>
          </cell>
          <cell r="C868">
            <v>8</v>
          </cell>
        </row>
        <row r="869">
          <cell r="A869" t="str">
            <v>9916418098D</v>
          </cell>
          <cell r="C869">
            <v>9</v>
          </cell>
        </row>
        <row r="870">
          <cell r="A870" t="str">
            <v>991701115FN</v>
          </cell>
          <cell r="C870">
            <v>12</v>
          </cell>
        </row>
        <row r="871">
          <cell r="A871" t="str">
            <v>9917221158A</v>
          </cell>
          <cell r="C871">
            <v>2</v>
          </cell>
        </row>
        <row r="872">
          <cell r="A872" t="str">
            <v>9917223158B</v>
          </cell>
          <cell r="C872">
            <v>7</v>
          </cell>
        </row>
        <row r="873">
          <cell r="A873" t="str">
            <v>9917224298B</v>
          </cell>
          <cell r="C873">
            <v>25</v>
          </cell>
        </row>
        <row r="874">
          <cell r="A874" t="str">
            <v>9917225117C</v>
          </cell>
          <cell r="C874">
            <v>1</v>
          </cell>
        </row>
        <row r="875">
          <cell r="A875" t="str">
            <v>9917225157FN</v>
          </cell>
          <cell r="C875">
            <v>3</v>
          </cell>
        </row>
        <row r="876">
          <cell r="A876" t="str">
            <v>9917225258A</v>
          </cell>
          <cell r="C876">
            <v>1</v>
          </cell>
        </row>
        <row r="877">
          <cell r="A877" t="str">
            <v>9917226938A</v>
          </cell>
          <cell r="C877">
            <v>2</v>
          </cell>
        </row>
        <row r="878">
          <cell r="A878" t="str">
            <v>9917226958A</v>
          </cell>
          <cell r="C878">
            <v>15</v>
          </cell>
        </row>
        <row r="879">
          <cell r="A879" t="str">
            <v>9917227518A</v>
          </cell>
          <cell r="C879">
            <v>10</v>
          </cell>
        </row>
        <row r="880">
          <cell r="A880" t="str">
            <v>9917310198AC9A</v>
          </cell>
          <cell r="C880">
            <v>3</v>
          </cell>
        </row>
        <row r="881">
          <cell r="A881" t="str">
            <v>991731019FN</v>
          </cell>
          <cell r="C881">
            <v>3</v>
          </cell>
        </row>
        <row r="882">
          <cell r="A882" t="str">
            <v>9917310208AC9A</v>
          </cell>
          <cell r="C882">
            <v>5</v>
          </cell>
        </row>
        <row r="883">
          <cell r="A883" t="str">
            <v>991731020FN</v>
          </cell>
          <cell r="C883">
            <v>5</v>
          </cell>
        </row>
        <row r="884">
          <cell r="A884" t="str">
            <v>991731045FN</v>
          </cell>
          <cell r="C884">
            <v>11</v>
          </cell>
        </row>
        <row r="885">
          <cell r="A885" t="str">
            <v>991731048FN</v>
          </cell>
          <cell r="C885">
            <v>7</v>
          </cell>
        </row>
        <row r="886">
          <cell r="A886" t="str">
            <v>992121455B</v>
          </cell>
          <cell r="C886">
            <v>3</v>
          </cell>
        </row>
        <row r="887">
          <cell r="A887" t="str">
            <v>992121611A</v>
          </cell>
          <cell r="C887">
            <v>4</v>
          </cell>
        </row>
        <row r="888">
          <cell r="A888" t="str">
            <v>992121612A</v>
          </cell>
          <cell r="C888">
            <v>3</v>
          </cell>
        </row>
        <row r="889">
          <cell r="A889" t="str">
            <v>992121623B</v>
          </cell>
          <cell r="C889">
            <v>4</v>
          </cell>
        </row>
        <row r="890">
          <cell r="A890" t="str">
            <v>992121624B</v>
          </cell>
          <cell r="C890">
            <v>4</v>
          </cell>
        </row>
        <row r="891">
          <cell r="A891" t="str">
            <v>992121797A</v>
          </cell>
          <cell r="C891">
            <v>2</v>
          </cell>
        </row>
        <row r="892">
          <cell r="A892" t="str">
            <v>992121798A</v>
          </cell>
          <cell r="C892">
            <v>3</v>
          </cell>
        </row>
        <row r="893">
          <cell r="A893" t="str">
            <v>992121901G</v>
          </cell>
          <cell r="C893">
            <v>1</v>
          </cell>
        </row>
        <row r="894">
          <cell r="A894" t="str">
            <v>992121902D</v>
          </cell>
          <cell r="C894">
            <v>2</v>
          </cell>
        </row>
        <row r="895">
          <cell r="A895" t="str">
            <v>992423810FN</v>
          </cell>
          <cell r="C895">
            <v>13</v>
          </cell>
        </row>
        <row r="896">
          <cell r="A896" t="str">
            <v>992803441YGRV</v>
          </cell>
          <cell r="C896">
            <v>2</v>
          </cell>
        </row>
        <row r="897">
          <cell r="A897" t="str">
            <v>992803442YGRV</v>
          </cell>
          <cell r="C897">
            <v>1</v>
          </cell>
        </row>
        <row r="898">
          <cell r="A898" t="str">
            <v>992805733YGRV</v>
          </cell>
          <cell r="C898">
            <v>2</v>
          </cell>
        </row>
        <row r="899">
          <cell r="A899" t="str">
            <v>992806811YGRV</v>
          </cell>
          <cell r="C899">
            <v>6</v>
          </cell>
        </row>
        <row r="900">
          <cell r="A900" t="str">
            <v>992807595D</v>
          </cell>
          <cell r="C900">
            <v>4</v>
          </cell>
        </row>
        <row r="901">
          <cell r="A901" t="str">
            <v>992807596D</v>
          </cell>
          <cell r="C901">
            <v>3</v>
          </cell>
        </row>
        <row r="902">
          <cell r="A902" t="str">
            <v>992809029DFN</v>
          </cell>
          <cell r="C902">
            <v>13</v>
          </cell>
        </row>
        <row r="903">
          <cell r="A903" t="str">
            <v>992809029E</v>
          </cell>
          <cell r="C903">
            <v>2</v>
          </cell>
        </row>
        <row r="904">
          <cell r="A904" t="str">
            <v>992809029EFN</v>
          </cell>
          <cell r="C904">
            <v>0</v>
          </cell>
        </row>
        <row r="905">
          <cell r="A905" t="str">
            <v>992809030DFN</v>
          </cell>
          <cell r="C905">
            <v>11</v>
          </cell>
        </row>
        <row r="906">
          <cell r="A906" t="str">
            <v>992809030E</v>
          </cell>
          <cell r="C906">
            <v>2</v>
          </cell>
        </row>
        <row r="907">
          <cell r="A907" t="str">
            <v>992809030EFN</v>
          </cell>
          <cell r="C907">
            <v>1</v>
          </cell>
        </row>
        <row r="908">
          <cell r="A908" t="str">
            <v>992809573YGRV</v>
          </cell>
          <cell r="C908">
            <v>2</v>
          </cell>
        </row>
        <row r="909">
          <cell r="A909" t="str">
            <v>992809574YGRV</v>
          </cell>
          <cell r="C909">
            <v>2</v>
          </cell>
        </row>
        <row r="910">
          <cell r="A910" t="str">
            <v>992809909FN</v>
          </cell>
          <cell r="C910">
            <v>4</v>
          </cell>
        </row>
        <row r="911">
          <cell r="A911" t="str">
            <v>992821137A</v>
          </cell>
          <cell r="C911">
            <v>21</v>
          </cell>
        </row>
        <row r="912">
          <cell r="A912" t="str">
            <v>992821157A</v>
          </cell>
          <cell r="C912">
            <v>18</v>
          </cell>
        </row>
        <row r="913">
          <cell r="A913" t="str">
            <v>992823295Y</v>
          </cell>
          <cell r="C913">
            <v>4</v>
          </cell>
        </row>
        <row r="914">
          <cell r="A914" t="str">
            <v>992823296Y</v>
          </cell>
          <cell r="C914">
            <v>5</v>
          </cell>
        </row>
        <row r="915">
          <cell r="A915" t="str">
            <v>992823296YGRV</v>
          </cell>
          <cell r="C915">
            <v>2</v>
          </cell>
        </row>
        <row r="916">
          <cell r="A916" t="str">
            <v>992823611Y</v>
          </cell>
          <cell r="C916">
            <v>4</v>
          </cell>
        </row>
        <row r="917">
          <cell r="A917" t="str">
            <v>992823612Y</v>
          </cell>
          <cell r="C917">
            <v>5</v>
          </cell>
        </row>
        <row r="918">
          <cell r="A918" t="str">
            <v>992825505FN</v>
          </cell>
          <cell r="C918">
            <v>7</v>
          </cell>
        </row>
        <row r="919">
          <cell r="A919" t="str">
            <v>992845342FN</v>
          </cell>
          <cell r="C919">
            <v>5</v>
          </cell>
        </row>
        <row r="920">
          <cell r="A920" t="str">
            <v>992853189DOK1</v>
          </cell>
          <cell r="C920">
            <v>7</v>
          </cell>
        </row>
        <row r="921">
          <cell r="A921" t="str">
            <v>992853190DOK1</v>
          </cell>
          <cell r="C921">
            <v>6</v>
          </cell>
        </row>
        <row r="922">
          <cell r="A922" t="str">
            <v>992853265OK1</v>
          </cell>
          <cell r="C922">
            <v>2</v>
          </cell>
        </row>
        <row r="923">
          <cell r="A923" t="str">
            <v>992853266OK1</v>
          </cell>
          <cell r="C923">
            <v>2</v>
          </cell>
        </row>
        <row r="924">
          <cell r="A924" t="str">
            <v>992853755A</v>
          </cell>
          <cell r="C924">
            <v>33</v>
          </cell>
        </row>
        <row r="925">
          <cell r="A925" t="str">
            <v>992854885AOK1</v>
          </cell>
          <cell r="C925">
            <v>4</v>
          </cell>
        </row>
        <row r="926">
          <cell r="A926" t="str">
            <v>992854885AOK1FN</v>
          </cell>
          <cell r="C926">
            <v>0</v>
          </cell>
        </row>
        <row r="927">
          <cell r="A927" t="str">
            <v>992854886AOK1FN</v>
          </cell>
          <cell r="C927">
            <v>1</v>
          </cell>
        </row>
        <row r="928">
          <cell r="A928" t="str">
            <v>992854886FN</v>
          </cell>
          <cell r="C928">
            <v>3</v>
          </cell>
        </row>
        <row r="929">
          <cell r="A929" t="str">
            <v>992857521A</v>
          </cell>
          <cell r="C929">
            <v>5</v>
          </cell>
        </row>
        <row r="930">
          <cell r="A930" t="str">
            <v>992857522FN</v>
          </cell>
          <cell r="C930">
            <v>7</v>
          </cell>
        </row>
        <row r="931">
          <cell r="A931" t="str">
            <v>992941571BB</v>
          </cell>
          <cell r="C931">
            <v>13</v>
          </cell>
        </row>
        <row r="932">
          <cell r="A932" t="str">
            <v>992945081E</v>
          </cell>
          <cell r="C932">
            <v>3</v>
          </cell>
        </row>
        <row r="933">
          <cell r="A933" t="str">
            <v>992945081FN</v>
          </cell>
          <cell r="C933">
            <v>6</v>
          </cell>
        </row>
        <row r="934">
          <cell r="A934" t="str">
            <v>992945091E</v>
          </cell>
          <cell r="C934">
            <v>2</v>
          </cell>
        </row>
        <row r="935">
          <cell r="A935" t="str">
            <v>992945091FN</v>
          </cell>
          <cell r="C935">
            <v>3</v>
          </cell>
        </row>
        <row r="936">
          <cell r="C936">
            <v>7</v>
          </cell>
        </row>
        <row r="937">
          <cell r="A937" t="str">
            <v>992945092E</v>
          </cell>
          <cell r="C937">
            <v>1</v>
          </cell>
        </row>
        <row r="938">
          <cell r="A938" t="str">
            <v>992945092FN</v>
          </cell>
          <cell r="C938">
            <v>0</v>
          </cell>
        </row>
        <row r="939">
          <cell r="C939">
            <v>9</v>
          </cell>
        </row>
        <row r="940">
          <cell r="A940" t="str">
            <v>992955425AY</v>
          </cell>
          <cell r="C940">
            <v>15</v>
          </cell>
        </row>
        <row r="941">
          <cell r="A941" t="str">
            <v>996102125FN</v>
          </cell>
          <cell r="C941">
            <v>10</v>
          </cell>
        </row>
        <row r="942">
          <cell r="A942" t="str">
            <v>996115015FN</v>
          </cell>
          <cell r="C942">
            <v>4</v>
          </cell>
        </row>
        <row r="943">
          <cell r="A943" t="str">
            <v>9963328979A</v>
          </cell>
          <cell r="C943">
            <v>9</v>
          </cell>
        </row>
        <row r="944">
          <cell r="A944" t="str">
            <v>99653703090A</v>
          </cell>
          <cell r="C944">
            <v>2</v>
          </cell>
        </row>
        <row r="945">
          <cell r="A945" t="str">
            <v>9965370309A</v>
          </cell>
          <cell r="C945">
            <v>2</v>
          </cell>
        </row>
        <row r="946">
          <cell r="A946" t="str">
            <v>996604107FN</v>
          </cell>
          <cell r="C946">
            <v>5</v>
          </cell>
        </row>
        <row r="947">
          <cell r="A947" t="str">
            <v>9966108809A</v>
          </cell>
          <cell r="C947">
            <v>1</v>
          </cell>
        </row>
        <row r="948">
          <cell r="A948" t="str">
            <v>996613261FN</v>
          </cell>
          <cell r="C948">
            <v>1</v>
          </cell>
        </row>
        <row r="949">
          <cell r="A949" t="str">
            <v>997102041FN</v>
          </cell>
          <cell r="C949">
            <v>79</v>
          </cell>
        </row>
        <row r="950">
          <cell r="A950" t="str">
            <v>9971057759A</v>
          </cell>
          <cell r="C950">
            <v>1</v>
          </cell>
        </row>
        <row r="951">
          <cell r="A951" t="str">
            <v>9971059318C</v>
          </cell>
          <cell r="C951">
            <v>1</v>
          </cell>
        </row>
        <row r="952">
          <cell r="A952" t="str">
            <v>9971068638A</v>
          </cell>
          <cell r="C952">
            <v>2</v>
          </cell>
        </row>
        <row r="953">
          <cell r="A953" t="str">
            <v>997106907FN</v>
          </cell>
          <cell r="C953">
            <v>27</v>
          </cell>
        </row>
        <row r="954">
          <cell r="A954" t="str">
            <v>997302351FN</v>
          </cell>
          <cell r="C954">
            <v>8</v>
          </cell>
        </row>
        <row r="955">
          <cell r="A955" t="str">
            <v>9973033849A</v>
          </cell>
          <cell r="C955">
            <v>5</v>
          </cell>
        </row>
        <row r="956">
          <cell r="A956" t="str">
            <v>9973074419A</v>
          </cell>
          <cell r="C956">
            <v>3</v>
          </cell>
        </row>
        <row r="957">
          <cell r="A957" t="str">
            <v>9973437859A</v>
          </cell>
          <cell r="C957">
            <v>42</v>
          </cell>
        </row>
        <row r="958">
          <cell r="A958" t="str">
            <v>997347322FN</v>
          </cell>
          <cell r="C958">
            <v>1</v>
          </cell>
        </row>
        <row r="959">
          <cell r="A959" t="str">
            <v>9973756118B</v>
          </cell>
          <cell r="C959">
            <v>0</v>
          </cell>
        </row>
        <row r="960">
          <cell r="A960" t="str">
            <v>997505355FN</v>
          </cell>
          <cell r="C960">
            <v>301</v>
          </cell>
        </row>
        <row r="961">
          <cell r="A961" t="str">
            <v>997511541FN</v>
          </cell>
          <cell r="C961">
            <v>38</v>
          </cell>
        </row>
        <row r="962">
          <cell r="A962" t="str">
            <v>997512964FN</v>
          </cell>
          <cell r="C962">
            <v>39</v>
          </cell>
        </row>
        <row r="963">
          <cell r="A963" t="str">
            <v>99753706191C9A</v>
          </cell>
          <cell r="C963">
            <v>9</v>
          </cell>
        </row>
        <row r="964">
          <cell r="A964" t="str">
            <v>99753706291C9A</v>
          </cell>
          <cell r="C964">
            <v>7</v>
          </cell>
        </row>
        <row r="965">
          <cell r="A965" t="str">
            <v>997607012A1</v>
          </cell>
          <cell r="C965">
            <v>1</v>
          </cell>
        </row>
        <row r="966">
          <cell r="A966" t="str">
            <v>997615020FNA</v>
          </cell>
          <cell r="C966">
            <v>2</v>
          </cell>
        </row>
        <row r="967">
          <cell r="A967" t="str">
            <v>997615020FNB</v>
          </cell>
          <cell r="C967">
            <v>1</v>
          </cell>
        </row>
        <row r="968">
          <cell r="A968" t="str">
            <v>997628182FN</v>
          </cell>
          <cell r="C968">
            <v>6</v>
          </cell>
        </row>
        <row r="969">
          <cell r="A969" t="str">
            <v>9976411399A</v>
          </cell>
          <cell r="C969">
            <v>1</v>
          </cell>
        </row>
        <row r="970">
          <cell r="A970" t="str">
            <v>997731509FN</v>
          </cell>
          <cell r="C970">
            <v>1</v>
          </cell>
        </row>
        <row r="971">
          <cell r="A971" t="str">
            <v>999073269A2FN</v>
          </cell>
          <cell r="C971">
            <v>600</v>
          </cell>
        </row>
        <row r="972">
          <cell r="A972" t="str">
            <v>999073269FN</v>
          </cell>
          <cell r="C972">
            <v>22</v>
          </cell>
        </row>
        <row r="973">
          <cell r="A973" t="str">
            <v>999073347FN</v>
          </cell>
          <cell r="C973">
            <v>40</v>
          </cell>
        </row>
        <row r="974">
          <cell r="A974" t="str">
            <v>999073378FN</v>
          </cell>
          <cell r="C974">
            <v>4</v>
          </cell>
        </row>
        <row r="975">
          <cell r="A975" t="str">
            <v>999084629FN</v>
          </cell>
          <cell r="C975">
            <v>165</v>
          </cell>
        </row>
        <row r="976">
          <cell r="A976" t="str">
            <v>999113347FN</v>
          </cell>
          <cell r="C976">
            <v>3</v>
          </cell>
        </row>
        <row r="977">
          <cell r="A977" t="str">
            <v>99950730902FN</v>
          </cell>
          <cell r="C977">
            <v>91</v>
          </cell>
        </row>
        <row r="978">
          <cell r="A978" t="str">
            <v>99950798640FN</v>
          </cell>
          <cell r="C978">
            <v>50</v>
          </cell>
        </row>
        <row r="979">
          <cell r="A979" t="str">
            <v>999512539FN</v>
          </cell>
          <cell r="C979">
            <v>3</v>
          </cell>
        </row>
        <row r="980">
          <cell r="A980" t="str">
            <v>999512633FN</v>
          </cell>
          <cell r="C980">
            <v>36</v>
          </cell>
        </row>
        <row r="981">
          <cell r="A981" t="str">
            <v>99959171240FN</v>
          </cell>
          <cell r="C981">
            <v>14</v>
          </cell>
        </row>
        <row r="982">
          <cell r="A982" t="str">
            <v>999611053FN</v>
          </cell>
          <cell r="C982">
            <v>3</v>
          </cell>
        </row>
        <row r="983">
          <cell r="A983" t="str">
            <v>999702319FN</v>
          </cell>
          <cell r="C983">
            <v>34</v>
          </cell>
        </row>
        <row r="984">
          <cell r="A984" t="str">
            <v>99970719640FN</v>
          </cell>
          <cell r="C984">
            <v>29</v>
          </cell>
        </row>
        <row r="985">
          <cell r="A985" t="str">
            <v>99970746540FN</v>
          </cell>
          <cell r="C985">
            <v>96</v>
          </cell>
        </row>
        <row r="986">
          <cell r="A986" t="str">
            <v>9A110107390</v>
          </cell>
          <cell r="C986">
            <v>4</v>
          </cell>
        </row>
        <row r="987">
          <cell r="A987" t="str">
            <v>9A110122290</v>
          </cell>
          <cell r="C987">
            <v>3</v>
          </cell>
        </row>
        <row r="988">
          <cell r="A988" t="str">
            <v>9A110201202</v>
          </cell>
          <cell r="C988">
            <v>1</v>
          </cell>
        </row>
        <row r="989">
          <cell r="A989" t="str">
            <v>9A110203092</v>
          </cell>
          <cell r="C989">
            <v>1</v>
          </cell>
        </row>
        <row r="990">
          <cell r="A990" t="str">
            <v>9A110221891</v>
          </cell>
          <cell r="C990">
            <v>41</v>
          </cell>
        </row>
        <row r="991">
          <cell r="A991" t="str">
            <v>9A11022519C</v>
          </cell>
          <cell r="C991">
            <v>3</v>
          </cell>
        </row>
        <row r="992">
          <cell r="A992" t="str">
            <v>9A110232200</v>
          </cell>
          <cell r="C992">
            <v>1</v>
          </cell>
        </row>
        <row r="993">
          <cell r="A993" t="str">
            <v>9A110244193</v>
          </cell>
          <cell r="C993">
            <v>1</v>
          </cell>
        </row>
        <row r="994">
          <cell r="A994" t="str">
            <v>9A110306791</v>
          </cell>
          <cell r="C994">
            <v>4</v>
          </cell>
        </row>
        <row r="995">
          <cell r="A995" t="str">
            <v>9A110324192</v>
          </cell>
          <cell r="C995">
            <v>16</v>
          </cell>
        </row>
        <row r="996">
          <cell r="A996" t="str">
            <v>9A110324790</v>
          </cell>
          <cell r="C996">
            <v>5</v>
          </cell>
        </row>
        <row r="997">
          <cell r="A997" t="str">
            <v>9A110326092</v>
          </cell>
          <cell r="C997">
            <v>13</v>
          </cell>
        </row>
        <row r="998">
          <cell r="A998" t="str">
            <v>9A110329590</v>
          </cell>
          <cell r="C998">
            <v>1</v>
          </cell>
        </row>
        <row r="999">
          <cell r="A999" t="str">
            <v>9A110401198</v>
          </cell>
          <cell r="C999">
            <v>1</v>
          </cell>
        </row>
        <row r="1000">
          <cell r="A1000" t="str">
            <v>9A110401298</v>
          </cell>
          <cell r="C1000">
            <v>5</v>
          </cell>
        </row>
        <row r="1001">
          <cell r="A1001" t="str">
            <v>9A110511097</v>
          </cell>
          <cell r="C1001">
            <v>34</v>
          </cell>
        </row>
        <row r="1002">
          <cell r="A1002" t="str">
            <v>9A110514291</v>
          </cell>
          <cell r="C1002">
            <v>5</v>
          </cell>
        </row>
        <row r="1003">
          <cell r="A1003" t="str">
            <v>9A110515092</v>
          </cell>
          <cell r="C1003">
            <v>22</v>
          </cell>
        </row>
        <row r="1004">
          <cell r="A1004" t="str">
            <v>9A110515198</v>
          </cell>
          <cell r="C1004">
            <v>12</v>
          </cell>
        </row>
        <row r="1005">
          <cell r="A1005" t="str">
            <v>9A110515304</v>
          </cell>
          <cell r="C1005">
            <v>1</v>
          </cell>
        </row>
        <row r="1006">
          <cell r="A1006" t="str">
            <v>9A110515504</v>
          </cell>
          <cell r="C1006">
            <v>2</v>
          </cell>
        </row>
        <row r="1007">
          <cell r="A1007" t="str">
            <v>9A110515704</v>
          </cell>
          <cell r="C1007">
            <v>4</v>
          </cell>
        </row>
        <row r="1008">
          <cell r="A1008" t="str">
            <v>9A110516194</v>
          </cell>
          <cell r="C1008">
            <v>4</v>
          </cell>
        </row>
        <row r="1009">
          <cell r="A1009" t="str">
            <v>9A110520362</v>
          </cell>
          <cell r="C1009">
            <v>24</v>
          </cell>
        </row>
        <row r="1010">
          <cell r="A1010" t="str">
            <v>9A110523590</v>
          </cell>
          <cell r="C1010">
            <v>2</v>
          </cell>
        </row>
        <row r="1011">
          <cell r="A1011" t="str">
            <v>9A110531093</v>
          </cell>
          <cell r="C1011">
            <v>28</v>
          </cell>
        </row>
        <row r="1012">
          <cell r="A1012" t="str">
            <v>9A110532093</v>
          </cell>
          <cell r="C1012">
            <v>3</v>
          </cell>
        </row>
        <row r="1013">
          <cell r="A1013" t="str">
            <v>9A11054019A</v>
          </cell>
          <cell r="C1013">
            <v>3</v>
          </cell>
        </row>
        <row r="1014">
          <cell r="A1014" t="str">
            <v>9A110553196</v>
          </cell>
          <cell r="C1014">
            <v>6</v>
          </cell>
        </row>
        <row r="1015">
          <cell r="A1015" t="str">
            <v>9A110572992</v>
          </cell>
          <cell r="C1015">
            <v>2</v>
          </cell>
        </row>
        <row r="1016">
          <cell r="A1016" t="str">
            <v>9A110573190</v>
          </cell>
          <cell r="C1016">
            <v>2</v>
          </cell>
        </row>
        <row r="1017">
          <cell r="A1017" t="str">
            <v>9A110573290</v>
          </cell>
          <cell r="C1017">
            <v>2</v>
          </cell>
        </row>
        <row r="1018">
          <cell r="A1018" t="str">
            <v>9A110602591</v>
          </cell>
          <cell r="C1018">
            <v>1</v>
          </cell>
        </row>
        <row r="1019">
          <cell r="A1019" t="str">
            <v>9A110604802</v>
          </cell>
          <cell r="C1019">
            <v>2</v>
          </cell>
        </row>
        <row r="1020">
          <cell r="A1020" t="str">
            <v>9A110615095</v>
          </cell>
          <cell r="C1020">
            <v>2</v>
          </cell>
        </row>
        <row r="1021">
          <cell r="A1021" t="str">
            <v>9A110621700</v>
          </cell>
          <cell r="C1021">
            <v>11</v>
          </cell>
        </row>
        <row r="1022">
          <cell r="A1022" t="str">
            <v>9A110622595</v>
          </cell>
          <cell r="C1022">
            <v>5</v>
          </cell>
        </row>
        <row r="1023">
          <cell r="A1023" t="str">
            <v>9A110624800</v>
          </cell>
          <cell r="C1023">
            <v>1</v>
          </cell>
        </row>
        <row r="1024">
          <cell r="A1024" t="str">
            <v>9A110632500</v>
          </cell>
          <cell r="C1024">
            <v>1</v>
          </cell>
        </row>
        <row r="1025">
          <cell r="A1025" t="str">
            <v>9A110653500</v>
          </cell>
          <cell r="C1025">
            <v>3</v>
          </cell>
        </row>
        <row r="1026">
          <cell r="A1026" t="str">
            <v>9A11065509A</v>
          </cell>
          <cell r="C1026">
            <v>1</v>
          </cell>
        </row>
        <row r="1027">
          <cell r="A1027" t="str">
            <v>9A110655800</v>
          </cell>
          <cell r="C1027">
            <v>11</v>
          </cell>
        </row>
        <row r="1028">
          <cell r="A1028" t="str">
            <v>9A110662096</v>
          </cell>
          <cell r="C1028">
            <v>1</v>
          </cell>
        </row>
        <row r="1029">
          <cell r="A1029" t="str">
            <v>9A110662697</v>
          </cell>
          <cell r="C1029">
            <v>1</v>
          </cell>
        </row>
        <row r="1030">
          <cell r="A1030" t="str">
            <v>9A110685290</v>
          </cell>
          <cell r="C1030">
            <v>1</v>
          </cell>
        </row>
        <row r="1031">
          <cell r="A1031" t="str">
            <v>9A110716792</v>
          </cell>
          <cell r="C1031">
            <v>1</v>
          </cell>
        </row>
        <row r="1032">
          <cell r="A1032" t="str">
            <v>9A110723392</v>
          </cell>
          <cell r="C1032">
            <v>1</v>
          </cell>
        </row>
        <row r="1033">
          <cell r="A1033" t="str">
            <v>9A110726393</v>
          </cell>
          <cell r="C1033">
            <v>3</v>
          </cell>
        </row>
        <row r="1034">
          <cell r="A1034" t="str">
            <v>9A110731301</v>
          </cell>
          <cell r="C1034">
            <v>3</v>
          </cell>
        </row>
        <row r="1035">
          <cell r="A1035" t="str">
            <v>9A1107510A1</v>
          </cell>
          <cell r="C1035">
            <v>2</v>
          </cell>
        </row>
        <row r="1036">
          <cell r="A1036" t="str">
            <v>9A11079077A</v>
          </cell>
          <cell r="C1036">
            <v>5</v>
          </cell>
        </row>
        <row r="1037">
          <cell r="A1037" t="str">
            <v>9A111021590</v>
          </cell>
          <cell r="C1037">
            <v>11</v>
          </cell>
        </row>
        <row r="1038">
          <cell r="A1038" t="str">
            <v>9A111022001</v>
          </cell>
          <cell r="C1038">
            <v>1</v>
          </cell>
        </row>
        <row r="1039">
          <cell r="A1039" t="str">
            <v>9A11102539C</v>
          </cell>
          <cell r="C1039">
            <v>2</v>
          </cell>
        </row>
        <row r="1040">
          <cell r="A1040" t="str">
            <v>9A111031506</v>
          </cell>
          <cell r="C1040">
            <v>1</v>
          </cell>
        </row>
        <row r="1041">
          <cell r="A1041" t="str">
            <v>9A11103159B</v>
          </cell>
          <cell r="C1041">
            <v>3</v>
          </cell>
        </row>
        <row r="1042">
          <cell r="A1042" t="str">
            <v>9A111033192</v>
          </cell>
          <cell r="C1042">
            <v>6</v>
          </cell>
        </row>
        <row r="1043">
          <cell r="A1043" t="str">
            <v>9A111033291</v>
          </cell>
          <cell r="C1043">
            <v>7</v>
          </cell>
        </row>
        <row r="1044">
          <cell r="A1044" t="str">
            <v>9A111068580</v>
          </cell>
          <cell r="C1044">
            <v>1</v>
          </cell>
        </row>
        <row r="1045">
          <cell r="A1045" t="str">
            <v>9A111081595</v>
          </cell>
          <cell r="C1045">
            <v>2</v>
          </cell>
        </row>
        <row r="1046">
          <cell r="A1046" t="str">
            <v>9A111084990</v>
          </cell>
          <cell r="C1046">
            <v>1</v>
          </cell>
        </row>
        <row r="1047">
          <cell r="A1047" t="str">
            <v>9A111085991</v>
          </cell>
          <cell r="C1047">
            <v>1</v>
          </cell>
        </row>
        <row r="1048">
          <cell r="A1048" t="str">
            <v>9A11109069C</v>
          </cell>
          <cell r="C1048">
            <v>2</v>
          </cell>
        </row>
        <row r="1049">
          <cell r="A1049" t="str">
            <v>9A111090891</v>
          </cell>
          <cell r="C1049">
            <v>3</v>
          </cell>
        </row>
        <row r="1050">
          <cell r="A1050" t="str">
            <v>9A111110790</v>
          </cell>
          <cell r="C1050">
            <v>1</v>
          </cell>
        </row>
        <row r="1051">
          <cell r="A1051" t="str">
            <v>9A11115479C</v>
          </cell>
          <cell r="C1051">
            <v>2</v>
          </cell>
        </row>
        <row r="1052">
          <cell r="A1052" t="str">
            <v>9A11115489B</v>
          </cell>
          <cell r="C1052">
            <v>2</v>
          </cell>
        </row>
        <row r="1053">
          <cell r="A1053" t="str">
            <v>9A111325800</v>
          </cell>
          <cell r="C1053">
            <v>20</v>
          </cell>
        </row>
        <row r="1054">
          <cell r="A1054" t="str">
            <v>9A12070709C</v>
          </cell>
          <cell r="C1054">
            <v>2</v>
          </cell>
        </row>
        <row r="1055">
          <cell r="A1055" t="str">
            <v>9A120710491</v>
          </cell>
          <cell r="C1055">
            <v>3</v>
          </cell>
        </row>
        <row r="1056">
          <cell r="A1056" t="str">
            <v>9A12072759A</v>
          </cell>
          <cell r="C1056">
            <v>3</v>
          </cell>
        </row>
        <row r="1057">
          <cell r="A1057" t="str">
            <v>9A13750149D</v>
          </cell>
          <cell r="C1057">
            <v>6</v>
          </cell>
        </row>
        <row r="1058">
          <cell r="A1058" t="str">
            <v>9A160210407</v>
          </cell>
          <cell r="C1058">
            <v>73</v>
          </cell>
        </row>
        <row r="1059">
          <cell r="A1059" t="str">
            <v>9A160410400</v>
          </cell>
          <cell r="C1059">
            <v>4</v>
          </cell>
        </row>
        <row r="1060">
          <cell r="A1060" t="str">
            <v>9A16070149D</v>
          </cell>
          <cell r="C1060">
            <v>3</v>
          </cell>
        </row>
        <row r="1061">
          <cell r="A1061" t="str">
            <v>9A1607014FN</v>
          </cell>
          <cell r="C1061">
            <v>6</v>
          </cell>
        </row>
        <row r="1062">
          <cell r="A1062" t="str">
            <v>9A16070758B</v>
          </cell>
          <cell r="C1062">
            <v>2</v>
          </cell>
        </row>
        <row r="1063">
          <cell r="A1063" t="str">
            <v>9A210201600</v>
          </cell>
          <cell r="C1063">
            <v>1</v>
          </cell>
        </row>
        <row r="1064">
          <cell r="A1064" t="str">
            <v>9A260301800</v>
          </cell>
          <cell r="C1064">
            <v>0</v>
          </cell>
        </row>
        <row r="1065">
          <cell r="A1065" t="str">
            <v>9A700822400</v>
          </cell>
          <cell r="C1065">
            <v>3</v>
          </cell>
        </row>
        <row r="1066">
          <cell r="A1066" t="str">
            <v>9A700829900</v>
          </cell>
          <cell r="C1066">
            <v>6</v>
          </cell>
        </row>
        <row r="1067">
          <cell r="A1067" t="str">
            <v>9A700834800</v>
          </cell>
          <cell r="C1067">
            <v>8</v>
          </cell>
        </row>
        <row r="1068">
          <cell r="A1068" t="str">
            <v>9A700863300</v>
          </cell>
          <cell r="C1068">
            <v>44</v>
          </cell>
        </row>
        <row r="1069">
          <cell r="A1069" t="str">
            <v>9A700863400</v>
          </cell>
          <cell r="C1069">
            <v>4</v>
          </cell>
        </row>
        <row r="1070">
          <cell r="A1070" t="str">
            <v>9A783721506FN</v>
          </cell>
          <cell r="C1070">
            <v>1</v>
          </cell>
        </row>
        <row r="1071">
          <cell r="A1071" t="str">
            <v>9A783721606</v>
          </cell>
          <cell r="C1071">
            <v>1</v>
          </cell>
        </row>
        <row r="1072">
          <cell r="A1072" t="str">
            <v>9F0115653</v>
          </cell>
          <cell r="C1072">
            <v>1</v>
          </cell>
        </row>
        <row r="1073">
          <cell r="A1073" t="str">
            <v>9F0121568</v>
          </cell>
          <cell r="C1073">
            <v>4</v>
          </cell>
        </row>
        <row r="1074">
          <cell r="A1074" t="str">
            <v>9F0201370</v>
          </cell>
          <cell r="C1074">
            <v>203</v>
          </cell>
        </row>
        <row r="1075">
          <cell r="A1075" t="str">
            <v>9F0201621A</v>
          </cell>
          <cell r="C1075">
            <v>8</v>
          </cell>
        </row>
        <row r="1076">
          <cell r="A1076" t="str">
            <v>9F0407749</v>
          </cell>
          <cell r="C1076">
            <v>19</v>
          </cell>
        </row>
        <row r="1077">
          <cell r="A1077" t="str">
            <v>9F0505105A</v>
          </cell>
          <cell r="C1077">
            <v>3</v>
          </cell>
        </row>
        <row r="1078">
          <cell r="A1078" t="str">
            <v>9F0511531</v>
          </cell>
          <cell r="C1078">
            <v>3</v>
          </cell>
        </row>
        <row r="1079">
          <cell r="A1079" t="str">
            <v>9F0698121</v>
          </cell>
          <cell r="C1079">
            <v>93</v>
          </cell>
        </row>
        <row r="1080">
          <cell r="A1080" t="str">
            <v>9F0805147C</v>
          </cell>
          <cell r="C1080">
            <v>5</v>
          </cell>
        </row>
        <row r="1081">
          <cell r="A1081" t="str">
            <v>9F0805147FN</v>
          </cell>
          <cell r="C1081">
            <v>7</v>
          </cell>
        </row>
        <row r="1082">
          <cell r="A1082" t="str">
            <v>9F0805148C</v>
          </cell>
          <cell r="C1082">
            <v>3</v>
          </cell>
        </row>
        <row r="1083">
          <cell r="A1083" t="str">
            <v>9F0805148FN</v>
          </cell>
          <cell r="C1083">
            <v>7</v>
          </cell>
        </row>
        <row r="1084">
          <cell r="A1084" t="str">
            <v>9F0807061</v>
          </cell>
          <cell r="C1084">
            <v>56</v>
          </cell>
        </row>
        <row r="1085">
          <cell r="A1085" t="str">
            <v>9F0807061FN</v>
          </cell>
          <cell r="C1085">
            <v>25</v>
          </cell>
        </row>
        <row r="1086">
          <cell r="A1086" t="str">
            <v>9F0807286</v>
          </cell>
          <cell r="C1086">
            <v>11</v>
          </cell>
        </row>
        <row r="1087">
          <cell r="A1087" t="str">
            <v>9F0807421G2X</v>
          </cell>
          <cell r="C1087">
            <v>15</v>
          </cell>
        </row>
        <row r="1088">
          <cell r="A1088" t="str">
            <v>9F0807941OK1</v>
          </cell>
          <cell r="C1088">
            <v>4</v>
          </cell>
        </row>
        <row r="1089">
          <cell r="A1089" t="str">
            <v>9F0809957B</v>
          </cell>
          <cell r="C1089">
            <v>17</v>
          </cell>
        </row>
        <row r="1090">
          <cell r="A1090" t="str">
            <v>9F0809957FN</v>
          </cell>
          <cell r="C1090">
            <v>0</v>
          </cell>
        </row>
        <row r="1091">
          <cell r="A1091" t="str">
            <v>9F0809958B</v>
          </cell>
          <cell r="C1091">
            <v>35</v>
          </cell>
        </row>
        <row r="1092">
          <cell r="A1092" t="str">
            <v>9F0813577A</v>
          </cell>
          <cell r="C1092">
            <v>4</v>
          </cell>
        </row>
        <row r="1093">
          <cell r="A1093" t="str">
            <v>9F0813651B</v>
          </cell>
          <cell r="C1093">
            <v>7</v>
          </cell>
        </row>
        <row r="1094">
          <cell r="A1094" t="str">
            <v>9F0813652B</v>
          </cell>
          <cell r="C1094">
            <v>2</v>
          </cell>
        </row>
        <row r="1095">
          <cell r="A1095" t="str">
            <v>9F0817017BC9A</v>
          </cell>
          <cell r="C1095">
            <v>5</v>
          </cell>
        </row>
        <row r="1096">
          <cell r="A1096" t="str">
            <v>9F0821303FN</v>
          </cell>
          <cell r="C1096">
            <v>51</v>
          </cell>
        </row>
        <row r="1097">
          <cell r="A1097" t="str">
            <v>9F0821304FN</v>
          </cell>
          <cell r="C1097">
            <v>15</v>
          </cell>
        </row>
        <row r="1098">
          <cell r="A1098" t="str">
            <v>9F0827837N</v>
          </cell>
          <cell r="C1098">
            <v>2</v>
          </cell>
        </row>
        <row r="1099">
          <cell r="A1099" t="str">
            <v>9F0837017</v>
          </cell>
          <cell r="C1099">
            <v>1</v>
          </cell>
        </row>
        <row r="1100">
          <cell r="A1100" t="str">
            <v>9F0857695C</v>
          </cell>
          <cell r="C1100">
            <v>3</v>
          </cell>
        </row>
        <row r="1101">
          <cell r="A1101" t="str">
            <v>9F0857705</v>
          </cell>
          <cell r="C1101">
            <v>4</v>
          </cell>
        </row>
        <row r="1102">
          <cell r="A1102" t="str">
            <v>9F0898220FN</v>
          </cell>
          <cell r="C1102">
            <v>4</v>
          </cell>
        </row>
        <row r="1103">
          <cell r="A1103" t="str">
            <v>9F0898220G2X</v>
          </cell>
          <cell r="C1103">
            <v>14</v>
          </cell>
        </row>
        <row r="1104">
          <cell r="A1104" t="str">
            <v>9F0906075</v>
          </cell>
          <cell r="C1104">
            <v>8</v>
          </cell>
        </row>
        <row r="1105">
          <cell r="A1105" t="str">
            <v>9F0907275A</v>
          </cell>
          <cell r="C1105">
            <v>6</v>
          </cell>
        </row>
        <row r="1106">
          <cell r="A1106" t="str">
            <v>9F0970065B</v>
          </cell>
          <cell r="C1106">
            <v>1</v>
          </cell>
        </row>
        <row r="1107">
          <cell r="A1107" t="str">
            <v>9F0970233</v>
          </cell>
          <cell r="C1107">
            <v>2</v>
          </cell>
        </row>
        <row r="1108">
          <cell r="A1108" t="str">
            <v>9F0971015B</v>
          </cell>
          <cell r="C1108">
            <v>2</v>
          </cell>
        </row>
        <row r="1109">
          <cell r="A1109" t="str">
            <v>9F0971771E</v>
          </cell>
          <cell r="C1109">
            <v>2</v>
          </cell>
        </row>
        <row r="1110">
          <cell r="A1110" t="str">
            <v>9F1011147</v>
          </cell>
          <cell r="C1110">
            <v>2</v>
          </cell>
        </row>
        <row r="1111">
          <cell r="A1111" t="str">
            <v>9F1011150</v>
          </cell>
          <cell r="C1111">
            <v>5</v>
          </cell>
        </row>
        <row r="1112">
          <cell r="A1112" t="str">
            <v>9F1011152</v>
          </cell>
          <cell r="C1112">
            <v>3</v>
          </cell>
        </row>
        <row r="1113">
          <cell r="A1113" t="str">
            <v>9F1011155</v>
          </cell>
          <cell r="C1113">
            <v>1</v>
          </cell>
        </row>
        <row r="1114">
          <cell r="A1114" t="str">
            <v>9F1011223B</v>
          </cell>
          <cell r="C1114">
            <v>1</v>
          </cell>
        </row>
        <row r="1115">
          <cell r="A1115" t="str">
            <v>9F1011228</v>
          </cell>
          <cell r="C1115">
            <v>1</v>
          </cell>
        </row>
        <row r="1116">
          <cell r="A1116" t="str">
            <v>9F1011228FN</v>
          </cell>
          <cell r="C1116">
            <v>2</v>
          </cell>
        </row>
        <row r="1117">
          <cell r="A1117" t="str">
            <v>9F1098091</v>
          </cell>
          <cell r="C1117">
            <v>4</v>
          </cell>
        </row>
        <row r="1118">
          <cell r="A1118" t="str">
            <v>9F1098714</v>
          </cell>
          <cell r="C1118">
            <v>2</v>
          </cell>
        </row>
        <row r="1119">
          <cell r="A1119" t="str">
            <v>9F1098821</v>
          </cell>
          <cell r="C1119">
            <v>2</v>
          </cell>
        </row>
        <row r="1120">
          <cell r="A1120" t="str">
            <v>9F1105272</v>
          </cell>
          <cell r="C1120">
            <v>2</v>
          </cell>
        </row>
        <row r="1121">
          <cell r="A1121" t="str">
            <v>9F1115301A</v>
          </cell>
          <cell r="C1121">
            <v>1</v>
          </cell>
        </row>
        <row r="1122">
          <cell r="A1122" t="str">
            <v>9F1121036A</v>
          </cell>
          <cell r="C1122">
            <v>3</v>
          </cell>
        </row>
        <row r="1123">
          <cell r="A1123" t="str">
            <v>9F1121050A</v>
          </cell>
          <cell r="C1123">
            <v>2</v>
          </cell>
        </row>
        <row r="1124">
          <cell r="A1124" t="str">
            <v>9F1121070A</v>
          </cell>
          <cell r="C1124">
            <v>2</v>
          </cell>
        </row>
        <row r="1125">
          <cell r="A1125" t="str">
            <v>9F1121086A</v>
          </cell>
          <cell r="C1125">
            <v>3</v>
          </cell>
        </row>
        <row r="1126">
          <cell r="A1126" t="str">
            <v>9F1121249</v>
          </cell>
          <cell r="C1126">
            <v>66</v>
          </cell>
        </row>
        <row r="1127">
          <cell r="A1127" t="str">
            <v>9F1121250</v>
          </cell>
          <cell r="C1127">
            <v>59</v>
          </cell>
        </row>
        <row r="1128">
          <cell r="A1128" t="str">
            <v>9F1121324A</v>
          </cell>
          <cell r="C1128">
            <v>1</v>
          </cell>
        </row>
        <row r="1129">
          <cell r="A1129" t="str">
            <v>9F1121402A</v>
          </cell>
          <cell r="C1129">
            <v>3</v>
          </cell>
        </row>
        <row r="1130">
          <cell r="A1130" t="str">
            <v>9F1121420</v>
          </cell>
          <cell r="C1130">
            <v>6</v>
          </cell>
        </row>
        <row r="1131">
          <cell r="A1131" t="str">
            <v>9F1121476</v>
          </cell>
          <cell r="C1131">
            <v>2</v>
          </cell>
        </row>
        <row r="1132">
          <cell r="A1132" t="str">
            <v>9F1121507A</v>
          </cell>
          <cell r="C1132">
            <v>1</v>
          </cell>
        </row>
        <row r="1133">
          <cell r="A1133" t="str">
            <v>9F1121619</v>
          </cell>
          <cell r="C1133">
            <v>4</v>
          </cell>
        </row>
        <row r="1134">
          <cell r="A1134" t="str">
            <v>9F1121621</v>
          </cell>
          <cell r="C1134">
            <v>2</v>
          </cell>
        </row>
        <row r="1135">
          <cell r="A1135" t="str">
            <v>9F1121637A</v>
          </cell>
          <cell r="C1135">
            <v>2</v>
          </cell>
        </row>
        <row r="1136">
          <cell r="A1136" t="str">
            <v>9F1121638</v>
          </cell>
          <cell r="C1136">
            <v>6</v>
          </cell>
        </row>
        <row r="1137">
          <cell r="A1137" t="str">
            <v>9F1122293</v>
          </cell>
          <cell r="C1137">
            <v>2</v>
          </cell>
        </row>
        <row r="1138">
          <cell r="A1138" t="str">
            <v>9F1127503A</v>
          </cell>
          <cell r="C1138">
            <v>1</v>
          </cell>
        </row>
        <row r="1139">
          <cell r="A1139" t="str">
            <v>9F1129456A</v>
          </cell>
          <cell r="C1139">
            <v>3</v>
          </cell>
        </row>
        <row r="1140">
          <cell r="A1140" t="str">
            <v>9F1129458</v>
          </cell>
          <cell r="C1140">
            <v>2</v>
          </cell>
        </row>
        <row r="1141">
          <cell r="A1141" t="str">
            <v>9F1129488A</v>
          </cell>
          <cell r="C1141">
            <v>0</v>
          </cell>
        </row>
        <row r="1142">
          <cell r="A1142" t="str">
            <v>9F1129659</v>
          </cell>
          <cell r="C1142">
            <v>5</v>
          </cell>
        </row>
        <row r="1143">
          <cell r="A1143" t="str">
            <v>9F1141015</v>
          </cell>
          <cell r="C1143">
            <v>16</v>
          </cell>
        </row>
        <row r="1144">
          <cell r="A1144" t="str">
            <v>9F1141143</v>
          </cell>
          <cell r="C1144">
            <v>3</v>
          </cell>
        </row>
        <row r="1145">
          <cell r="A1145" t="str">
            <v>9F1141158</v>
          </cell>
          <cell r="C1145">
            <v>20</v>
          </cell>
        </row>
        <row r="1146">
          <cell r="A1146" t="str">
            <v>9F1141165</v>
          </cell>
          <cell r="C1146">
            <v>12</v>
          </cell>
        </row>
        <row r="1147">
          <cell r="A1147" t="str">
            <v>9F1141243</v>
          </cell>
          <cell r="C1147">
            <v>29</v>
          </cell>
        </row>
        <row r="1148">
          <cell r="A1148" t="str">
            <v>9F1145267</v>
          </cell>
          <cell r="C1148">
            <v>2</v>
          </cell>
        </row>
        <row r="1149">
          <cell r="A1149" t="str">
            <v>9F1198013</v>
          </cell>
          <cell r="C1149">
            <v>7</v>
          </cell>
        </row>
        <row r="1150">
          <cell r="A1150" t="str">
            <v>9F1199383A</v>
          </cell>
          <cell r="C1150">
            <v>5</v>
          </cell>
        </row>
        <row r="1151">
          <cell r="A1151" t="str">
            <v>9F1199384A</v>
          </cell>
          <cell r="C1151">
            <v>5</v>
          </cell>
        </row>
        <row r="1152">
          <cell r="A1152" t="str">
            <v>9F1201096</v>
          </cell>
          <cell r="C1152">
            <v>1</v>
          </cell>
        </row>
        <row r="1153">
          <cell r="A1153" t="str">
            <v>9F1201106</v>
          </cell>
          <cell r="C1153">
            <v>19</v>
          </cell>
        </row>
        <row r="1154">
          <cell r="A1154" t="str">
            <v>9F1201119</v>
          </cell>
          <cell r="C1154">
            <v>5</v>
          </cell>
        </row>
        <row r="1155">
          <cell r="A1155" t="str">
            <v>9F1201214</v>
          </cell>
          <cell r="C1155">
            <v>1</v>
          </cell>
        </row>
        <row r="1156">
          <cell r="A1156" t="str">
            <v>9F1201215A</v>
          </cell>
          <cell r="C1156">
            <v>2</v>
          </cell>
        </row>
        <row r="1157">
          <cell r="A1157" t="str">
            <v>9F1201905</v>
          </cell>
          <cell r="C1157">
            <v>1</v>
          </cell>
        </row>
        <row r="1158">
          <cell r="A1158" t="str">
            <v>9F1251261</v>
          </cell>
          <cell r="C1158">
            <v>66</v>
          </cell>
        </row>
        <row r="1159">
          <cell r="A1159" t="str">
            <v>9F1251295</v>
          </cell>
          <cell r="C1159">
            <v>1</v>
          </cell>
        </row>
        <row r="1160">
          <cell r="A1160" t="str">
            <v>9F1251505</v>
          </cell>
          <cell r="C1160">
            <v>7</v>
          </cell>
        </row>
        <row r="1161">
          <cell r="A1161" t="str">
            <v>9F1251506</v>
          </cell>
          <cell r="C1161">
            <v>5</v>
          </cell>
        </row>
        <row r="1162">
          <cell r="A1162" t="str">
            <v>9F1251519FN</v>
          </cell>
          <cell r="C1162">
            <v>6</v>
          </cell>
        </row>
        <row r="1163">
          <cell r="A1163" t="str">
            <v>9F1251520FN</v>
          </cell>
          <cell r="C1163">
            <v>8</v>
          </cell>
        </row>
        <row r="1164">
          <cell r="A1164" t="str">
            <v>9F1251616</v>
          </cell>
          <cell r="C1164">
            <v>4</v>
          </cell>
        </row>
        <row r="1165">
          <cell r="A1165" t="str">
            <v>9F1254400A</v>
          </cell>
          <cell r="C1165">
            <v>6</v>
          </cell>
        </row>
        <row r="1166">
          <cell r="A1166" t="str">
            <v>9F1254450A</v>
          </cell>
          <cell r="C1166">
            <v>3</v>
          </cell>
        </row>
        <row r="1167">
          <cell r="A1167" t="str">
            <v>9F1301103A</v>
          </cell>
          <cell r="C1167">
            <v>1</v>
          </cell>
        </row>
        <row r="1168">
          <cell r="A1168" t="str">
            <v>9F1301133</v>
          </cell>
          <cell r="C1168">
            <v>2</v>
          </cell>
        </row>
        <row r="1169">
          <cell r="A1169" t="str">
            <v>9F1301148</v>
          </cell>
          <cell r="C1169">
            <v>6</v>
          </cell>
        </row>
        <row r="1170">
          <cell r="A1170" t="str">
            <v>9F1301149</v>
          </cell>
          <cell r="C1170">
            <v>2</v>
          </cell>
        </row>
        <row r="1171">
          <cell r="A1171" t="str">
            <v>9F1301153</v>
          </cell>
          <cell r="C1171">
            <v>2</v>
          </cell>
        </row>
        <row r="1172">
          <cell r="A1172" t="str">
            <v>9F1301184</v>
          </cell>
          <cell r="C1172">
            <v>2</v>
          </cell>
        </row>
        <row r="1173">
          <cell r="A1173" t="str">
            <v>9F1301227A</v>
          </cell>
          <cell r="C1173">
            <v>8</v>
          </cell>
        </row>
        <row r="1174">
          <cell r="A1174" t="str">
            <v>9F1301251A</v>
          </cell>
          <cell r="C1174">
            <v>1</v>
          </cell>
        </row>
        <row r="1175">
          <cell r="A1175" t="str">
            <v>9F1301251E</v>
          </cell>
          <cell r="C1175">
            <v>30</v>
          </cell>
        </row>
        <row r="1176">
          <cell r="A1176" t="str">
            <v>9F1301251F</v>
          </cell>
          <cell r="C1176">
            <v>0</v>
          </cell>
        </row>
        <row r="1177">
          <cell r="A1177" t="str">
            <v>9F1301251H</v>
          </cell>
          <cell r="C1177">
            <v>6</v>
          </cell>
        </row>
        <row r="1178">
          <cell r="A1178" t="str">
            <v>9F1301251K</v>
          </cell>
          <cell r="C1178">
            <v>18</v>
          </cell>
        </row>
        <row r="1179">
          <cell r="A1179" t="str">
            <v>9F1301251M</v>
          </cell>
          <cell r="C1179">
            <v>17</v>
          </cell>
        </row>
        <row r="1180">
          <cell r="A1180" t="str">
            <v>9F1301330</v>
          </cell>
          <cell r="C1180">
            <v>5</v>
          </cell>
        </row>
        <row r="1181">
          <cell r="A1181" t="str">
            <v>9F1301373B</v>
          </cell>
          <cell r="C1181">
            <v>3</v>
          </cell>
        </row>
        <row r="1182">
          <cell r="A1182" t="str">
            <v>9F1301513</v>
          </cell>
          <cell r="C1182">
            <v>10</v>
          </cell>
        </row>
        <row r="1183">
          <cell r="A1183" t="str">
            <v>9F1301519</v>
          </cell>
          <cell r="C1183">
            <v>22</v>
          </cell>
        </row>
        <row r="1184">
          <cell r="A1184" t="str">
            <v>9F1301609</v>
          </cell>
          <cell r="C1184">
            <v>45</v>
          </cell>
        </row>
        <row r="1185">
          <cell r="A1185" t="str">
            <v>9F1301845</v>
          </cell>
          <cell r="C1185">
            <v>3</v>
          </cell>
        </row>
        <row r="1186">
          <cell r="A1186" t="str">
            <v>9F1307105A</v>
          </cell>
          <cell r="C1186">
            <v>2</v>
          </cell>
        </row>
        <row r="1187">
          <cell r="A1187" t="str">
            <v>9F1307121</v>
          </cell>
          <cell r="C1187">
            <v>0</v>
          </cell>
        </row>
        <row r="1188">
          <cell r="A1188" t="str">
            <v>9F1307145C</v>
          </cell>
          <cell r="C1188">
            <v>1</v>
          </cell>
        </row>
        <row r="1189">
          <cell r="A1189" t="str">
            <v>9F1307147A</v>
          </cell>
          <cell r="C1189">
            <v>4</v>
          </cell>
        </row>
        <row r="1190">
          <cell r="A1190" t="str">
            <v>9F1307199A</v>
          </cell>
          <cell r="C1190">
            <v>4</v>
          </cell>
        </row>
        <row r="1191">
          <cell r="A1191" t="str">
            <v>9F1307302A</v>
          </cell>
          <cell r="C1191">
            <v>7</v>
          </cell>
        </row>
        <row r="1192">
          <cell r="A1192" t="str">
            <v>9F1307315</v>
          </cell>
          <cell r="C1192">
            <v>30</v>
          </cell>
        </row>
        <row r="1193">
          <cell r="A1193" t="str">
            <v>9F1307487A</v>
          </cell>
          <cell r="C1193">
            <v>4</v>
          </cell>
        </row>
        <row r="1194">
          <cell r="A1194" t="str">
            <v>9F1307635A</v>
          </cell>
          <cell r="C1194">
            <v>1</v>
          </cell>
        </row>
        <row r="1195">
          <cell r="A1195" t="str">
            <v>9F1311109</v>
          </cell>
          <cell r="C1195">
            <v>5</v>
          </cell>
        </row>
        <row r="1196">
          <cell r="A1196" t="str">
            <v>9F1311118</v>
          </cell>
          <cell r="C1196">
            <v>2</v>
          </cell>
        </row>
        <row r="1197">
          <cell r="A1197" t="str">
            <v>9F1311128A</v>
          </cell>
          <cell r="C1197">
            <v>34</v>
          </cell>
        </row>
        <row r="1198">
          <cell r="A1198" t="str">
            <v>9F1311128B</v>
          </cell>
          <cell r="C1198">
            <v>25</v>
          </cell>
        </row>
        <row r="1199">
          <cell r="A1199" t="str">
            <v>9F1311128C</v>
          </cell>
          <cell r="C1199">
            <v>2</v>
          </cell>
        </row>
        <row r="1200">
          <cell r="A1200" t="str">
            <v>9F1311131C</v>
          </cell>
          <cell r="C1200">
            <v>1</v>
          </cell>
        </row>
        <row r="1201">
          <cell r="A1201" t="str">
            <v>9F1311150</v>
          </cell>
          <cell r="C1201">
            <v>11</v>
          </cell>
        </row>
        <row r="1202">
          <cell r="A1202" t="str">
            <v>9F1311152B</v>
          </cell>
          <cell r="C1202">
            <v>24</v>
          </cell>
        </row>
        <row r="1203">
          <cell r="A1203" t="str">
            <v>9F1311152C</v>
          </cell>
          <cell r="C1203">
            <v>15</v>
          </cell>
        </row>
        <row r="1204">
          <cell r="A1204" t="str">
            <v>9F1311159A</v>
          </cell>
          <cell r="C1204">
            <v>3</v>
          </cell>
        </row>
        <row r="1205">
          <cell r="A1205" t="str">
            <v>9F1311228</v>
          </cell>
          <cell r="C1205">
            <v>3</v>
          </cell>
        </row>
        <row r="1206">
          <cell r="A1206" t="str">
            <v>9F1311251B</v>
          </cell>
          <cell r="C1206">
            <v>2</v>
          </cell>
        </row>
        <row r="1207">
          <cell r="A1207" t="str">
            <v>9F1311261A</v>
          </cell>
          <cell r="C1207">
            <v>2</v>
          </cell>
        </row>
        <row r="1208">
          <cell r="A1208" t="str">
            <v>9F1311318A</v>
          </cell>
          <cell r="C1208">
            <v>1</v>
          </cell>
        </row>
        <row r="1209">
          <cell r="A1209" t="str">
            <v>9F1311350B</v>
          </cell>
          <cell r="C1209">
            <v>1</v>
          </cell>
        </row>
        <row r="1210">
          <cell r="A1210" t="str">
            <v>9F1311370</v>
          </cell>
          <cell r="C1210">
            <v>0</v>
          </cell>
        </row>
        <row r="1211">
          <cell r="A1211" t="str">
            <v>9F1311439</v>
          </cell>
          <cell r="C1211">
            <v>6</v>
          </cell>
        </row>
        <row r="1212">
          <cell r="A1212" t="str">
            <v>9F1311443</v>
          </cell>
          <cell r="C1212">
            <v>29</v>
          </cell>
        </row>
        <row r="1213">
          <cell r="A1213" t="str">
            <v>9F1311498A</v>
          </cell>
          <cell r="C1213">
            <v>2</v>
          </cell>
        </row>
        <row r="1214">
          <cell r="A1214" t="str">
            <v>9F1311549</v>
          </cell>
          <cell r="C1214">
            <v>41</v>
          </cell>
        </row>
        <row r="1215">
          <cell r="A1215" t="str">
            <v>9F1311905</v>
          </cell>
          <cell r="C1215">
            <v>1</v>
          </cell>
        </row>
        <row r="1216">
          <cell r="A1216" t="str">
            <v>9F1315015</v>
          </cell>
          <cell r="C1216">
            <v>5</v>
          </cell>
        </row>
        <row r="1217">
          <cell r="A1217" t="str">
            <v>9F1317020</v>
          </cell>
          <cell r="C1217">
            <v>2</v>
          </cell>
        </row>
        <row r="1218">
          <cell r="A1218" t="str">
            <v>9F1317868</v>
          </cell>
          <cell r="C1218">
            <v>26</v>
          </cell>
        </row>
        <row r="1219">
          <cell r="A1219" t="str">
            <v>9F1317868B</v>
          </cell>
          <cell r="C1219">
            <v>27</v>
          </cell>
        </row>
        <row r="1220">
          <cell r="A1220" t="str">
            <v>9F1317868C</v>
          </cell>
          <cell r="C1220">
            <v>1</v>
          </cell>
        </row>
        <row r="1221">
          <cell r="A1221" t="str">
            <v>9F1321585</v>
          </cell>
          <cell r="C1221">
            <v>2</v>
          </cell>
        </row>
        <row r="1222">
          <cell r="A1222" t="str">
            <v>9F1321795</v>
          </cell>
          <cell r="C1222">
            <v>4</v>
          </cell>
        </row>
        <row r="1223">
          <cell r="A1223" t="str">
            <v>9F1323322</v>
          </cell>
          <cell r="C1223">
            <v>8</v>
          </cell>
        </row>
        <row r="1224">
          <cell r="A1224" t="str">
            <v>9F1323323</v>
          </cell>
          <cell r="C1224">
            <v>3</v>
          </cell>
        </row>
        <row r="1225">
          <cell r="A1225" t="str">
            <v>9F1323334</v>
          </cell>
          <cell r="C1225">
            <v>1</v>
          </cell>
        </row>
        <row r="1226">
          <cell r="A1226" t="str">
            <v>9F1323973</v>
          </cell>
          <cell r="C1226">
            <v>20</v>
          </cell>
        </row>
        <row r="1227">
          <cell r="A1227" t="str">
            <v>9F1325081</v>
          </cell>
          <cell r="C1227">
            <v>4</v>
          </cell>
        </row>
        <row r="1228">
          <cell r="A1228" t="str">
            <v>9F1341317</v>
          </cell>
          <cell r="C1228">
            <v>16</v>
          </cell>
        </row>
        <row r="1229">
          <cell r="A1229" t="str">
            <v>9F1341347</v>
          </cell>
          <cell r="C1229">
            <v>2</v>
          </cell>
        </row>
        <row r="1230">
          <cell r="A1230" t="str">
            <v>9F1399196AG</v>
          </cell>
          <cell r="C1230">
            <v>3</v>
          </cell>
        </row>
        <row r="1231">
          <cell r="A1231" t="str">
            <v>9F1399196E</v>
          </cell>
          <cell r="C1231">
            <v>2</v>
          </cell>
        </row>
        <row r="1232">
          <cell r="A1232" t="str">
            <v>9F1399514</v>
          </cell>
          <cell r="C1232">
            <v>6</v>
          </cell>
        </row>
        <row r="1233">
          <cell r="A1233" t="str">
            <v>9F1401111</v>
          </cell>
          <cell r="C1233">
            <v>152</v>
          </cell>
        </row>
        <row r="1234">
          <cell r="A1234" t="str">
            <v>9F1401309D</v>
          </cell>
          <cell r="C1234">
            <v>3</v>
          </cell>
        </row>
        <row r="1235">
          <cell r="A1235" t="str">
            <v>9F1407059</v>
          </cell>
          <cell r="C1235">
            <v>5</v>
          </cell>
        </row>
        <row r="1236">
          <cell r="A1236" t="str">
            <v>9F1407151A</v>
          </cell>
          <cell r="C1236">
            <v>14</v>
          </cell>
        </row>
        <row r="1237">
          <cell r="A1237" t="str">
            <v>9F1407152A</v>
          </cell>
          <cell r="C1237">
            <v>10</v>
          </cell>
        </row>
        <row r="1238">
          <cell r="A1238" t="str">
            <v>9F1407165A</v>
          </cell>
          <cell r="C1238">
            <v>10</v>
          </cell>
        </row>
        <row r="1239">
          <cell r="A1239" t="str">
            <v>9F1407166A</v>
          </cell>
          <cell r="C1239">
            <v>8</v>
          </cell>
        </row>
        <row r="1240">
          <cell r="A1240" t="str">
            <v>9F1407245A</v>
          </cell>
          <cell r="C1240">
            <v>17</v>
          </cell>
        </row>
        <row r="1241">
          <cell r="A1241" t="str">
            <v>9F1407246A</v>
          </cell>
          <cell r="C1241">
            <v>14</v>
          </cell>
        </row>
        <row r="1242">
          <cell r="A1242" t="str">
            <v>9F1407270</v>
          </cell>
          <cell r="C1242">
            <v>2</v>
          </cell>
        </row>
        <row r="1243">
          <cell r="A1243" t="str">
            <v>9F1407336B</v>
          </cell>
          <cell r="C1243">
            <v>16</v>
          </cell>
        </row>
        <row r="1244">
          <cell r="A1244" t="str">
            <v>9F1407473</v>
          </cell>
          <cell r="C1244">
            <v>19</v>
          </cell>
        </row>
        <row r="1245">
          <cell r="A1245" t="str">
            <v>9F1407811</v>
          </cell>
          <cell r="C1245">
            <v>1</v>
          </cell>
        </row>
        <row r="1246">
          <cell r="A1246" t="str">
            <v>9F1407811FN</v>
          </cell>
          <cell r="C1246">
            <v>1</v>
          </cell>
        </row>
        <row r="1247">
          <cell r="A1247" t="str">
            <v>9F1407812FN</v>
          </cell>
          <cell r="C1247">
            <v>1</v>
          </cell>
        </row>
        <row r="1248">
          <cell r="A1248" t="str">
            <v>9F1409180</v>
          </cell>
          <cell r="C1248">
            <v>9</v>
          </cell>
        </row>
        <row r="1249">
          <cell r="A1249" t="str">
            <v>9F1409405</v>
          </cell>
          <cell r="C1249">
            <v>14</v>
          </cell>
        </row>
        <row r="1250">
          <cell r="A1250" t="str">
            <v>9F1411023A</v>
          </cell>
          <cell r="C1250">
            <v>3</v>
          </cell>
        </row>
        <row r="1251">
          <cell r="A1251" t="str">
            <v>9F1411105B</v>
          </cell>
          <cell r="C1251">
            <v>1</v>
          </cell>
        </row>
        <row r="1252">
          <cell r="A1252" t="str">
            <v>9F1411109B</v>
          </cell>
          <cell r="C1252">
            <v>2</v>
          </cell>
        </row>
        <row r="1253">
          <cell r="A1253" t="str">
            <v>9F1411119A</v>
          </cell>
          <cell r="C1253">
            <v>2</v>
          </cell>
        </row>
        <row r="1254">
          <cell r="A1254" t="str">
            <v>9F1411313</v>
          </cell>
          <cell r="C1254">
            <v>20</v>
          </cell>
        </row>
        <row r="1255">
          <cell r="A1255" t="str">
            <v>9F1411317A</v>
          </cell>
          <cell r="C1255">
            <v>7</v>
          </cell>
        </row>
        <row r="1256">
          <cell r="A1256" t="str">
            <v>9F1411391A</v>
          </cell>
          <cell r="C1256">
            <v>2</v>
          </cell>
        </row>
        <row r="1257">
          <cell r="A1257" t="str">
            <v>9F1411411C</v>
          </cell>
          <cell r="C1257">
            <v>1</v>
          </cell>
        </row>
        <row r="1258">
          <cell r="A1258" t="str">
            <v>9F1411673A</v>
          </cell>
          <cell r="C1258">
            <v>1</v>
          </cell>
        </row>
        <row r="1259">
          <cell r="A1259" t="str">
            <v>9F1412127</v>
          </cell>
          <cell r="C1259">
            <v>18</v>
          </cell>
        </row>
        <row r="1260">
          <cell r="A1260" t="str">
            <v>9F1412149B</v>
          </cell>
          <cell r="C1260">
            <v>13</v>
          </cell>
        </row>
        <row r="1261">
          <cell r="A1261" t="str">
            <v>9F1412150D</v>
          </cell>
          <cell r="C1261">
            <v>8</v>
          </cell>
        </row>
        <row r="1262">
          <cell r="A1262" t="str">
            <v>9F1412157</v>
          </cell>
          <cell r="C1262">
            <v>171</v>
          </cell>
        </row>
        <row r="1263">
          <cell r="A1263" t="str">
            <v>9F1412158</v>
          </cell>
          <cell r="C1263">
            <v>71</v>
          </cell>
        </row>
        <row r="1264">
          <cell r="A1264" t="str">
            <v>9F1412321B</v>
          </cell>
          <cell r="C1264">
            <v>9</v>
          </cell>
        </row>
        <row r="1265">
          <cell r="A1265" t="str">
            <v>9F1412322B</v>
          </cell>
          <cell r="C1265">
            <v>13</v>
          </cell>
        </row>
        <row r="1266">
          <cell r="A1266" t="str">
            <v>9F1413031D</v>
          </cell>
          <cell r="C1266">
            <v>25</v>
          </cell>
        </row>
        <row r="1267">
          <cell r="A1267" t="str">
            <v>9F1413391A</v>
          </cell>
          <cell r="C1267">
            <v>6</v>
          </cell>
        </row>
        <row r="1268">
          <cell r="A1268" t="str">
            <v>9F1419049A</v>
          </cell>
          <cell r="C1268">
            <v>1</v>
          </cell>
        </row>
        <row r="1269">
          <cell r="A1269" t="str">
            <v>9F1419049B</v>
          </cell>
          <cell r="C1269">
            <v>2</v>
          </cell>
        </row>
        <row r="1270">
          <cell r="A1270" t="str">
            <v>9F1419089</v>
          </cell>
          <cell r="C1270">
            <v>0</v>
          </cell>
        </row>
        <row r="1271">
          <cell r="A1271" t="str">
            <v>9F1419289C</v>
          </cell>
          <cell r="C1271">
            <v>7</v>
          </cell>
        </row>
        <row r="1272">
          <cell r="A1272" t="str">
            <v>9F1419799B</v>
          </cell>
          <cell r="C1272">
            <v>44</v>
          </cell>
        </row>
        <row r="1273">
          <cell r="A1273" t="str">
            <v>9F1423051E</v>
          </cell>
          <cell r="C1273">
            <v>6</v>
          </cell>
        </row>
        <row r="1274">
          <cell r="A1274" t="str">
            <v>9F1501136</v>
          </cell>
          <cell r="C1274">
            <v>1</v>
          </cell>
        </row>
        <row r="1275">
          <cell r="A1275" t="str">
            <v>9F1501201B</v>
          </cell>
          <cell r="C1275">
            <v>7</v>
          </cell>
        </row>
        <row r="1276">
          <cell r="A1276" t="str">
            <v>9F1501499A</v>
          </cell>
          <cell r="C1276">
            <v>17</v>
          </cell>
        </row>
        <row r="1277">
          <cell r="A1277" t="str">
            <v>9F1505051A</v>
          </cell>
          <cell r="C1277">
            <v>10</v>
          </cell>
        </row>
        <row r="1278">
          <cell r="A1278" t="str">
            <v>9F1505052A</v>
          </cell>
          <cell r="C1278">
            <v>10</v>
          </cell>
        </row>
        <row r="1279">
          <cell r="A1279" t="str">
            <v>9F1505063B</v>
          </cell>
          <cell r="C1279">
            <v>4</v>
          </cell>
        </row>
        <row r="1280">
          <cell r="A1280" t="str">
            <v>9F1505064B</v>
          </cell>
          <cell r="C1280">
            <v>4</v>
          </cell>
        </row>
        <row r="1281">
          <cell r="A1281" t="str">
            <v>9F1505147D</v>
          </cell>
          <cell r="C1281">
            <v>6</v>
          </cell>
        </row>
        <row r="1282">
          <cell r="A1282" t="str">
            <v>9F1505171A</v>
          </cell>
          <cell r="C1282">
            <v>29</v>
          </cell>
        </row>
        <row r="1283">
          <cell r="A1283" t="str">
            <v>9F1505237</v>
          </cell>
          <cell r="C1283">
            <v>12</v>
          </cell>
        </row>
        <row r="1284">
          <cell r="A1284" t="str">
            <v>9F1505261A</v>
          </cell>
          <cell r="C1284">
            <v>2</v>
          </cell>
        </row>
        <row r="1285">
          <cell r="A1285" t="str">
            <v>9F1505262A</v>
          </cell>
          <cell r="C1285">
            <v>2</v>
          </cell>
        </row>
        <row r="1286">
          <cell r="A1286" t="str">
            <v>9F1505311A</v>
          </cell>
          <cell r="C1286">
            <v>3</v>
          </cell>
        </row>
        <row r="1287">
          <cell r="A1287" t="str">
            <v>9F1505397</v>
          </cell>
          <cell r="C1287">
            <v>29</v>
          </cell>
        </row>
        <row r="1288">
          <cell r="A1288" t="str">
            <v>9F1511023A</v>
          </cell>
          <cell r="C1288">
            <v>4</v>
          </cell>
        </row>
        <row r="1289">
          <cell r="A1289" t="str">
            <v>9F1511105B</v>
          </cell>
          <cell r="C1289">
            <v>3</v>
          </cell>
        </row>
        <row r="1290">
          <cell r="A1290" t="str">
            <v>9F1511258</v>
          </cell>
          <cell r="C1290">
            <v>10</v>
          </cell>
        </row>
        <row r="1291">
          <cell r="A1291" t="str">
            <v>9F1511258A</v>
          </cell>
          <cell r="C1291">
            <v>8</v>
          </cell>
        </row>
        <row r="1292">
          <cell r="A1292" t="str">
            <v>9F1511467</v>
          </cell>
          <cell r="C1292">
            <v>13</v>
          </cell>
        </row>
        <row r="1293">
          <cell r="A1293" t="str">
            <v>9F1512321B</v>
          </cell>
          <cell r="C1293">
            <v>6</v>
          </cell>
        </row>
        <row r="1294">
          <cell r="A1294" t="str">
            <v>9F1513031D</v>
          </cell>
          <cell r="C1294">
            <v>25</v>
          </cell>
        </row>
        <row r="1295">
          <cell r="A1295" t="str">
            <v>9F1517028</v>
          </cell>
          <cell r="C1295">
            <v>36</v>
          </cell>
        </row>
        <row r="1296">
          <cell r="A1296" t="str">
            <v>9F1521509</v>
          </cell>
          <cell r="C1296">
            <v>1</v>
          </cell>
        </row>
        <row r="1297">
          <cell r="A1297" t="str">
            <v>9F1521510</v>
          </cell>
          <cell r="C1297">
            <v>2</v>
          </cell>
        </row>
        <row r="1298">
          <cell r="A1298" t="str">
            <v>9F1601020A</v>
          </cell>
          <cell r="C1298">
            <v>0</v>
          </cell>
        </row>
        <row r="1299">
          <cell r="A1299" t="str">
            <v>9F1601076A</v>
          </cell>
          <cell r="C1299">
            <v>0</v>
          </cell>
        </row>
        <row r="1300">
          <cell r="A1300" t="str">
            <v>9F1601180</v>
          </cell>
          <cell r="C1300">
            <v>12</v>
          </cell>
        </row>
        <row r="1301">
          <cell r="A1301" t="str">
            <v>9F1601279</v>
          </cell>
          <cell r="C1301">
            <v>2</v>
          </cell>
        </row>
        <row r="1302">
          <cell r="A1302" t="str">
            <v>9F1601339</v>
          </cell>
          <cell r="C1302">
            <v>4</v>
          </cell>
        </row>
        <row r="1303">
          <cell r="A1303" t="str">
            <v>9F1601340</v>
          </cell>
          <cell r="C1303">
            <v>3</v>
          </cell>
        </row>
        <row r="1304">
          <cell r="A1304" t="str">
            <v>9F1601340FN</v>
          </cell>
          <cell r="C1304">
            <v>12</v>
          </cell>
        </row>
        <row r="1305">
          <cell r="A1305" t="str">
            <v>9F1607263</v>
          </cell>
          <cell r="C1305">
            <v>2</v>
          </cell>
        </row>
        <row r="1306">
          <cell r="A1306" t="str">
            <v>9F1607275A</v>
          </cell>
          <cell r="C1306">
            <v>5</v>
          </cell>
        </row>
        <row r="1307">
          <cell r="A1307" t="str">
            <v>9F1609731</v>
          </cell>
          <cell r="C1307">
            <v>16</v>
          </cell>
        </row>
        <row r="1308">
          <cell r="A1308" t="str">
            <v>9F1611011B</v>
          </cell>
          <cell r="C1308">
            <v>2</v>
          </cell>
        </row>
        <row r="1309">
          <cell r="A1309" t="str">
            <v>9F1611011C</v>
          </cell>
          <cell r="C1309">
            <v>1</v>
          </cell>
        </row>
        <row r="1310">
          <cell r="A1310" t="str">
            <v>9F1611011D</v>
          </cell>
          <cell r="C1310">
            <v>27</v>
          </cell>
        </row>
        <row r="1311">
          <cell r="A1311" t="str">
            <v>9F1611707A</v>
          </cell>
          <cell r="C1311">
            <v>5</v>
          </cell>
        </row>
        <row r="1312">
          <cell r="A1312" t="str">
            <v>9F1611775A</v>
          </cell>
          <cell r="C1312">
            <v>3</v>
          </cell>
        </row>
        <row r="1313">
          <cell r="A1313" t="str">
            <v>9F1614518B</v>
          </cell>
          <cell r="C1313">
            <v>31</v>
          </cell>
        </row>
        <row r="1314">
          <cell r="A1314" t="str">
            <v>9F1614717A</v>
          </cell>
          <cell r="C1314">
            <v>2</v>
          </cell>
        </row>
        <row r="1315">
          <cell r="A1315" t="str">
            <v>9F1614721A</v>
          </cell>
          <cell r="C1315">
            <v>1</v>
          </cell>
        </row>
        <row r="1316">
          <cell r="A1316" t="str">
            <v>9F1614723A</v>
          </cell>
          <cell r="C1316">
            <v>2</v>
          </cell>
        </row>
        <row r="1317">
          <cell r="A1317" t="str">
            <v>9F1614725A</v>
          </cell>
          <cell r="C1317">
            <v>2</v>
          </cell>
        </row>
        <row r="1318">
          <cell r="A1318" t="str">
            <v>9F1615283A</v>
          </cell>
          <cell r="C1318">
            <v>2</v>
          </cell>
        </row>
        <row r="1319">
          <cell r="A1319" t="str">
            <v>9F1615283AFN</v>
          </cell>
          <cell r="C1319">
            <v>12</v>
          </cell>
        </row>
        <row r="1320">
          <cell r="A1320" t="str">
            <v>9F1615284A</v>
          </cell>
          <cell r="C1320">
            <v>2</v>
          </cell>
        </row>
        <row r="1321">
          <cell r="A1321" t="str">
            <v>9F1615284AFN</v>
          </cell>
          <cell r="C1321">
            <v>11</v>
          </cell>
        </row>
        <row r="1322">
          <cell r="A1322" t="str">
            <v>9F1615343</v>
          </cell>
          <cell r="C1322">
            <v>7</v>
          </cell>
        </row>
        <row r="1323">
          <cell r="A1323" t="str">
            <v>9F1615344</v>
          </cell>
          <cell r="C1323">
            <v>7</v>
          </cell>
        </row>
        <row r="1324">
          <cell r="A1324" t="str">
            <v>9F1615427D</v>
          </cell>
          <cell r="C1324">
            <v>1</v>
          </cell>
        </row>
        <row r="1325">
          <cell r="A1325" t="str">
            <v>9F1615428E</v>
          </cell>
          <cell r="C1325">
            <v>1</v>
          </cell>
        </row>
        <row r="1326">
          <cell r="A1326" t="str">
            <v>9F1615432</v>
          </cell>
          <cell r="C1326">
            <v>8</v>
          </cell>
        </row>
        <row r="1327">
          <cell r="A1327" t="str">
            <v>9F1615432AM</v>
          </cell>
          <cell r="C1327">
            <v>756</v>
          </cell>
        </row>
        <row r="1328">
          <cell r="A1328" t="str">
            <v>9F1615432B</v>
          </cell>
          <cell r="C1328">
            <v>951</v>
          </cell>
        </row>
        <row r="1329">
          <cell r="A1329" t="str">
            <v>9F1615447</v>
          </cell>
          <cell r="C1329">
            <v>21</v>
          </cell>
        </row>
        <row r="1330">
          <cell r="A1330" t="str">
            <v>9F1615447FN</v>
          </cell>
          <cell r="C1330">
            <v>5</v>
          </cell>
        </row>
        <row r="1331">
          <cell r="A1331" t="str">
            <v>9F1615448</v>
          </cell>
          <cell r="C1331">
            <v>31</v>
          </cell>
        </row>
        <row r="1332">
          <cell r="A1332" t="str">
            <v>9F1615448FN</v>
          </cell>
          <cell r="C1332">
            <v>8</v>
          </cell>
        </row>
        <row r="1333">
          <cell r="A1333" t="str">
            <v>9F1615457</v>
          </cell>
          <cell r="C1333">
            <v>38</v>
          </cell>
        </row>
        <row r="1334">
          <cell r="A1334" t="str">
            <v>9F1615457FN</v>
          </cell>
          <cell r="C1334">
            <v>9</v>
          </cell>
        </row>
        <row r="1335">
          <cell r="A1335" t="str">
            <v>9F1615458</v>
          </cell>
          <cell r="C1335">
            <v>32</v>
          </cell>
        </row>
        <row r="1336">
          <cell r="A1336" t="str">
            <v>9F1615458FN</v>
          </cell>
          <cell r="C1336">
            <v>4</v>
          </cell>
        </row>
        <row r="1337">
          <cell r="A1337" t="str">
            <v>9F1615583A</v>
          </cell>
          <cell r="C1337">
            <v>2</v>
          </cell>
        </row>
        <row r="1338">
          <cell r="A1338" t="str">
            <v>9F1615583AFN</v>
          </cell>
          <cell r="C1338">
            <v>11</v>
          </cell>
        </row>
        <row r="1339">
          <cell r="A1339" t="str">
            <v>9F1615584A</v>
          </cell>
          <cell r="C1339">
            <v>2</v>
          </cell>
        </row>
        <row r="1340">
          <cell r="A1340" t="str">
            <v>9F1615584AFN</v>
          </cell>
          <cell r="C1340">
            <v>12</v>
          </cell>
        </row>
        <row r="1341">
          <cell r="A1341" t="str">
            <v>9F1615612</v>
          </cell>
          <cell r="C1341">
            <v>1</v>
          </cell>
        </row>
        <row r="1342">
          <cell r="A1342" t="str">
            <v>9F1698145</v>
          </cell>
          <cell r="C1342">
            <v>3</v>
          </cell>
        </row>
        <row r="1343">
          <cell r="A1343" t="str">
            <v>9F1698145A</v>
          </cell>
          <cell r="C1343">
            <v>2</v>
          </cell>
        </row>
        <row r="1344">
          <cell r="A1344" t="str">
            <v>9F1698310B</v>
          </cell>
          <cell r="C1344">
            <v>102</v>
          </cell>
        </row>
        <row r="1345">
          <cell r="A1345" t="str">
            <v>9F1721465</v>
          </cell>
          <cell r="C1345">
            <v>1</v>
          </cell>
        </row>
        <row r="1346">
          <cell r="A1346" t="str">
            <v>9F1723505</v>
          </cell>
          <cell r="C1346">
            <v>2</v>
          </cell>
        </row>
        <row r="1347">
          <cell r="A1347" t="str">
            <v>9F1800403</v>
          </cell>
          <cell r="C1347">
            <v>4</v>
          </cell>
        </row>
        <row r="1348">
          <cell r="A1348" t="str">
            <v>9F1801473</v>
          </cell>
          <cell r="C1348">
            <v>5</v>
          </cell>
        </row>
        <row r="1349">
          <cell r="A1349" t="str">
            <v>9F1801474</v>
          </cell>
          <cell r="C1349">
            <v>5</v>
          </cell>
        </row>
        <row r="1350">
          <cell r="A1350" t="str">
            <v>9F1801625</v>
          </cell>
          <cell r="C1350">
            <v>2</v>
          </cell>
        </row>
        <row r="1351">
          <cell r="A1351" t="str">
            <v>9F1805423</v>
          </cell>
          <cell r="C1351">
            <v>22</v>
          </cell>
        </row>
        <row r="1352">
          <cell r="A1352" t="str">
            <v>9F1805423FN</v>
          </cell>
          <cell r="C1352">
            <v>4</v>
          </cell>
        </row>
        <row r="1353">
          <cell r="A1353" t="str">
            <v>9F1805424</v>
          </cell>
          <cell r="C1353">
            <v>31</v>
          </cell>
        </row>
        <row r="1354">
          <cell r="A1354" t="str">
            <v>9F1805424FN</v>
          </cell>
          <cell r="C1354">
            <v>15</v>
          </cell>
        </row>
        <row r="1355">
          <cell r="A1355" t="str">
            <v>9F1805573</v>
          </cell>
          <cell r="C1355">
            <v>2</v>
          </cell>
        </row>
        <row r="1356">
          <cell r="A1356" t="str">
            <v>9F1805616</v>
          </cell>
          <cell r="C1356">
            <v>2</v>
          </cell>
        </row>
        <row r="1357">
          <cell r="A1357" t="str">
            <v>9F1805616FN</v>
          </cell>
          <cell r="C1357">
            <v>0</v>
          </cell>
        </row>
        <row r="1358">
          <cell r="A1358" t="str">
            <v>9F1805673</v>
          </cell>
          <cell r="C1358">
            <v>10</v>
          </cell>
        </row>
        <row r="1359">
          <cell r="A1359" t="str">
            <v>9F1805673FN</v>
          </cell>
          <cell r="C1359">
            <v>7</v>
          </cell>
        </row>
        <row r="1360">
          <cell r="A1360" t="str">
            <v>9F1805911A</v>
          </cell>
          <cell r="C1360">
            <v>9</v>
          </cell>
        </row>
        <row r="1361">
          <cell r="A1361" t="str">
            <v>9F1805911AFN</v>
          </cell>
          <cell r="C1361">
            <v>4</v>
          </cell>
        </row>
        <row r="1362">
          <cell r="A1362" t="str">
            <v>9F1805912A</v>
          </cell>
          <cell r="C1362">
            <v>12</v>
          </cell>
        </row>
        <row r="1363">
          <cell r="A1363" t="str">
            <v>9F1805912AFN</v>
          </cell>
          <cell r="C1363">
            <v>4</v>
          </cell>
        </row>
        <row r="1364">
          <cell r="A1364" t="str">
            <v>9F1805935</v>
          </cell>
          <cell r="C1364">
            <v>4</v>
          </cell>
        </row>
        <row r="1365">
          <cell r="A1365" t="str">
            <v>9F1805936</v>
          </cell>
          <cell r="C1365">
            <v>2</v>
          </cell>
        </row>
        <row r="1366">
          <cell r="A1366" t="str">
            <v>9F1805985</v>
          </cell>
          <cell r="C1366">
            <v>1</v>
          </cell>
        </row>
        <row r="1367">
          <cell r="A1367" t="str">
            <v>9F1805986</v>
          </cell>
          <cell r="C1367">
            <v>1</v>
          </cell>
        </row>
        <row r="1368">
          <cell r="A1368" t="str">
            <v>9F1806521</v>
          </cell>
          <cell r="C1368">
            <v>5</v>
          </cell>
        </row>
        <row r="1369">
          <cell r="A1369" t="str">
            <v>9F1806522</v>
          </cell>
          <cell r="C1369">
            <v>7</v>
          </cell>
        </row>
        <row r="1370">
          <cell r="A1370" t="str">
            <v>9F1807001</v>
          </cell>
          <cell r="C1370">
            <v>1</v>
          </cell>
        </row>
        <row r="1371">
          <cell r="A1371" t="str">
            <v>9F1807089A</v>
          </cell>
          <cell r="C1371">
            <v>15</v>
          </cell>
        </row>
        <row r="1372">
          <cell r="A1372" t="str">
            <v>9F1807100</v>
          </cell>
          <cell r="C1372">
            <v>75</v>
          </cell>
        </row>
        <row r="1373">
          <cell r="A1373" t="str">
            <v>9F1807108</v>
          </cell>
          <cell r="C1373">
            <v>13</v>
          </cell>
        </row>
        <row r="1374">
          <cell r="A1374" t="str">
            <v>9F1807221GRV</v>
          </cell>
          <cell r="C1374">
            <v>19</v>
          </cell>
        </row>
        <row r="1375">
          <cell r="A1375" t="str">
            <v>9F1807403</v>
          </cell>
          <cell r="C1375">
            <v>9</v>
          </cell>
        </row>
        <row r="1376">
          <cell r="A1376" t="str">
            <v>9F1807417YGRV</v>
          </cell>
          <cell r="C1376">
            <v>3</v>
          </cell>
        </row>
        <row r="1377">
          <cell r="A1377" t="str">
            <v>9F1807513FN</v>
          </cell>
          <cell r="C1377">
            <v>5</v>
          </cell>
        </row>
        <row r="1378">
          <cell r="A1378" t="str">
            <v>9F1807513GRV</v>
          </cell>
          <cell r="C1378">
            <v>5</v>
          </cell>
        </row>
        <row r="1379">
          <cell r="A1379" t="str">
            <v>9F1807514FN</v>
          </cell>
          <cell r="C1379">
            <v>11</v>
          </cell>
        </row>
        <row r="1380">
          <cell r="A1380" t="str">
            <v>9F1807665</v>
          </cell>
          <cell r="C1380">
            <v>4</v>
          </cell>
        </row>
        <row r="1381">
          <cell r="A1381" t="str">
            <v>9F1807675</v>
          </cell>
          <cell r="C1381">
            <v>1</v>
          </cell>
        </row>
        <row r="1382">
          <cell r="A1382" t="str">
            <v>9F1807676</v>
          </cell>
          <cell r="C1382">
            <v>2</v>
          </cell>
        </row>
        <row r="1383">
          <cell r="A1383" t="str">
            <v>9F1807683OK1</v>
          </cell>
          <cell r="C1383">
            <v>21</v>
          </cell>
        </row>
        <row r="1384">
          <cell r="A1384" t="str">
            <v>9F1807684OK1</v>
          </cell>
          <cell r="C1384">
            <v>10</v>
          </cell>
        </row>
        <row r="1385">
          <cell r="A1385" t="str">
            <v>9F1807697</v>
          </cell>
          <cell r="C1385">
            <v>12</v>
          </cell>
        </row>
        <row r="1386">
          <cell r="A1386" t="str">
            <v>9F1807698</v>
          </cell>
          <cell r="C1386">
            <v>11</v>
          </cell>
        </row>
        <row r="1387">
          <cell r="A1387" t="str">
            <v>9F1807823041</v>
          </cell>
          <cell r="C1387">
            <v>13</v>
          </cell>
        </row>
        <row r="1388">
          <cell r="A1388" t="str">
            <v>9F1807885A</v>
          </cell>
          <cell r="C1388">
            <v>2</v>
          </cell>
        </row>
        <row r="1389">
          <cell r="A1389" t="str">
            <v>9F1807886A</v>
          </cell>
          <cell r="C1389">
            <v>1</v>
          </cell>
        </row>
        <row r="1390">
          <cell r="A1390" t="str">
            <v>9F1809191</v>
          </cell>
          <cell r="C1390">
            <v>1</v>
          </cell>
        </row>
        <row r="1391">
          <cell r="A1391" t="str">
            <v>9F1809192</v>
          </cell>
          <cell r="C1391">
            <v>2</v>
          </cell>
        </row>
        <row r="1392">
          <cell r="A1392" t="str">
            <v>9F1809235</v>
          </cell>
          <cell r="C1392">
            <v>2</v>
          </cell>
        </row>
        <row r="1393">
          <cell r="A1393" t="str">
            <v>9F1809236</v>
          </cell>
          <cell r="C1393">
            <v>2</v>
          </cell>
        </row>
        <row r="1394">
          <cell r="A1394" t="str">
            <v>9F1809411FN</v>
          </cell>
          <cell r="C1394">
            <v>5</v>
          </cell>
        </row>
        <row r="1395">
          <cell r="A1395" t="str">
            <v>9F1809411Y</v>
          </cell>
          <cell r="C1395">
            <v>2</v>
          </cell>
        </row>
        <row r="1396">
          <cell r="A1396" t="str">
            <v>9F1809412FN</v>
          </cell>
          <cell r="C1396">
            <v>4</v>
          </cell>
        </row>
        <row r="1397">
          <cell r="A1397" t="str">
            <v>9F1809412Y</v>
          </cell>
          <cell r="C1397">
            <v>2</v>
          </cell>
        </row>
        <row r="1398">
          <cell r="A1398" t="str">
            <v>9F1809927</v>
          </cell>
          <cell r="C1398">
            <v>0</v>
          </cell>
        </row>
        <row r="1399">
          <cell r="A1399" t="str">
            <v>9F1809928</v>
          </cell>
          <cell r="C1399">
            <v>3</v>
          </cell>
        </row>
        <row r="1400">
          <cell r="A1400" t="str">
            <v>9F1810907</v>
          </cell>
          <cell r="C1400">
            <v>4</v>
          </cell>
        </row>
        <row r="1401">
          <cell r="A1401" t="str">
            <v>9F1810907FN</v>
          </cell>
          <cell r="C1401">
            <v>8</v>
          </cell>
        </row>
        <row r="1402">
          <cell r="A1402" t="str">
            <v>9F1810908</v>
          </cell>
          <cell r="C1402">
            <v>3</v>
          </cell>
        </row>
        <row r="1403">
          <cell r="A1403" t="str">
            <v>9F1810908FN</v>
          </cell>
          <cell r="C1403">
            <v>9</v>
          </cell>
        </row>
        <row r="1404">
          <cell r="A1404" t="str">
            <v>9F1813651</v>
          </cell>
          <cell r="C1404">
            <v>9</v>
          </cell>
        </row>
        <row r="1405">
          <cell r="A1405" t="str">
            <v>9F1813652</v>
          </cell>
          <cell r="C1405">
            <v>7</v>
          </cell>
        </row>
        <row r="1406">
          <cell r="A1406" t="str">
            <v>9F1813751</v>
          </cell>
          <cell r="C1406">
            <v>5</v>
          </cell>
        </row>
        <row r="1407">
          <cell r="A1407" t="str">
            <v>9F1815129</v>
          </cell>
          <cell r="C1407">
            <v>2</v>
          </cell>
        </row>
        <row r="1408">
          <cell r="A1408" t="str">
            <v>9F1815172</v>
          </cell>
          <cell r="C1408">
            <v>0</v>
          </cell>
        </row>
        <row r="1409">
          <cell r="A1409" t="str">
            <v>9F1815931</v>
          </cell>
          <cell r="C1409">
            <v>9</v>
          </cell>
        </row>
        <row r="1410">
          <cell r="A1410" t="str">
            <v>9F1817017YM7Z</v>
          </cell>
          <cell r="C1410">
            <v>0</v>
          </cell>
        </row>
        <row r="1411">
          <cell r="A1411" t="str">
            <v>9F1819185</v>
          </cell>
          <cell r="C1411">
            <v>9</v>
          </cell>
        </row>
        <row r="1412">
          <cell r="A1412" t="str">
            <v>9F1819186</v>
          </cell>
          <cell r="C1412">
            <v>7</v>
          </cell>
        </row>
        <row r="1413">
          <cell r="A1413" t="str">
            <v>9F1819633</v>
          </cell>
          <cell r="C1413">
            <v>2</v>
          </cell>
        </row>
        <row r="1414">
          <cell r="A1414" t="str">
            <v>9F1819634</v>
          </cell>
          <cell r="C1414">
            <v>3</v>
          </cell>
        </row>
        <row r="1415">
          <cell r="A1415" t="str">
            <v>9F1819634FN</v>
          </cell>
          <cell r="C1415">
            <v>3</v>
          </cell>
        </row>
        <row r="1416">
          <cell r="A1416" t="str">
            <v>9F1820005A</v>
          </cell>
          <cell r="C1416">
            <v>2</v>
          </cell>
        </row>
        <row r="1417">
          <cell r="A1417" t="str">
            <v>9F1820860</v>
          </cell>
          <cell r="C1417">
            <v>1</v>
          </cell>
        </row>
        <row r="1418">
          <cell r="A1418" t="str">
            <v>9F1821101Y</v>
          </cell>
          <cell r="C1418">
            <v>2</v>
          </cell>
        </row>
        <row r="1419">
          <cell r="A1419" t="str">
            <v>9F1821101YFN</v>
          </cell>
          <cell r="C1419">
            <v>3</v>
          </cell>
        </row>
        <row r="1420">
          <cell r="A1420" t="str">
            <v>9F1821102Y</v>
          </cell>
          <cell r="C1420">
            <v>3</v>
          </cell>
        </row>
        <row r="1421">
          <cell r="A1421" t="str">
            <v>9F1821102YFN</v>
          </cell>
          <cell r="C1421">
            <v>4</v>
          </cell>
        </row>
        <row r="1422">
          <cell r="A1422" t="str">
            <v>9F1821307AGRV</v>
          </cell>
          <cell r="C1422">
            <v>7</v>
          </cell>
        </row>
        <row r="1423">
          <cell r="A1423" t="str">
            <v>9F1821307FN</v>
          </cell>
          <cell r="C1423">
            <v>0</v>
          </cell>
        </row>
        <row r="1424">
          <cell r="A1424" t="str">
            <v>9F1821308AGRV</v>
          </cell>
          <cell r="C1424">
            <v>0</v>
          </cell>
        </row>
        <row r="1425">
          <cell r="A1425" t="str">
            <v>9F1821308FN</v>
          </cell>
          <cell r="C1425">
            <v>8</v>
          </cell>
        </row>
        <row r="1426">
          <cell r="A1426" t="str">
            <v>9F1823021FN</v>
          </cell>
          <cell r="C1426">
            <v>4</v>
          </cell>
        </row>
        <row r="1427">
          <cell r="A1427" t="str">
            <v>9F1823021Y</v>
          </cell>
          <cell r="C1427">
            <v>0</v>
          </cell>
        </row>
        <row r="1428">
          <cell r="A1428" t="str">
            <v>9F1823431B</v>
          </cell>
          <cell r="C1428">
            <v>8</v>
          </cell>
        </row>
        <row r="1429">
          <cell r="A1429" t="str">
            <v>9F1823431C</v>
          </cell>
          <cell r="C1429">
            <v>14</v>
          </cell>
        </row>
        <row r="1430">
          <cell r="A1430" t="str">
            <v>9F1823477</v>
          </cell>
          <cell r="C1430">
            <v>6</v>
          </cell>
        </row>
        <row r="1431">
          <cell r="A1431" t="str">
            <v>9F1823478</v>
          </cell>
          <cell r="C1431">
            <v>5</v>
          </cell>
        </row>
        <row r="1432">
          <cell r="A1432" t="str">
            <v>9F1823497</v>
          </cell>
          <cell r="C1432">
            <v>2</v>
          </cell>
        </row>
        <row r="1433">
          <cell r="A1433" t="str">
            <v>9F1823498</v>
          </cell>
          <cell r="C1433">
            <v>10</v>
          </cell>
        </row>
        <row r="1434">
          <cell r="A1434" t="str">
            <v>9F1825197A</v>
          </cell>
          <cell r="C1434">
            <v>2</v>
          </cell>
        </row>
        <row r="1435">
          <cell r="A1435" t="str">
            <v>9F1825197AFN</v>
          </cell>
          <cell r="C1435">
            <v>3</v>
          </cell>
        </row>
        <row r="1436">
          <cell r="A1436" t="str">
            <v>9F1825219A</v>
          </cell>
          <cell r="C1436">
            <v>6</v>
          </cell>
        </row>
        <row r="1437">
          <cell r="A1437" t="str">
            <v>9F1825259FN</v>
          </cell>
          <cell r="C1437">
            <v>14</v>
          </cell>
        </row>
        <row r="1438">
          <cell r="A1438" t="str">
            <v>9F1825260FN</v>
          </cell>
          <cell r="C1438">
            <v>7</v>
          </cell>
        </row>
        <row r="1439">
          <cell r="A1439" t="str">
            <v>9F1825281</v>
          </cell>
          <cell r="C1439">
            <v>10</v>
          </cell>
        </row>
        <row r="1440">
          <cell r="A1440" t="str">
            <v>9F1825281FN</v>
          </cell>
          <cell r="C1440">
            <v>11</v>
          </cell>
        </row>
        <row r="1441">
          <cell r="A1441" t="str">
            <v>9F1825282</v>
          </cell>
          <cell r="C1441">
            <v>15</v>
          </cell>
        </row>
        <row r="1442">
          <cell r="A1442" t="str">
            <v>9F1825282FN</v>
          </cell>
          <cell r="C1442">
            <v>8</v>
          </cell>
        </row>
        <row r="1443">
          <cell r="A1443" t="str">
            <v>9F1825369</v>
          </cell>
          <cell r="C1443">
            <v>1</v>
          </cell>
        </row>
        <row r="1444">
          <cell r="A1444" t="str">
            <v>9F1825369FN</v>
          </cell>
          <cell r="C1444">
            <v>20</v>
          </cell>
        </row>
        <row r="1445">
          <cell r="A1445" t="str">
            <v>9F1825370FN</v>
          </cell>
          <cell r="C1445">
            <v>1</v>
          </cell>
        </row>
        <row r="1446">
          <cell r="A1446" t="str">
            <v>9F1825487</v>
          </cell>
          <cell r="C1446">
            <v>3</v>
          </cell>
        </row>
        <row r="1447">
          <cell r="A1447" t="str">
            <v>9F1825487FN</v>
          </cell>
          <cell r="C1447">
            <v>0</v>
          </cell>
        </row>
        <row r="1448">
          <cell r="A1448" t="str">
            <v>9F1825488FN</v>
          </cell>
          <cell r="C1448">
            <v>2</v>
          </cell>
        </row>
        <row r="1449">
          <cell r="A1449" t="str">
            <v>9F1825521B</v>
          </cell>
          <cell r="C1449">
            <v>2</v>
          </cell>
        </row>
        <row r="1450">
          <cell r="A1450" t="str">
            <v>9F1825521BFN</v>
          </cell>
          <cell r="C1450">
            <v>9</v>
          </cell>
        </row>
        <row r="1451">
          <cell r="A1451" t="str">
            <v>9F1825523</v>
          </cell>
          <cell r="C1451">
            <v>0</v>
          </cell>
        </row>
        <row r="1452">
          <cell r="A1452" t="str">
            <v>9F1825523FN</v>
          </cell>
          <cell r="C1452">
            <v>7</v>
          </cell>
        </row>
        <row r="1453">
          <cell r="A1453" t="str">
            <v>9F1825729</v>
          </cell>
          <cell r="C1453">
            <v>2</v>
          </cell>
        </row>
        <row r="1454">
          <cell r="A1454" t="str">
            <v>9F1825730</v>
          </cell>
          <cell r="C1454">
            <v>0</v>
          </cell>
        </row>
        <row r="1455">
          <cell r="A1455" t="str">
            <v>9F1827021</v>
          </cell>
          <cell r="C1455">
            <v>1</v>
          </cell>
        </row>
        <row r="1456">
          <cell r="A1456" t="str">
            <v>9F1827021FN</v>
          </cell>
          <cell r="C1456">
            <v>6</v>
          </cell>
        </row>
        <row r="1457">
          <cell r="A1457" t="str">
            <v>9F1827201A</v>
          </cell>
          <cell r="C1457">
            <v>6</v>
          </cell>
        </row>
        <row r="1458">
          <cell r="A1458" t="str">
            <v>9F1827231A</v>
          </cell>
          <cell r="C1458">
            <v>3</v>
          </cell>
        </row>
        <row r="1459">
          <cell r="A1459" t="str">
            <v>9F1827232A</v>
          </cell>
          <cell r="C1459">
            <v>3</v>
          </cell>
        </row>
        <row r="1460">
          <cell r="A1460" t="str">
            <v>9F1827243FN</v>
          </cell>
          <cell r="C1460">
            <v>22</v>
          </cell>
        </row>
        <row r="1461">
          <cell r="A1461" t="str">
            <v>9F1827453A</v>
          </cell>
          <cell r="C1461">
            <v>2</v>
          </cell>
        </row>
        <row r="1462">
          <cell r="A1462" t="str">
            <v>9F1827454A</v>
          </cell>
          <cell r="C1462">
            <v>1</v>
          </cell>
        </row>
        <row r="1463">
          <cell r="A1463" t="str">
            <v>9F1827837</v>
          </cell>
          <cell r="C1463">
            <v>8</v>
          </cell>
        </row>
        <row r="1464">
          <cell r="A1464" t="str">
            <v>9F1827867FN</v>
          </cell>
          <cell r="C1464">
            <v>19</v>
          </cell>
        </row>
        <row r="1465">
          <cell r="A1465" t="str">
            <v>9F1827868</v>
          </cell>
          <cell r="C1465">
            <v>0</v>
          </cell>
        </row>
        <row r="1466">
          <cell r="A1466" t="str">
            <v>9F1827868FN</v>
          </cell>
          <cell r="C1466">
            <v>44</v>
          </cell>
        </row>
        <row r="1467">
          <cell r="A1467" t="str">
            <v>9F1827961</v>
          </cell>
          <cell r="C1467">
            <v>3</v>
          </cell>
        </row>
        <row r="1468">
          <cell r="A1468" t="str">
            <v>9F1827962</v>
          </cell>
          <cell r="C1468">
            <v>3</v>
          </cell>
        </row>
        <row r="1469">
          <cell r="A1469" t="str">
            <v>9F1831041</v>
          </cell>
          <cell r="C1469">
            <v>1</v>
          </cell>
        </row>
        <row r="1470">
          <cell r="A1470" t="str">
            <v>9F1831042</v>
          </cell>
          <cell r="C1470">
            <v>2</v>
          </cell>
        </row>
        <row r="1471">
          <cell r="A1471" t="str">
            <v>9F1837889</v>
          </cell>
          <cell r="C1471">
            <v>1</v>
          </cell>
        </row>
        <row r="1472">
          <cell r="A1472" t="str">
            <v>9F1837890</v>
          </cell>
          <cell r="C1472">
            <v>1</v>
          </cell>
        </row>
        <row r="1473">
          <cell r="A1473" t="str">
            <v>9F1845047FN</v>
          </cell>
          <cell r="C1473">
            <v>3</v>
          </cell>
        </row>
        <row r="1474">
          <cell r="A1474" t="str">
            <v>9F1845099Y</v>
          </cell>
          <cell r="C1474">
            <v>4</v>
          </cell>
        </row>
        <row r="1475">
          <cell r="A1475" t="str">
            <v>9F1845099YFN</v>
          </cell>
          <cell r="C1475">
            <v>7</v>
          </cell>
        </row>
        <row r="1476">
          <cell r="A1476" t="str">
            <v>9F1845201FN</v>
          </cell>
          <cell r="C1476">
            <v>4</v>
          </cell>
        </row>
        <row r="1477">
          <cell r="A1477" t="str">
            <v>9F1845202FN</v>
          </cell>
          <cell r="C1477">
            <v>3</v>
          </cell>
        </row>
        <row r="1478">
          <cell r="A1478" t="str">
            <v>9F1845202Y</v>
          </cell>
          <cell r="C1478">
            <v>5</v>
          </cell>
        </row>
        <row r="1479">
          <cell r="A1479" t="str">
            <v>9F184520FN</v>
          </cell>
          <cell r="C1479">
            <v>12</v>
          </cell>
        </row>
        <row r="1480">
          <cell r="A1480" t="str">
            <v>9F1845298FN</v>
          </cell>
          <cell r="C1480">
            <v>6</v>
          </cell>
        </row>
        <row r="1481">
          <cell r="A1481" t="str">
            <v>9F1845341</v>
          </cell>
          <cell r="C1481">
            <v>0</v>
          </cell>
        </row>
        <row r="1482">
          <cell r="A1482" t="str">
            <v>9F1857501M7Z</v>
          </cell>
          <cell r="C1482">
            <v>6</v>
          </cell>
        </row>
        <row r="1483">
          <cell r="A1483" t="str">
            <v>9F1857502M7Z</v>
          </cell>
          <cell r="C1483">
            <v>3</v>
          </cell>
        </row>
        <row r="1484">
          <cell r="A1484" t="str">
            <v>9F1857523</v>
          </cell>
          <cell r="C1484">
            <v>2</v>
          </cell>
        </row>
        <row r="1485">
          <cell r="A1485" t="str">
            <v>9F1857980</v>
          </cell>
          <cell r="C1485">
            <v>1</v>
          </cell>
        </row>
        <row r="1486">
          <cell r="A1486" t="str">
            <v>9F1860283</v>
          </cell>
          <cell r="C1486">
            <v>1</v>
          </cell>
        </row>
        <row r="1487">
          <cell r="A1487" t="str">
            <v>9F1881445</v>
          </cell>
          <cell r="C1487">
            <v>15</v>
          </cell>
        </row>
        <row r="1488">
          <cell r="A1488" t="str">
            <v>9F1905093</v>
          </cell>
          <cell r="C1488">
            <v>6</v>
          </cell>
        </row>
        <row r="1489">
          <cell r="A1489" t="str">
            <v>9F1906081B</v>
          </cell>
          <cell r="C1489">
            <v>1</v>
          </cell>
        </row>
        <row r="1490">
          <cell r="A1490" t="str">
            <v>9F1906262</v>
          </cell>
          <cell r="C1490">
            <v>12</v>
          </cell>
        </row>
        <row r="1491">
          <cell r="A1491" t="str">
            <v>9F1907127</v>
          </cell>
          <cell r="C1491">
            <v>8</v>
          </cell>
        </row>
        <row r="1492">
          <cell r="A1492" t="str">
            <v>9F1907275</v>
          </cell>
          <cell r="C1492">
            <v>24</v>
          </cell>
        </row>
        <row r="1493">
          <cell r="A1493" t="str">
            <v>9F1907283</v>
          </cell>
          <cell r="C1493">
            <v>3</v>
          </cell>
        </row>
        <row r="1494">
          <cell r="A1494" t="str">
            <v>9F1907508A</v>
          </cell>
          <cell r="C1494">
            <v>3</v>
          </cell>
        </row>
        <row r="1495">
          <cell r="A1495" t="str">
            <v>9F1907701A</v>
          </cell>
          <cell r="C1495">
            <v>1</v>
          </cell>
        </row>
        <row r="1496">
          <cell r="A1496" t="str">
            <v>9F1919193C</v>
          </cell>
          <cell r="C1496">
            <v>2</v>
          </cell>
        </row>
        <row r="1497">
          <cell r="A1497" t="str">
            <v>9F1919604A</v>
          </cell>
          <cell r="C1497">
            <v>4</v>
          </cell>
        </row>
        <row r="1498">
          <cell r="A1498" t="str">
            <v>9F1927193A</v>
          </cell>
          <cell r="C1498">
            <v>4</v>
          </cell>
        </row>
        <row r="1499">
          <cell r="A1499" t="str">
            <v>9F1927202</v>
          </cell>
          <cell r="C1499">
            <v>2</v>
          </cell>
        </row>
        <row r="1500">
          <cell r="A1500" t="str">
            <v>9F1927807D</v>
          </cell>
          <cell r="C1500">
            <v>11</v>
          </cell>
        </row>
        <row r="1501">
          <cell r="A1501" t="str">
            <v>9F1927808E</v>
          </cell>
          <cell r="C1501">
            <v>1</v>
          </cell>
        </row>
        <row r="1502">
          <cell r="A1502" t="str">
            <v>9F1937488</v>
          </cell>
          <cell r="C1502">
            <v>1</v>
          </cell>
        </row>
        <row r="1503">
          <cell r="A1503" t="str">
            <v>9F1937539</v>
          </cell>
          <cell r="C1503">
            <v>1</v>
          </cell>
        </row>
        <row r="1504">
          <cell r="A1504" t="str">
            <v>9F1937540</v>
          </cell>
          <cell r="C1504">
            <v>1</v>
          </cell>
        </row>
        <row r="1505">
          <cell r="A1505" t="str">
            <v>9F1941005A</v>
          </cell>
          <cell r="C1505">
            <v>14</v>
          </cell>
        </row>
        <row r="1506">
          <cell r="A1506" t="str">
            <v>9F1941005FN</v>
          </cell>
          <cell r="C1506">
            <v>0</v>
          </cell>
        </row>
        <row r="1507">
          <cell r="A1507" t="str">
            <v>9F1941006A</v>
          </cell>
          <cell r="C1507">
            <v>8</v>
          </cell>
        </row>
        <row r="1508">
          <cell r="A1508" t="str">
            <v>9F1941006FN</v>
          </cell>
          <cell r="C1508">
            <v>6</v>
          </cell>
        </row>
        <row r="1509">
          <cell r="A1509" t="str">
            <v>9F1945195A</v>
          </cell>
          <cell r="C1509">
            <v>3</v>
          </cell>
        </row>
        <row r="1510">
          <cell r="A1510" t="str">
            <v>9F1959261</v>
          </cell>
          <cell r="C1510">
            <v>23</v>
          </cell>
        </row>
        <row r="1511">
          <cell r="A1511" t="str">
            <v>9F1959548</v>
          </cell>
          <cell r="C1511">
            <v>9</v>
          </cell>
        </row>
        <row r="1512">
          <cell r="A1512" t="str">
            <v>9F1970271</v>
          </cell>
          <cell r="C1512">
            <v>17</v>
          </cell>
        </row>
        <row r="1513">
          <cell r="A1513" t="str">
            <v>9F1970271B</v>
          </cell>
          <cell r="C1513">
            <v>15</v>
          </cell>
        </row>
        <row r="1514">
          <cell r="A1514" t="str">
            <v>9F1970271BFN</v>
          </cell>
          <cell r="C1514">
            <v>5</v>
          </cell>
        </row>
        <row r="1515">
          <cell r="A1515" t="str">
            <v>9F1971225</v>
          </cell>
          <cell r="C1515">
            <v>1</v>
          </cell>
        </row>
        <row r="1516">
          <cell r="A1516" t="str">
            <v>9F1971579</v>
          </cell>
          <cell r="C1516">
            <v>5</v>
          </cell>
        </row>
        <row r="1517">
          <cell r="A1517" t="str">
            <v>9F1971595</v>
          </cell>
          <cell r="C1517">
            <v>2</v>
          </cell>
        </row>
        <row r="1518">
          <cell r="A1518" t="str">
            <v>9F1971771A</v>
          </cell>
          <cell r="C1518">
            <v>1</v>
          </cell>
        </row>
        <row r="1519">
          <cell r="A1519" t="str">
            <v>9F1972155</v>
          </cell>
          <cell r="C1519">
            <v>8</v>
          </cell>
        </row>
        <row r="1520">
          <cell r="A1520" t="str">
            <v>9F1980564</v>
          </cell>
          <cell r="C1520">
            <v>1</v>
          </cell>
        </row>
        <row r="1521">
          <cell r="A1521" t="str">
            <v>9F2601361A</v>
          </cell>
          <cell r="C1521">
            <v>23</v>
          </cell>
        </row>
        <row r="1522">
          <cell r="A1522" t="str">
            <v>9F2809161</v>
          </cell>
          <cell r="C1522">
            <v>1</v>
          </cell>
        </row>
        <row r="1523">
          <cell r="A1523" t="str">
            <v>9GT103264</v>
          </cell>
          <cell r="C1523">
            <v>1</v>
          </cell>
        </row>
        <row r="1524">
          <cell r="A1524" t="str">
            <v>9GT103329</v>
          </cell>
          <cell r="C1524">
            <v>3</v>
          </cell>
        </row>
        <row r="1525">
          <cell r="A1525" t="str">
            <v>9GT103737</v>
          </cell>
          <cell r="C1525">
            <v>5</v>
          </cell>
        </row>
        <row r="1526">
          <cell r="A1526" t="str">
            <v>9GT115103</v>
          </cell>
          <cell r="C1526">
            <v>2</v>
          </cell>
        </row>
        <row r="1527">
          <cell r="A1527" t="str">
            <v>9GT115647CFN</v>
          </cell>
          <cell r="C1527">
            <v>18</v>
          </cell>
        </row>
        <row r="1528">
          <cell r="A1528" t="str">
            <v>9GT121113A</v>
          </cell>
          <cell r="C1528">
            <v>1</v>
          </cell>
        </row>
        <row r="1529">
          <cell r="A1529" t="str">
            <v>9GT121116A</v>
          </cell>
          <cell r="C1529">
            <v>2</v>
          </cell>
        </row>
        <row r="1530">
          <cell r="A1530" t="str">
            <v>9GT121253</v>
          </cell>
          <cell r="C1530">
            <v>27</v>
          </cell>
        </row>
        <row r="1531">
          <cell r="A1531" t="str">
            <v>9GT121288</v>
          </cell>
          <cell r="C1531">
            <v>2</v>
          </cell>
        </row>
        <row r="1532">
          <cell r="A1532" t="str">
            <v>9GT121288FN</v>
          </cell>
          <cell r="C1532">
            <v>10</v>
          </cell>
        </row>
        <row r="1533">
          <cell r="A1533" t="str">
            <v>9GT121629</v>
          </cell>
          <cell r="C1533">
            <v>4</v>
          </cell>
        </row>
        <row r="1534">
          <cell r="A1534" t="str">
            <v>9GT121630</v>
          </cell>
          <cell r="C1534">
            <v>3</v>
          </cell>
        </row>
        <row r="1535">
          <cell r="A1535" t="str">
            <v>9GT121635</v>
          </cell>
          <cell r="C1535">
            <v>8</v>
          </cell>
        </row>
        <row r="1536">
          <cell r="A1536" t="str">
            <v>9GT121642A</v>
          </cell>
          <cell r="C1536">
            <v>1</v>
          </cell>
        </row>
        <row r="1537">
          <cell r="A1537" t="str">
            <v>9GT127501</v>
          </cell>
          <cell r="C1537">
            <v>2</v>
          </cell>
        </row>
        <row r="1538">
          <cell r="A1538" t="str">
            <v>9GT127509</v>
          </cell>
          <cell r="C1538">
            <v>1</v>
          </cell>
        </row>
        <row r="1539">
          <cell r="A1539" t="str">
            <v>9GT129407D</v>
          </cell>
          <cell r="C1539">
            <v>3</v>
          </cell>
        </row>
        <row r="1540">
          <cell r="A1540" t="str">
            <v>9GT129456H</v>
          </cell>
          <cell r="C1540">
            <v>2</v>
          </cell>
        </row>
        <row r="1541">
          <cell r="A1541" t="str">
            <v>9GT129646</v>
          </cell>
          <cell r="C1541">
            <v>12</v>
          </cell>
        </row>
        <row r="1542">
          <cell r="A1542" t="str">
            <v>9GT129816</v>
          </cell>
          <cell r="C1542">
            <v>2</v>
          </cell>
        </row>
        <row r="1543">
          <cell r="A1543" t="str">
            <v>9GT251261</v>
          </cell>
          <cell r="C1543">
            <v>2</v>
          </cell>
        </row>
        <row r="1544">
          <cell r="A1544" t="str">
            <v>9GT407021D</v>
          </cell>
          <cell r="C1544">
            <v>5</v>
          </cell>
        </row>
        <row r="1545">
          <cell r="A1545" t="str">
            <v>9GT407751A</v>
          </cell>
          <cell r="C1545">
            <v>1</v>
          </cell>
        </row>
        <row r="1546">
          <cell r="A1546" t="str">
            <v>9GT505173C</v>
          </cell>
          <cell r="C1546">
            <v>14</v>
          </cell>
        </row>
        <row r="1547">
          <cell r="A1547" t="str">
            <v>9GT505223A</v>
          </cell>
          <cell r="C1547">
            <v>10</v>
          </cell>
        </row>
        <row r="1548">
          <cell r="A1548" t="str">
            <v>9GT615163A</v>
          </cell>
          <cell r="C1548">
            <v>1</v>
          </cell>
        </row>
        <row r="1549">
          <cell r="A1549" t="str">
            <v>9GT615163FN</v>
          </cell>
          <cell r="C1549">
            <v>10</v>
          </cell>
        </row>
        <row r="1550">
          <cell r="A1550" t="str">
            <v>9GT615164A</v>
          </cell>
          <cell r="C1550">
            <v>1</v>
          </cell>
        </row>
        <row r="1551">
          <cell r="A1551" t="str">
            <v>9GT615164FN</v>
          </cell>
          <cell r="C1551">
            <v>9</v>
          </cell>
        </row>
        <row r="1552">
          <cell r="A1552" t="str">
            <v>9GT804865YGRV</v>
          </cell>
          <cell r="C1552">
            <v>1</v>
          </cell>
        </row>
        <row r="1553">
          <cell r="A1553" t="str">
            <v>9GT804866YGRV</v>
          </cell>
          <cell r="C1553">
            <v>1</v>
          </cell>
        </row>
        <row r="1554">
          <cell r="A1554" t="str">
            <v>9GT805115YGRV</v>
          </cell>
          <cell r="C1554">
            <v>1</v>
          </cell>
        </row>
        <row r="1555">
          <cell r="A1555" t="str">
            <v>9GT805116YGRV</v>
          </cell>
          <cell r="C1555">
            <v>1</v>
          </cell>
        </row>
        <row r="1556">
          <cell r="A1556" t="str">
            <v>9GT805476</v>
          </cell>
          <cell r="C1556">
            <v>10</v>
          </cell>
        </row>
        <row r="1557">
          <cell r="A1557" t="str">
            <v>9GT805639</v>
          </cell>
          <cell r="C1557">
            <v>2</v>
          </cell>
        </row>
        <row r="1558">
          <cell r="A1558" t="str">
            <v>9GT805639FN</v>
          </cell>
          <cell r="C1558">
            <v>10</v>
          </cell>
        </row>
        <row r="1559">
          <cell r="A1559" t="str">
            <v>9GT805640FN</v>
          </cell>
          <cell r="C1559">
            <v>0</v>
          </cell>
        </row>
        <row r="1560">
          <cell r="A1560" t="str">
            <v>9GT805897</v>
          </cell>
          <cell r="C1560">
            <v>0</v>
          </cell>
        </row>
        <row r="1561">
          <cell r="A1561" t="str">
            <v>9GT805897FN</v>
          </cell>
          <cell r="C1561">
            <v>10</v>
          </cell>
        </row>
        <row r="1562">
          <cell r="A1562" t="str">
            <v>9GT805898</v>
          </cell>
          <cell r="C1562">
            <v>2</v>
          </cell>
        </row>
        <row r="1563">
          <cell r="A1563" t="str">
            <v>9GT805898FN</v>
          </cell>
          <cell r="C1563">
            <v>14</v>
          </cell>
        </row>
        <row r="1564">
          <cell r="A1564" t="str">
            <v>9GT807113FN</v>
          </cell>
          <cell r="C1564">
            <v>2</v>
          </cell>
        </row>
        <row r="1565">
          <cell r="A1565" t="str">
            <v>9GT807139</v>
          </cell>
          <cell r="C1565">
            <v>6</v>
          </cell>
        </row>
        <row r="1566">
          <cell r="A1566" t="str">
            <v>9GT807349</v>
          </cell>
          <cell r="C1566">
            <v>6</v>
          </cell>
        </row>
        <row r="1567">
          <cell r="A1567" t="str">
            <v>9GT807350</v>
          </cell>
          <cell r="C1567">
            <v>5</v>
          </cell>
        </row>
        <row r="1568">
          <cell r="A1568" t="str">
            <v>9GT807381</v>
          </cell>
          <cell r="C1568">
            <v>1</v>
          </cell>
        </row>
        <row r="1569">
          <cell r="A1569" t="str">
            <v>9GT807382</v>
          </cell>
          <cell r="C1569">
            <v>1</v>
          </cell>
        </row>
        <row r="1570">
          <cell r="A1570" t="str">
            <v>9GT807568OK1</v>
          </cell>
          <cell r="C1570">
            <v>7</v>
          </cell>
        </row>
        <row r="1571">
          <cell r="A1571" t="str">
            <v>9GT807579FN</v>
          </cell>
          <cell r="C1571">
            <v>3</v>
          </cell>
        </row>
        <row r="1572">
          <cell r="A1572" t="str">
            <v>9GT807579OK1</v>
          </cell>
          <cell r="C1572">
            <v>4</v>
          </cell>
        </row>
        <row r="1573">
          <cell r="A1573" t="str">
            <v>9GT807681AOK1</v>
          </cell>
          <cell r="C1573">
            <v>1</v>
          </cell>
        </row>
        <row r="1574">
          <cell r="A1574" t="str">
            <v>9GT807823</v>
          </cell>
          <cell r="C1574">
            <v>3</v>
          </cell>
        </row>
        <row r="1575">
          <cell r="A1575" t="str">
            <v>9GT807824OK1</v>
          </cell>
          <cell r="C1575">
            <v>3</v>
          </cell>
        </row>
        <row r="1576">
          <cell r="A1576" t="str">
            <v>9GT807863</v>
          </cell>
          <cell r="C1576">
            <v>3</v>
          </cell>
        </row>
        <row r="1577">
          <cell r="A1577" t="str">
            <v>9GT807900</v>
          </cell>
          <cell r="C1577">
            <v>3</v>
          </cell>
        </row>
        <row r="1578">
          <cell r="A1578" t="str">
            <v>9GT815215A</v>
          </cell>
          <cell r="C1578">
            <v>1</v>
          </cell>
        </row>
        <row r="1579">
          <cell r="A1579" t="str">
            <v>9GT815215FN</v>
          </cell>
          <cell r="C1579">
            <v>3</v>
          </cell>
        </row>
        <row r="1580">
          <cell r="A1580" t="str">
            <v>9GT815216A</v>
          </cell>
          <cell r="C1580">
            <v>3</v>
          </cell>
        </row>
        <row r="1581">
          <cell r="A1581" t="str">
            <v>9GT815216FN</v>
          </cell>
          <cell r="C1581">
            <v>5</v>
          </cell>
        </row>
        <row r="1582">
          <cell r="A1582" t="str">
            <v>9GT815217</v>
          </cell>
          <cell r="C1582">
            <v>1</v>
          </cell>
        </row>
        <row r="1583">
          <cell r="A1583" t="str">
            <v>9GT815217FN</v>
          </cell>
          <cell r="C1583">
            <v>15</v>
          </cell>
        </row>
        <row r="1584">
          <cell r="A1584" t="str">
            <v>9GT825753</v>
          </cell>
          <cell r="C1584">
            <v>2</v>
          </cell>
        </row>
        <row r="1585">
          <cell r="A1585" t="str">
            <v>9GT905612A</v>
          </cell>
          <cell r="C1585">
            <v>158</v>
          </cell>
        </row>
        <row r="1586">
          <cell r="A1586" t="str">
            <v>9GT906051</v>
          </cell>
          <cell r="C1586">
            <v>68</v>
          </cell>
        </row>
        <row r="1587">
          <cell r="A1587" t="str">
            <v>9GT907333A</v>
          </cell>
          <cell r="C1587">
            <v>6</v>
          </cell>
        </row>
        <row r="1588">
          <cell r="A1588" t="str">
            <v>9P1115423A</v>
          </cell>
          <cell r="C1588">
            <v>1</v>
          </cell>
        </row>
        <row r="1589">
          <cell r="A1589" t="str">
            <v>9P1121249F</v>
          </cell>
          <cell r="C1589">
            <v>40</v>
          </cell>
        </row>
        <row r="1590">
          <cell r="A1590" t="str">
            <v>9P1121250F</v>
          </cell>
          <cell r="C1590">
            <v>36</v>
          </cell>
        </row>
        <row r="1591">
          <cell r="A1591" t="str">
            <v>9P1121321A</v>
          </cell>
          <cell r="C1591">
            <v>3</v>
          </cell>
        </row>
        <row r="1592">
          <cell r="A1592" t="str">
            <v>9P1121611</v>
          </cell>
          <cell r="C1592">
            <v>8</v>
          </cell>
        </row>
        <row r="1593">
          <cell r="A1593" t="str">
            <v>9P1121612</v>
          </cell>
          <cell r="C1593">
            <v>4</v>
          </cell>
        </row>
        <row r="1594">
          <cell r="A1594" t="str">
            <v>9P1121623</v>
          </cell>
          <cell r="C1594">
            <v>6</v>
          </cell>
        </row>
        <row r="1595">
          <cell r="A1595" t="str">
            <v>9P1121624</v>
          </cell>
          <cell r="C1595">
            <v>8</v>
          </cell>
        </row>
        <row r="1596">
          <cell r="A1596" t="str">
            <v>9P1721639</v>
          </cell>
          <cell r="C1596">
            <v>1</v>
          </cell>
        </row>
        <row r="1597">
          <cell r="A1597" t="str">
            <v>9P1806623</v>
          </cell>
          <cell r="C1597">
            <v>8</v>
          </cell>
        </row>
        <row r="1598">
          <cell r="A1598" t="str">
            <v>9P1820860A</v>
          </cell>
          <cell r="C1598">
            <v>3</v>
          </cell>
        </row>
        <row r="1599">
          <cell r="A1599" t="str">
            <v>9P1837162</v>
          </cell>
          <cell r="C1599">
            <v>2</v>
          </cell>
        </row>
        <row r="1600">
          <cell r="A1600" t="str">
            <v>9P1837165FN</v>
          </cell>
          <cell r="C1600">
            <v>5</v>
          </cell>
        </row>
        <row r="1601">
          <cell r="A1601" t="str">
            <v>9P1837165Y</v>
          </cell>
          <cell r="C1601">
            <v>5</v>
          </cell>
        </row>
        <row r="1602">
          <cell r="A1602" t="str">
            <v>9P1837166FN</v>
          </cell>
          <cell r="C1602">
            <v>4</v>
          </cell>
        </row>
        <row r="1603">
          <cell r="A1603" t="str">
            <v>9P1837166Y</v>
          </cell>
          <cell r="C1603">
            <v>2</v>
          </cell>
        </row>
        <row r="1604">
          <cell r="A1604" t="str">
            <v>9P1837470</v>
          </cell>
          <cell r="C1604">
            <v>2</v>
          </cell>
        </row>
        <row r="1605">
          <cell r="A1605" t="str">
            <v>9P1837886B</v>
          </cell>
          <cell r="C1605">
            <v>1</v>
          </cell>
        </row>
        <row r="1606">
          <cell r="A1606" t="str">
            <v>9P1853385</v>
          </cell>
          <cell r="C1606">
            <v>11</v>
          </cell>
        </row>
        <row r="1607">
          <cell r="A1607" t="str">
            <v>9P2853445</v>
          </cell>
          <cell r="C1607">
            <v>27</v>
          </cell>
        </row>
        <row r="1608">
          <cell r="A1608" t="str">
            <v>9R460620500</v>
          </cell>
          <cell r="C1608">
            <v>3</v>
          </cell>
        </row>
        <row r="1609">
          <cell r="A1609" t="str">
            <v>9R611602000</v>
          </cell>
          <cell r="C1609">
            <v>1</v>
          </cell>
        </row>
        <row r="1610">
          <cell r="A1610" t="str">
            <v>9Y0611775</v>
          </cell>
          <cell r="C1610">
            <v>1</v>
          </cell>
        </row>
        <row r="1611">
          <cell r="A1611" t="str">
            <v>DiversosFreio03</v>
          </cell>
          <cell r="C1611">
            <v>8</v>
          </cell>
        </row>
        <row r="1612">
          <cell r="A1612" t="str">
            <v>DNI-0102</v>
          </cell>
          <cell r="C1612">
            <v>4</v>
          </cell>
        </row>
        <row r="1613">
          <cell r="A1613" t="str">
            <v>DUACRINA</v>
          </cell>
          <cell r="C1613">
            <v>4</v>
          </cell>
        </row>
        <row r="1614">
          <cell r="A1614" t="str">
            <v>MEGALINE10439</v>
          </cell>
          <cell r="C1614">
            <v>5</v>
          </cell>
        </row>
        <row r="1615">
          <cell r="A1615" t="str">
            <v>MEGALINE10982</v>
          </cell>
          <cell r="C1615">
            <v>23</v>
          </cell>
        </row>
        <row r="1616">
          <cell r="A1616" t="str">
            <v>MEGALINE12541</v>
          </cell>
          <cell r="C1616">
            <v>24</v>
          </cell>
        </row>
        <row r="1617">
          <cell r="A1617" t="str">
            <v>MEGALINE14004</v>
          </cell>
          <cell r="C1617">
            <v>27</v>
          </cell>
        </row>
        <row r="1618">
          <cell r="A1618" t="str">
            <v>MEGALINE14005</v>
          </cell>
          <cell r="C1618">
            <v>6</v>
          </cell>
        </row>
        <row r="1619">
          <cell r="A1619" t="str">
            <v>MEGALINE14006</v>
          </cell>
          <cell r="C1619">
            <v>6</v>
          </cell>
        </row>
        <row r="1620">
          <cell r="A1620" t="str">
            <v>MEGALINE14007</v>
          </cell>
          <cell r="C1620">
            <v>6</v>
          </cell>
        </row>
        <row r="1621">
          <cell r="A1621" t="str">
            <v>MEGALINE14008</v>
          </cell>
          <cell r="C1621">
            <v>5</v>
          </cell>
        </row>
        <row r="1622">
          <cell r="A1622" t="str">
            <v>MEGALINE14009</v>
          </cell>
          <cell r="C1622">
            <v>5</v>
          </cell>
        </row>
        <row r="1623">
          <cell r="A1623" t="str">
            <v>MEGALINE14010</v>
          </cell>
          <cell r="C1623">
            <v>5</v>
          </cell>
        </row>
        <row r="1624">
          <cell r="A1624" t="str">
            <v>MEGALINE14011</v>
          </cell>
          <cell r="C1624">
            <v>5</v>
          </cell>
        </row>
        <row r="1625">
          <cell r="A1625" t="str">
            <v>MEGALINE6650</v>
          </cell>
          <cell r="C1625">
            <v>25</v>
          </cell>
        </row>
        <row r="1626">
          <cell r="A1626" t="str">
            <v>MOBIL1</v>
          </cell>
          <cell r="C1626">
            <v>35</v>
          </cell>
        </row>
        <row r="1627">
          <cell r="A1627" t="str">
            <v>MTH355225</v>
          </cell>
          <cell r="C1627">
            <v>11</v>
          </cell>
        </row>
        <row r="1628">
          <cell r="A1628" t="str">
            <v>N0122418</v>
          </cell>
          <cell r="C1628">
            <v>47</v>
          </cell>
        </row>
        <row r="1629">
          <cell r="A1629" t="str">
            <v>N0122991</v>
          </cell>
          <cell r="C1629">
            <v>4</v>
          </cell>
        </row>
        <row r="1630">
          <cell r="A1630" t="str">
            <v>N0138063</v>
          </cell>
          <cell r="C1630">
            <v>51</v>
          </cell>
        </row>
        <row r="1631">
          <cell r="A1631" t="str">
            <v>N0138326</v>
          </cell>
          <cell r="C1631">
            <v>52</v>
          </cell>
        </row>
        <row r="1632">
          <cell r="A1632" t="str">
            <v>N02300213</v>
          </cell>
          <cell r="C1632">
            <v>3</v>
          </cell>
        </row>
        <row r="1633">
          <cell r="A1633" t="str">
            <v>N0245226</v>
          </cell>
          <cell r="C1633">
            <v>6</v>
          </cell>
        </row>
        <row r="1634">
          <cell r="A1634" t="str">
            <v>N10272305FN</v>
          </cell>
          <cell r="C1634">
            <v>27</v>
          </cell>
        </row>
        <row r="1635">
          <cell r="A1635" t="str">
            <v>N10571902</v>
          </cell>
          <cell r="C1635">
            <v>9</v>
          </cell>
        </row>
        <row r="1636">
          <cell r="A1636" t="str">
            <v>N10572802</v>
          </cell>
          <cell r="C1636">
            <v>26</v>
          </cell>
        </row>
        <row r="1637">
          <cell r="A1637" t="str">
            <v>N10609207</v>
          </cell>
          <cell r="C1637">
            <v>4</v>
          </cell>
        </row>
        <row r="1638">
          <cell r="A1638" t="str">
            <v>N10643102</v>
          </cell>
          <cell r="C1638">
            <v>8</v>
          </cell>
        </row>
        <row r="1639">
          <cell r="A1639" t="str">
            <v>N10695901</v>
          </cell>
          <cell r="C1639">
            <v>1</v>
          </cell>
        </row>
        <row r="1640">
          <cell r="A1640" t="str">
            <v>N10695901FN</v>
          </cell>
          <cell r="C1640">
            <v>17</v>
          </cell>
        </row>
        <row r="1641">
          <cell r="A1641" t="str">
            <v>N10699401</v>
          </cell>
          <cell r="C1641">
            <v>10</v>
          </cell>
        </row>
        <row r="1642">
          <cell r="A1642" t="str">
            <v>N10714101</v>
          </cell>
          <cell r="C1642">
            <v>1</v>
          </cell>
        </row>
        <row r="1643">
          <cell r="A1643" t="str">
            <v>N10783801/PAF107838</v>
          </cell>
          <cell r="C1643">
            <v>19</v>
          </cell>
        </row>
        <row r="1644">
          <cell r="A1644" t="str">
            <v>N10784702</v>
          </cell>
          <cell r="C1644">
            <v>15</v>
          </cell>
        </row>
        <row r="1645">
          <cell r="A1645" t="str">
            <v>N10858102</v>
          </cell>
          <cell r="C1645">
            <v>13</v>
          </cell>
        </row>
        <row r="1646">
          <cell r="A1646" t="str">
            <v>N10876501</v>
          </cell>
          <cell r="C1646">
            <v>4</v>
          </cell>
        </row>
        <row r="1647">
          <cell r="A1647" t="str">
            <v>N10877501</v>
          </cell>
          <cell r="C1647">
            <v>2</v>
          </cell>
        </row>
        <row r="1648">
          <cell r="A1648" t="str">
            <v>N10877601</v>
          </cell>
          <cell r="C1648">
            <v>2</v>
          </cell>
        </row>
        <row r="1649">
          <cell r="A1649" t="str">
            <v>N90558401</v>
          </cell>
          <cell r="C1649">
            <v>65</v>
          </cell>
        </row>
        <row r="1650">
          <cell r="A1650" t="str">
            <v>N90665001</v>
          </cell>
          <cell r="C1650">
            <v>1</v>
          </cell>
        </row>
        <row r="1651">
          <cell r="A1651" t="str">
            <v>N90808801</v>
          </cell>
          <cell r="C1651">
            <v>1</v>
          </cell>
        </row>
        <row r="1652">
          <cell r="A1652" t="str">
            <v>N90916701</v>
          </cell>
          <cell r="C1652">
            <v>21</v>
          </cell>
        </row>
        <row r="1653">
          <cell r="A1653" t="str">
            <v>N91042301</v>
          </cell>
          <cell r="C1653">
            <v>33</v>
          </cell>
        </row>
        <row r="1654">
          <cell r="A1654" t="str">
            <v>N91042303FN</v>
          </cell>
          <cell r="C1654">
            <v>11</v>
          </cell>
        </row>
        <row r="1655">
          <cell r="A1655" t="str">
            <v>N91133501</v>
          </cell>
          <cell r="C1655">
            <v>37</v>
          </cell>
        </row>
        <row r="1656">
          <cell r="A1656" t="str">
            <v>PAE919088</v>
          </cell>
          <cell r="C1656">
            <v>5</v>
          </cell>
        </row>
        <row r="1657">
          <cell r="A1657" t="str">
            <v>PAF008485FN</v>
          </cell>
          <cell r="C1657">
            <v>6</v>
          </cell>
        </row>
        <row r="1658">
          <cell r="A1658" t="str">
            <v>PAF009544</v>
          </cell>
          <cell r="C1658">
            <v>0</v>
          </cell>
        </row>
        <row r="1659">
          <cell r="A1659" t="str">
            <v>PAF108248</v>
          </cell>
          <cell r="C1659">
            <v>5</v>
          </cell>
        </row>
        <row r="1660">
          <cell r="A1660" t="str">
            <v>PAF904552FN</v>
          </cell>
          <cell r="C1660">
            <v>22</v>
          </cell>
        </row>
        <row r="1661">
          <cell r="A1661" t="str">
            <v>PAF912916FN</v>
          </cell>
          <cell r="C1661">
            <v>56</v>
          </cell>
        </row>
        <row r="1662">
          <cell r="A1662" t="str">
            <v>PD131734</v>
          </cell>
          <cell r="C1662">
            <v>83</v>
          </cell>
        </row>
        <row r="1663">
          <cell r="A1663" t="str">
            <v>R-PACK.002.022B</v>
          </cell>
          <cell r="C1663">
            <v>17</v>
          </cell>
        </row>
        <row r="1664">
          <cell r="A1664" t="str">
            <v>SEMPN002</v>
          </cell>
          <cell r="C1664">
            <v>4</v>
          </cell>
        </row>
        <row r="1665">
          <cell r="A1665" t="str">
            <v>SEMPN006</v>
          </cell>
          <cell r="C1665">
            <v>8</v>
          </cell>
        </row>
        <row r="1666">
          <cell r="A1666" t="str">
            <v>SEMPN009</v>
          </cell>
          <cell r="C1666">
            <v>3</v>
          </cell>
        </row>
        <row r="1667">
          <cell r="A1667" t="str">
            <v>SEMPN0099</v>
          </cell>
          <cell r="C1667">
            <v>36</v>
          </cell>
        </row>
        <row r="1668">
          <cell r="A1668" t="str">
            <v>SEMPN010</v>
          </cell>
          <cell r="C1668">
            <v>2</v>
          </cell>
        </row>
        <row r="1669">
          <cell r="A1669" t="str">
            <v>SEMPN012</v>
          </cell>
          <cell r="C1669">
            <v>1</v>
          </cell>
        </row>
        <row r="1670">
          <cell r="A1670" t="str">
            <v>SEMPN013</v>
          </cell>
          <cell r="C1670">
            <v>1</v>
          </cell>
        </row>
        <row r="1671">
          <cell r="A1671" t="str">
            <v>SEMPN014</v>
          </cell>
          <cell r="C1671">
            <v>87</v>
          </cell>
        </row>
        <row r="1672">
          <cell r="A1672" t="str">
            <v>SEMPN015</v>
          </cell>
          <cell r="C1672">
            <v>28</v>
          </cell>
        </row>
        <row r="1673">
          <cell r="A1673" t="str">
            <v>SEMPN017</v>
          </cell>
          <cell r="C1673">
            <v>6</v>
          </cell>
        </row>
        <row r="1674">
          <cell r="A1674" t="str">
            <v>SEMPN018</v>
          </cell>
          <cell r="C1674">
            <v>12</v>
          </cell>
        </row>
        <row r="1675">
          <cell r="A1675" t="str">
            <v>SEMPN019</v>
          </cell>
          <cell r="C1675">
            <v>0</v>
          </cell>
        </row>
        <row r="1676">
          <cell r="A1676" t="str">
            <v>SEMPN021</v>
          </cell>
          <cell r="C1676">
            <v>2</v>
          </cell>
        </row>
        <row r="1677">
          <cell r="A1677" t="str">
            <v>SEMPN024</v>
          </cell>
          <cell r="C1677">
            <v>10</v>
          </cell>
        </row>
        <row r="1678">
          <cell r="A1678" t="str">
            <v>SEMPN025</v>
          </cell>
          <cell r="C1678">
            <v>4</v>
          </cell>
        </row>
        <row r="1679">
          <cell r="A1679" t="str">
            <v>SEMPN026</v>
          </cell>
          <cell r="C1679">
            <v>2</v>
          </cell>
        </row>
        <row r="1680">
          <cell r="A1680" t="str">
            <v>SEMPN028</v>
          </cell>
          <cell r="C1680">
            <v>6</v>
          </cell>
        </row>
        <row r="1681">
          <cell r="A1681" t="str">
            <v>SEMPN029</v>
          </cell>
          <cell r="C1681">
            <v>19</v>
          </cell>
        </row>
        <row r="1682">
          <cell r="A1682" t="str">
            <v>SEMPN032</v>
          </cell>
          <cell r="C1682">
            <v>267</v>
          </cell>
        </row>
        <row r="1683">
          <cell r="A1683" t="str">
            <v>SEMPN033</v>
          </cell>
          <cell r="C1683">
            <v>0</v>
          </cell>
        </row>
        <row r="1684">
          <cell r="A1684" t="str">
            <v>SEMPN035</v>
          </cell>
          <cell r="C1684">
            <v>4</v>
          </cell>
        </row>
        <row r="1685">
          <cell r="A1685" t="str">
            <v>SEMPN036</v>
          </cell>
          <cell r="C1685">
            <v>8</v>
          </cell>
        </row>
        <row r="1686">
          <cell r="A1686" t="str">
            <v>SEMPN037</v>
          </cell>
          <cell r="C1686">
            <v>6</v>
          </cell>
        </row>
        <row r="1687">
          <cell r="A1687" t="str">
            <v>SEMPN038</v>
          </cell>
          <cell r="C1687">
            <v>7</v>
          </cell>
        </row>
        <row r="1688">
          <cell r="A1688" t="str">
            <v>SEMPN039</v>
          </cell>
          <cell r="C1688">
            <v>35</v>
          </cell>
        </row>
        <row r="1689">
          <cell r="A1689" t="str">
            <v>SEMPN040</v>
          </cell>
          <cell r="C1689">
            <v>3</v>
          </cell>
        </row>
        <row r="1690">
          <cell r="A1690" t="str">
            <v>SEMPN041</v>
          </cell>
          <cell r="C1690">
            <v>16</v>
          </cell>
        </row>
        <row r="1691">
          <cell r="A1691" t="str">
            <v>SEMPN042</v>
          </cell>
          <cell r="C1691">
            <v>16</v>
          </cell>
        </row>
        <row r="1692">
          <cell r="A1692" t="str">
            <v>SEMPN043</v>
          </cell>
          <cell r="C1692">
            <v>30</v>
          </cell>
        </row>
        <row r="1693">
          <cell r="A1693" t="str">
            <v>SEMPN055</v>
          </cell>
          <cell r="C1693">
            <v>14</v>
          </cell>
        </row>
        <row r="1694">
          <cell r="A1694" t="str">
            <v>SEMPN060</v>
          </cell>
          <cell r="C1694">
            <v>79</v>
          </cell>
        </row>
        <row r="1695">
          <cell r="A1695" t="str">
            <v>SEMPN070</v>
          </cell>
          <cell r="C1695">
            <v>20</v>
          </cell>
        </row>
        <row r="1696">
          <cell r="A1696" t="str">
            <v>SEMPN085</v>
          </cell>
          <cell r="C1696">
            <v>7</v>
          </cell>
        </row>
        <row r="1697">
          <cell r="A1697" t="str">
            <v>SEMPN10</v>
          </cell>
          <cell r="C1697">
            <v>7</v>
          </cell>
        </row>
        <row r="1698">
          <cell r="A1698" t="str">
            <v>SEMPN100</v>
          </cell>
          <cell r="C1698">
            <v>86</v>
          </cell>
        </row>
        <row r="1699">
          <cell r="A1699" t="str">
            <v>SEMPN553</v>
          </cell>
          <cell r="C1699">
            <v>9</v>
          </cell>
        </row>
        <row r="1700">
          <cell r="A1700" t="str">
            <v>SEMPN934</v>
          </cell>
          <cell r="C1700">
            <v>19</v>
          </cell>
        </row>
        <row r="1701">
          <cell r="A1701" t="str">
            <v>SEMPN935</v>
          </cell>
          <cell r="C1701">
            <v>39</v>
          </cell>
        </row>
        <row r="1702">
          <cell r="A1702" t="str">
            <v>SEMPN967</v>
          </cell>
          <cell r="C1702">
            <v>4</v>
          </cell>
        </row>
        <row r="1703">
          <cell r="A1703" t="str">
            <v>SEMPN968</v>
          </cell>
          <cell r="C1703">
            <v>5</v>
          </cell>
        </row>
        <row r="1704">
          <cell r="A1704" t="str">
            <v>SEMPN969</v>
          </cell>
          <cell r="C1704">
            <v>5</v>
          </cell>
        </row>
        <row r="1705">
          <cell r="A1705" t="str">
            <v>SEMPN970</v>
          </cell>
          <cell r="C1705">
            <v>6</v>
          </cell>
        </row>
        <row r="1706">
          <cell r="A1706" t="str">
            <v>SEMPN971</v>
          </cell>
          <cell r="C1706">
            <v>1</v>
          </cell>
        </row>
        <row r="1707">
          <cell r="A1707" t="str">
            <v>S-PACK001.011</v>
          </cell>
          <cell r="C1707">
            <v>24</v>
          </cell>
        </row>
        <row r="1708">
          <cell r="A1708" t="str">
            <v>VED997106502</v>
          </cell>
          <cell r="C1708">
            <v>94</v>
          </cell>
        </row>
        <row r="1709">
          <cell r="A1709" t="str">
            <v>WHS001785</v>
          </cell>
          <cell r="C1709">
            <v>10</v>
          </cell>
        </row>
        <row r="1710">
          <cell r="A1710" t="str">
            <v>WHS001795</v>
          </cell>
          <cell r="C1710">
            <v>10</v>
          </cell>
        </row>
        <row r="1711">
          <cell r="A1711" t="str">
            <v>WHS001796</v>
          </cell>
          <cell r="C1711">
            <v>22</v>
          </cell>
        </row>
        <row r="1712">
          <cell r="A1712" t="str">
            <v>WHS001798</v>
          </cell>
          <cell r="C1712">
            <v>8</v>
          </cell>
        </row>
        <row r="1713">
          <cell r="A1713" t="str">
            <v>WHS001811</v>
          </cell>
          <cell r="C1713">
            <v>10</v>
          </cell>
        </row>
        <row r="1714">
          <cell r="A1714" t="str">
            <v>WHS001819</v>
          </cell>
          <cell r="C1714">
            <v>35</v>
          </cell>
        </row>
        <row r="1715">
          <cell r="A1715" t="str">
            <v>WHS001820</v>
          </cell>
          <cell r="C1715">
            <v>89</v>
          </cell>
        </row>
        <row r="1716">
          <cell r="A1716" t="str">
            <v>WHS001837</v>
          </cell>
          <cell r="C1716">
            <v>1</v>
          </cell>
        </row>
        <row r="1717">
          <cell r="A1717" t="str">
            <v>WHS001840</v>
          </cell>
          <cell r="C1717">
            <v>130</v>
          </cell>
        </row>
        <row r="1718">
          <cell r="A1718" t="str">
            <v>WHS001853FN</v>
          </cell>
          <cell r="C1718">
            <v>2</v>
          </cell>
        </row>
        <row r="1719">
          <cell r="A1719" t="str">
            <v>WHS001882</v>
          </cell>
          <cell r="C1719">
            <v>17</v>
          </cell>
        </row>
        <row r="1720">
          <cell r="A1720" t="str">
            <v>WHS001896</v>
          </cell>
          <cell r="C1720">
            <v>528</v>
          </cell>
        </row>
        <row r="1721">
          <cell r="A1721" t="str">
            <v>WHS001927FN</v>
          </cell>
          <cell r="C1721">
            <v>143</v>
          </cell>
        </row>
        <row r="1722">
          <cell r="A1722" t="str">
            <v>WHT000439</v>
          </cell>
          <cell r="C1722">
            <v>20</v>
          </cell>
        </row>
        <row r="1723">
          <cell r="A1723" t="str">
            <v>WHT003367E</v>
          </cell>
          <cell r="C1723">
            <v>7</v>
          </cell>
        </row>
        <row r="1724">
          <cell r="A1724" t="str">
            <v>WHT003923FN</v>
          </cell>
          <cell r="C1724">
            <v>39</v>
          </cell>
        </row>
        <row r="1725">
          <cell r="A1725" t="str">
            <v>WHT004147B</v>
          </cell>
          <cell r="C1725">
            <v>63</v>
          </cell>
        </row>
        <row r="1726">
          <cell r="A1726" t="str">
            <v>WHT004835</v>
          </cell>
          <cell r="C1726">
            <v>104</v>
          </cell>
        </row>
        <row r="1727">
          <cell r="A1727" t="str">
            <v>WHT006337</v>
          </cell>
          <cell r="C1727">
            <v>39</v>
          </cell>
        </row>
        <row r="1728">
          <cell r="A1728" t="str">
            <v>WHT007497</v>
          </cell>
          <cell r="C1728">
            <v>6</v>
          </cell>
        </row>
        <row r="1729">
          <cell r="A1729" t="str">
            <v>WHT007585</v>
          </cell>
          <cell r="C1729">
            <v>1</v>
          </cell>
        </row>
        <row r="1730">
          <cell r="A1730" t="str">
            <v>WHT007634FN</v>
          </cell>
          <cell r="C1730">
            <v>261</v>
          </cell>
        </row>
        <row r="1731">
          <cell r="A1731" t="str">
            <v>WHT008124</v>
          </cell>
          <cell r="C1731">
            <v>49</v>
          </cell>
        </row>
        <row r="1732">
          <cell r="A1732" t="str">
            <v>WHT008157</v>
          </cell>
          <cell r="C1732">
            <v>6</v>
          </cell>
        </row>
        <row r="1733">
          <cell r="A1733" t="str">
            <v>WHT008226A</v>
          </cell>
          <cell r="C1733">
            <v>4</v>
          </cell>
        </row>
        <row r="1734">
          <cell r="A1734" t="str">
            <v>WHT008240</v>
          </cell>
          <cell r="C1734">
            <v>28</v>
          </cell>
        </row>
        <row r="1735">
          <cell r="A1735" t="str">
            <v>WHT008384AFN</v>
          </cell>
          <cell r="C1735">
            <v>26</v>
          </cell>
        </row>
        <row r="1736">
          <cell r="A1736" t="str">
            <v>WHT008502</v>
          </cell>
          <cell r="C1736">
            <v>1</v>
          </cell>
        </row>
        <row r="1737">
          <cell r="A1737" t="str">
            <v>WHT008737</v>
          </cell>
          <cell r="C1737">
            <v>1</v>
          </cell>
        </row>
        <row r="1738">
          <cell r="A1738" t="str">
            <v>WHT008757</v>
          </cell>
          <cell r="C1738">
            <v>6</v>
          </cell>
        </row>
        <row r="1739">
          <cell r="A1739" t="str">
            <v>WHT009370</v>
          </cell>
          <cell r="C1739">
            <v>9</v>
          </cell>
        </row>
        <row r="1740">
          <cell r="A1740" t="str">
            <v>WHT009487FN</v>
          </cell>
          <cell r="C1740">
            <v>48</v>
          </cell>
        </row>
        <row r="1741">
          <cell r="A1741" t="str">
            <v>WHT009488FN</v>
          </cell>
          <cell r="C1741">
            <v>52</v>
          </cell>
        </row>
        <row r="1742">
          <cell r="A1742" t="str">
            <v>WHT009489FN</v>
          </cell>
          <cell r="C1742">
            <v>22</v>
          </cell>
        </row>
        <row r="1743">
          <cell r="A1743" t="str">
            <v>WHT009577</v>
          </cell>
          <cell r="C1743">
            <v>35</v>
          </cell>
        </row>
        <row r="1744">
          <cell r="A1744" t="str">
            <v>WHT009591</v>
          </cell>
          <cell r="C1744">
            <v>34</v>
          </cell>
        </row>
        <row r="1745">
          <cell r="A1745" t="str">
            <v>WHT009607</v>
          </cell>
          <cell r="C1745">
            <v>16</v>
          </cell>
        </row>
        <row r="1746">
          <cell r="A1746" t="str">
            <v>WHT009613</v>
          </cell>
          <cell r="C1746">
            <v>3</v>
          </cell>
        </row>
        <row r="1747">
          <cell r="A1747" t="str">
            <v>WHT009625</v>
          </cell>
          <cell r="C1747">
            <v>1</v>
          </cell>
        </row>
        <row r="1748">
          <cell r="A1748" t="str">
            <v>WHT009626</v>
          </cell>
          <cell r="C1748">
            <v>10</v>
          </cell>
        </row>
        <row r="1749">
          <cell r="A1749" t="str">
            <v>WHT009627</v>
          </cell>
          <cell r="C1749">
            <v>2</v>
          </cell>
        </row>
        <row r="1750">
          <cell r="A1750" t="str">
            <v>WHT009628</v>
          </cell>
          <cell r="C1750">
            <v>3</v>
          </cell>
        </row>
        <row r="1751">
          <cell r="A1751" t="str">
            <v>WHT009631</v>
          </cell>
          <cell r="C1751">
            <v>6</v>
          </cell>
        </row>
        <row r="1752">
          <cell r="A1752" t="str">
            <v>WHT009632</v>
          </cell>
          <cell r="C1752">
            <v>8</v>
          </cell>
        </row>
        <row r="1753">
          <cell r="A1753" t="str">
            <v>WHT009787</v>
          </cell>
          <cell r="C1753">
            <v>2</v>
          </cell>
        </row>
        <row r="1754">
          <cell r="A1754" t="str">
            <v>WHT009852A</v>
          </cell>
          <cell r="C1754">
            <v>1</v>
          </cell>
        </row>
        <row r="1755">
          <cell r="A1755" t="str">
            <v>WHT009854</v>
          </cell>
          <cell r="C1755">
            <v>32</v>
          </cell>
        </row>
        <row r="1756">
          <cell r="A1756" t="str">
            <v>WHT009875</v>
          </cell>
          <cell r="C1756">
            <v>12</v>
          </cell>
        </row>
        <row r="1757">
          <cell r="A1757" t="str">
            <v>WHT009879</v>
          </cell>
          <cell r="C1757">
            <v>5</v>
          </cell>
        </row>
        <row r="1758">
          <cell r="A1758" t="str">
            <v>WHT009891</v>
          </cell>
          <cell r="C1758">
            <v>11</v>
          </cell>
        </row>
        <row r="1759">
          <cell r="A1759" t="str">
            <v>WHT010026</v>
          </cell>
          <cell r="C1759">
            <v>3</v>
          </cell>
        </row>
        <row r="1760">
          <cell r="A1760" t="str">
            <v>WHT010026FN</v>
          </cell>
          <cell r="C1760">
            <v>41</v>
          </cell>
        </row>
      </sheetData>
      <sheetData sheetId="1" refreshError="1"/>
      <sheetData sheetId="2" refreshError="1"/>
      <sheetData sheetId="3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Sousa" refreshedDate="45399.496247106479" createdVersion="8" refreshedVersion="8" minRefreshableVersion="3" recordCount="939" xr:uid="{C52C1DCD-59CE-4288-8912-CE9643341F62}">
  <cacheSource type="worksheet">
    <worksheetSource name="Tabela1"/>
  </cacheSource>
  <cacheFields count="18">
    <cacheField name="id linha" numFmtId="0">
      <sharedItems containsSemiMixedTypes="0" containsString="0" containsNumber="1" containsInteger="1" minValue="38" maxValue="3056"/>
    </cacheField>
    <cacheField name="CAT." numFmtId="0">
      <sharedItems/>
    </cacheField>
    <cacheField name="ITEM DSI" numFmtId="0">
      <sharedItems containsSemiMixedTypes="0" containsString="0" containsNumber="1" containsInteger="1" minValue="1" maxValue="877"/>
    </cacheField>
    <cacheField name="PROCESSO" numFmtId="0">
      <sharedItems/>
    </cacheField>
    <cacheField name="QNT" numFmtId="0">
      <sharedItems containsSemiMixedTypes="0" containsString="0" containsNumber="1" containsInteger="1" minValue="1" maxValue="180"/>
    </cacheField>
    <cacheField name="DESCRIPTION" numFmtId="0">
      <sharedItems/>
    </cacheField>
    <cacheField name="HARMONIZED CODE" numFmtId="0">
      <sharedItems containsSemiMixedTypes="0" containsString="0" containsNumber="1" containsInteger="1" minValue="38249932" maxValue="87089990"/>
    </cacheField>
    <cacheField name="BRAND" numFmtId="0">
      <sharedItems/>
    </cacheField>
    <cacheField name="SERIAL No." numFmtId="0">
      <sharedItems containsMixedTypes="1" containsNumber="1" containsInteger="1" minValue="6650" maxValue="99991772600"/>
    </cacheField>
    <cacheField name="COPIA SERIAL No." numFmtId="0">
      <sharedItems containsMixedTypes="1" containsNumber="1" containsInteger="1" minValue="90005220400" maxValue="99991772600" count="552">
        <n v="95910512501"/>
        <n v="99110603890"/>
        <n v="99351132170"/>
        <n v="99610202196"/>
        <n v="99610312194"/>
        <n v="99611501371"/>
        <n v="99710090391"/>
        <n v="99710201792"/>
        <n v="99710204193"/>
        <n v="99710215193"/>
        <n v="99710302095"/>
        <n v="99710317695"/>
        <n v="99710337198"/>
        <n v="99710393894"/>
        <n v="99710503996"/>
        <n v="99710511390"/>
        <n v="99710555190"/>
        <n v="99710601795"/>
        <n v="99710604996"/>
        <n v="99710650291"/>
        <n v="99710702592"/>
        <n v="99711062193"/>
        <n v="99711501590"/>
        <n v="99737541196"/>
        <n v="99737541296"/>
        <n v="99760618790"/>
        <n v="99923056430"/>
        <n v="99991772600"/>
        <s v="03L907660C"/>
        <s v="0PB101040"/>
        <s v="0PB101429B"/>
        <s v="0PB105405A"/>
        <s v="0PB107065AA"/>
        <s v="0PB107065T"/>
        <s v="0PB107066J"/>
        <s v="0PB109083A"/>
        <s v="0PB109084A"/>
        <s v="0PB903018"/>
        <s v="7P0501287"/>
        <s v="9816106898A"/>
        <s v="9911009039A"/>
        <s v="9911060448A"/>
        <s v="9911060579C"/>
        <s v="9911066109A"/>
        <s v="9911067519C"/>
        <s v="9911067619A"/>
        <s v="9911068099A"/>
        <s v="9911068099E"/>
        <s v="9911068339A"/>
        <s v="9911100359B"/>
        <s v="9911101219A"/>
        <s v="9911101259D"/>
        <s v="9911106219A"/>
        <s v="9911114739B"/>
        <s v="9912012618A"/>
        <s v="9912012658C"/>
        <s v="9912012958J"/>
        <s v="9912013218B"/>
        <s v="9912013438A"/>
        <s v="9913009139A"/>
        <s v="9913020119H"/>
        <s v="9913021019H"/>
        <s v="9913021139B"/>
        <s v="9913022259C"/>
        <s v="9913024419D"/>
        <s v="9913025016B"/>
        <s v="9913025026D"/>
        <s v="9913025036E"/>
        <s v="9913025046K"/>
        <s v="9913025056F"/>
        <s v="9913025066H"/>
        <s v="9913025139E"/>
        <s v="9913025149K"/>
        <s v="9913025159F"/>
        <s v="9913025169H"/>
        <s v="9913033719D"/>
        <s v="9913033739C"/>
        <s v="9913033819C"/>
        <s v="9913033879B"/>
        <s v="9913033899B"/>
        <s v="9913033919H"/>
        <s v="9913034219B"/>
        <s v="9913034939A"/>
        <s v="9913042219B"/>
        <s v="9913070039A"/>
        <s v="9913070299B"/>
        <s v="9913072098A"/>
        <s v="9913073369A"/>
        <s v="9913140158C"/>
        <s v="9913310438E"/>
        <s v="9913310478E"/>
        <s v="9913310618E"/>
        <s v="9913310708A"/>
        <s v="9913311518H"/>
        <s v="9913312478A"/>
        <s v="9913312488A"/>
        <s v="9913312538C"/>
        <s v="9913313418D"/>
        <s v="9913316078C"/>
        <s v="9913316088C"/>
        <s v="9913316118H"/>
        <s v="9913316128H"/>
        <s v="9913320209D"/>
        <s v="9913320248S"/>
        <s v="9913320899E"/>
        <s v="9913329879B"/>
        <s v="9913329919E"/>
        <s v="9913330518A"/>
        <s v="9913330618C"/>
        <s v="9913331717A"/>
        <s v="9913335158A"/>
        <s v="9913335318C"/>
        <s v="9913335418A"/>
        <s v="9913410318D"/>
        <s v="9913410418K"/>
        <s v="9913410818D"/>
        <s v="9913413418E"/>
        <s v="9913414418E"/>
        <s v="9913416578E"/>
        <s v="9913416588E"/>
        <s v="9913430158A"/>
        <s v="9913430458D"/>
        <s v="9913430698C"/>
        <s v="9913430718K"/>
        <s v="9913435118B"/>
        <s v="9913435318C"/>
        <s v="9913435458A"/>
        <s v="9913437228A"/>
        <s v="9913437238A"/>
        <s v="9913437258E"/>
        <s v="9913470058K"/>
        <s v="9913471458B"/>
        <s v="9913471498B"/>
        <s v="9913471558B"/>
        <s v="9913471598B"/>
        <s v="9913514278A"/>
        <s v="9913514288A"/>
        <s v="9913519598A"/>
        <s v="9913524278A"/>
        <s v="9913524288A"/>
        <s v="9913555018A"/>
        <s v="9913555028A"/>
        <s v="9913555848A"/>
        <s v="9913559038B"/>
        <s v="9913751379B"/>
        <s v="9913751399B"/>
        <s v="9914230198B"/>
        <s v="9914234618B"/>
        <s v="9914508418A"/>
        <s v="9915019038A"/>
        <s v="9915019918C"/>
        <s v="9915034028AG2X"/>
        <s v="9915039318AG2X"/>
        <s v="9915042218E"/>
        <s v="9915042579C"/>
        <s v="9915042848A"/>
        <s v="9915043058A"/>
        <s v="9915043068A"/>
        <s v="9915045018C"/>
        <s v="9915045028C"/>
        <s v="9915045038A"/>
        <s v="9915045048A"/>
        <s v="9915046018B"/>
        <s v="9915046098A"/>
        <s v="9915047548A"/>
        <s v="9915049278B"/>
        <s v="9915051218E"/>
        <s v="9915051419B"/>
        <s v="9915053668AG2X"/>
        <s v="9915054118EG2X"/>
        <s v="9915054718B"/>
        <s v="9915055578A"/>
        <s v="9915056318A"/>
        <s v="9915056328A"/>
        <s v="9915119138AG2X"/>
        <s v="9915126818A"/>
        <s v="9915126828A"/>
        <s v="9915374818A03C"/>
        <s v="9915374828A03C"/>
        <s v="9915425118E"/>
        <s v="9915753457A"/>
        <s v="9915754338B"/>
        <s v="9915755138C"/>
        <s v="9915755458A"/>
        <s v="9915803178A"/>
        <s v="9915831058A"/>
        <s v="9915831078A"/>
        <s v="9915831118A"/>
        <s v="9915831138A"/>
        <s v="9915832038A"/>
        <s v="9916022018A"/>
        <s v="9916060508B"/>
        <s v="9916061058B"/>
        <s v="9916061157A"/>
        <s v="9916062037A"/>
        <s v="9916068318B"/>
        <s v="9916111278D"/>
        <s v="9916123018C"/>
        <s v="9916129468A"/>
        <s v="9916129488D"/>
        <s v="9916129488E"/>
        <s v="9916181049A"/>
        <s v="9916181558D"/>
        <s v="9916182498A"/>
        <s v="9916184718B"/>
        <s v="9916184858H"/>
        <s v="9916186038A"/>
        <s v="9916186038B"/>
        <s v="9916187858E"/>
        <s v="9916200418B"/>
        <s v="9916280358C"/>
        <s v="9916315518B"/>
        <s v="9916416298B"/>
        <s v="9916418098D"/>
        <s v="9917221158A"/>
        <s v="9917224298B"/>
        <s v="9917225258A"/>
        <s v="9917310198AC9A"/>
        <s v="9917310208AC9A"/>
        <s v="992853189DOK1"/>
        <s v="992853190DOK1"/>
        <s v="9971057759A"/>
        <s v="9971059318C"/>
        <s v="9973074419A"/>
        <s v="997607012A1"/>
        <s v="9976411399A"/>
        <s v="9A110401198"/>
        <s v="9A110401298"/>
        <s v="9A110520362"/>
        <s v="9A110523590"/>
        <s v="9A11054019A"/>
        <s v="9A110726393"/>
        <s v="9A1107510A1"/>
        <s v="9A11102539C"/>
        <s v="9A11103159B"/>
        <s v="9A11115479C"/>
        <s v="9A12070709C"/>
        <s v="9A12072759A"/>
        <s v="9A13750149D"/>
        <s v="9A16070149D"/>
        <s v="9F0121568"/>
        <s v="9F0201370"/>
        <s v="9F0505105A"/>
        <s v="9F0805147C"/>
        <s v="9F0805148C"/>
        <s v="9F0807061"/>
        <s v="9F0807421G2X"/>
        <s v="9F0807941OK1"/>
        <s v="9F0809957B"/>
        <s v="9F0809958B"/>
        <s v="9F0813577A"/>
        <s v="9F0813651B"/>
        <s v="9F0813652B"/>
        <s v="9F0817017BC9A"/>
        <s v="9F0857695C"/>
        <s v="9F0857705"/>
        <s v="9F0898220G2X"/>
        <s v="9F0906075"/>
        <s v="9F0907701"/>
        <s v="9F0919617C"/>
        <s v="9F0970065B"/>
        <s v="9F0971015B"/>
        <s v="9F0971771E"/>
        <s v="9F1011150"/>
        <s v="9F1011152"/>
        <s v="9F1011223B"/>
        <s v="9F1011228"/>
        <s v="9F1098091"/>
        <s v="9F1098714"/>
        <s v="9F1098821"/>
        <s v="9F1105272"/>
        <s v="9F1115301A"/>
        <s v="9F1121036A"/>
        <s v="9F1121050A"/>
        <s v="9F1121086A"/>
        <s v="9F1121249"/>
        <s v="9F1121250"/>
        <s v="9F1121402A"/>
        <s v="9F1121420"/>
        <s v="9F1121476"/>
        <s v="9F1121507A"/>
        <s v="9F1121619"/>
        <s v="9F1121621"/>
        <s v="9F1121638"/>
        <s v="9F1122293"/>
        <s v="9F1129456A"/>
        <s v="9F1129458"/>
        <s v="9F1129659"/>
        <s v="9F1141015"/>
        <s v="9F1141143"/>
        <s v="9F1141165"/>
        <s v="9F1145267"/>
        <s v="9F1198013"/>
        <s v="9F1199383A"/>
        <s v="9F1199384A"/>
        <s v="9F1201096"/>
        <s v="9F1201106"/>
        <s v="9F1201119"/>
        <s v="9F1201214"/>
        <s v="9F1201215A"/>
        <s v="9F1201905"/>
        <s v="9F1251295"/>
        <s v="9F1251505"/>
        <s v="9F1251506"/>
        <s v="9F1251616"/>
        <s v="9F1254400A"/>
        <s v="9F1254450A"/>
        <s v="9F1301103A"/>
        <s v="9F1301133"/>
        <s v="9F1301184"/>
        <s v="9F1301251E"/>
        <s v="9F1301251H"/>
        <s v="9F1301251K"/>
        <s v="9F1301251M"/>
        <s v="9F1301373B"/>
        <s v="9F1301513"/>
        <s v="9F1301519"/>
        <s v="9F1307105A"/>
        <s v="9F1307145C"/>
        <s v="9F1307147A"/>
        <s v="9F1307199A"/>
        <s v="9F1307302A"/>
        <s v="9F1307315"/>
        <s v="9F1307487A"/>
        <s v="9F1311131C"/>
        <s v="9F1311159A"/>
        <s v="9F1311251B"/>
        <s v="9F1311261A"/>
        <s v="9F1311318A"/>
        <s v="9F1311350B"/>
        <s v="9F1311439"/>
        <s v="9F1311443"/>
        <s v="9F1311498A"/>
        <s v="9F1311549"/>
        <s v="9F1311905"/>
        <s v="9F1317020"/>
        <s v="9F1317868B"/>
        <s v="9F1321585"/>
        <s v="9F1321795"/>
        <s v="9F1323322"/>
        <s v="9F1323973"/>
        <s v="9F1325081"/>
        <s v="9F1341317"/>
        <s v="9F1341347"/>
        <s v="9F1399196AG"/>
        <s v="9F1399196E"/>
        <s v="9F1399514"/>
        <s v="9F1401309D"/>
        <s v="9F1407059"/>
        <s v="9F1407151A"/>
        <s v="9F1407152A"/>
        <s v="9F1407165A"/>
        <s v="9F1407245A"/>
        <s v="9F1407246A"/>
        <s v="9F1407336B"/>
        <s v="9F1407473"/>
        <s v="9F1409180"/>
        <s v="9F1411023A"/>
        <s v="9F1411105B"/>
        <s v="9F1411109B"/>
        <s v="9F1411317A"/>
        <s v="9F1411391A"/>
        <s v="9F1411411C"/>
        <s v="9F1412127"/>
        <s v="9F1412149B"/>
        <s v="9F1412150D"/>
        <s v="9F1412157"/>
        <s v="9F1412158"/>
        <s v="9F1412321B"/>
        <s v="9F1412322B"/>
        <s v="9F1413031D"/>
        <s v="9F1419049A"/>
        <s v="9F1419799B"/>
        <s v="9F1423051E"/>
        <s v="9F1501201B"/>
        <s v="9F1501499A"/>
        <s v="9F1505051A"/>
        <s v="9F1505052A"/>
        <s v="9F1505063B"/>
        <s v="9F1505064B"/>
        <s v="9F1505147D"/>
        <s v="9F1505171A"/>
        <s v="9F1505237"/>
        <s v="9F1505261A"/>
        <s v="9F1505262A"/>
        <s v="9F1505311A"/>
        <s v="9F1505397"/>
        <s v="9F1511023A"/>
        <s v="9F1511105B"/>
        <s v="9F1511258"/>
        <s v="9F1511258A"/>
        <s v="9F1511467"/>
        <s v="9F1512321B"/>
        <s v="9F1513031D"/>
        <s v="9F1517028"/>
        <s v="9F1601279"/>
        <s v="9F1601339"/>
        <s v="9F1601340"/>
        <s v="9F1611011B"/>
        <s v="9F1611011D"/>
        <s v="9F1611707A"/>
        <s v="9F1611775A"/>
        <s v="9F1614518B"/>
        <s v="9F1614717A"/>
        <s v="9F1614721A"/>
        <s v="9F1614723A"/>
        <s v="9F1614725A"/>
        <s v="9F1615343"/>
        <s v="9F1615344"/>
        <s v="9F1615427D"/>
        <s v="9F1615428E"/>
        <s v="9F1615447"/>
        <s v="9F1615448"/>
        <s v="9F1615457"/>
        <s v="9F1615458"/>
        <s v="9F1615612"/>
        <s v="9F1698145"/>
        <s v="9F1698145A"/>
        <s v="9F1698310B"/>
        <s v="9F1723505"/>
        <s v="9F1801473"/>
        <s v="9F1801474"/>
        <s v="9F1801625"/>
        <s v="9F1805423"/>
        <s v="9F1805424"/>
        <s v="9F1805573"/>
        <s v="9F1805616"/>
        <s v="9F1805673"/>
        <s v="9F1805911A"/>
        <s v="9F1805912A"/>
        <s v="9F1805985"/>
        <s v="9F1805986"/>
        <s v="9F1806521"/>
        <s v="9F1806522"/>
        <s v="9F1807089A"/>
        <s v="9F1807100"/>
        <s v="9F1807108"/>
        <s v="9F1807221GRV"/>
        <s v="9F1807403"/>
        <s v="9F1807417YGRV"/>
        <s v="9F1807676"/>
        <s v="9F1807683OK1"/>
        <s v="9F1807684OK1"/>
        <s v="9F1807823041"/>
        <s v="9F1807885A"/>
        <s v="9F1809191"/>
        <s v="9F1809192"/>
        <s v="9F1809235"/>
        <s v="9F1809236"/>
        <s v="9F1809928"/>
        <s v="9F1810907"/>
        <s v="9F1810908"/>
        <s v="9F1813651"/>
        <s v="9F1813652"/>
        <s v="9F1813751"/>
        <s v="9F1815129"/>
        <s v="9F1815931"/>
        <s v="9F1819185"/>
        <s v="9F1819186"/>
        <s v="9F1819633"/>
        <s v="9F1820005A"/>
        <s v="9F1821101Y"/>
        <s v="9F1821102Y"/>
        <s v="9F1823431B"/>
        <s v="9F1823431C"/>
        <s v="9F1823477"/>
        <s v="9F1823478"/>
        <s v="9F1823497"/>
        <s v="9F1823498"/>
        <s v="9F1825197A"/>
        <s v="9F1825281"/>
        <s v="9F1825282"/>
        <s v="9F1825521B"/>
        <s v="9F1825729"/>
        <s v="9F1827021"/>
        <s v="9F1827201A"/>
        <s v="9F1827231A"/>
        <s v="9F1827232A"/>
        <s v="9F1827453A"/>
        <s v="9F1827454A"/>
        <s v="9F1827837"/>
        <s v="9F1827961"/>
        <s v="9F1827962"/>
        <s v="9F1831041"/>
        <s v="9F1831042"/>
        <s v="9F1837890"/>
        <s v="9F1845099Y"/>
        <s v="9F1857501M7Z"/>
        <s v="9F1857502M7Z"/>
        <s v="9F1857523"/>
        <s v="9F1905093"/>
        <s v="9F1906023A"/>
        <s v="9F1907127"/>
        <s v="9F1907283"/>
        <s v="9F1907508A"/>
        <s v="9F1907701A"/>
        <s v="9F1907701C"/>
        <s v="9F1919193C"/>
        <s v="9F1919604A"/>
        <s v="9F1927193A"/>
        <s v="9F1927202"/>
        <s v="9F1927807D"/>
        <s v="9F1927808E"/>
        <s v="9F1937540"/>
        <s v="9F1941005A"/>
        <s v="9F1941006A"/>
        <s v="9F1945195A"/>
        <s v="9F1959548"/>
        <s v="9F1970271"/>
        <s v="9F1970271B"/>
        <s v="9F1971579"/>
        <s v="9F1971595"/>
        <s v="9F1971771A"/>
        <s v="9F1972155"/>
        <s v="9F1980564"/>
        <s v="9F2809161"/>
        <s v="9GT121116A"/>
        <s v="9GT505223A"/>
        <s v="9GT905612A"/>
        <s v="9P1121249F"/>
        <s v="9P1121250F"/>
        <s v="9R460620500"/>
        <s v="MEGALINE10439"/>
        <s v="MEGALINE10982"/>
        <s v="MEGALINE12541"/>
        <s v="MEGALINE14004"/>
        <s v="MEGALINE14005"/>
        <s v="MEGALINE14006"/>
        <s v="MEGALINE14007"/>
        <s v="MEGALINE14008"/>
        <s v="MEGALINE14009"/>
        <s v="MEGALINE14010"/>
        <s v="MEGALINE14011"/>
        <s v="MEGALINE6650"/>
        <s v="N10643102"/>
        <s v="N10858102"/>
        <s v="N90808801"/>
        <s v="RLACS298"/>
        <s v="R-PACK.002.022B"/>
        <s v="S-PACK001.011"/>
        <s v="WHS001785"/>
        <s v="WHS001795"/>
        <s v="WHS001811"/>
        <s v="WHT008502"/>
        <s v="WHT009626"/>
        <s v="WHT009852A"/>
        <n v="90005220400" u="1"/>
        <n v="90081701801" u="1"/>
        <n v="99110668791" u="1"/>
        <n v="99710337495" u="1"/>
        <n v="99907338601" u="1"/>
        <n v="99970719640" u="1"/>
      </sharedItems>
    </cacheField>
    <cacheField name="PROCX ESTOQUE" numFmtId="0">
      <sharedItems/>
    </cacheField>
    <cacheField name="MADE IN" numFmtId="0">
      <sharedItems/>
    </cacheField>
    <cacheField name="UNIT VALUE" numFmtId="4">
      <sharedItems containsSemiMixedTypes="0" containsString="0" containsNumber="1" minValue="0.15" maxValue="9160.23"/>
    </cacheField>
    <cacheField name="TOTAL VALUE" numFmtId="4">
      <sharedItems containsSemiMixedTypes="0" containsString="0" containsNumber="1" minValue="0.15" maxValue="450239.00000000006"/>
    </cacheField>
    <cacheField name=" UNIT NET WEIGHT" numFmtId="167">
      <sharedItems containsBlank="1" containsMixedTypes="1" containsNumber="1" minValue="0" maxValue="51.75"/>
    </cacheField>
    <cacheField name="TOTAL NET WEIGHT" numFmtId="167">
      <sharedItems containsString="0" containsBlank="1" containsNumber="1" minValue="0" maxValue="163.56"/>
    </cacheField>
    <cacheField name="NAC / PORT / MIA" numFmtId="0">
      <sharedItems containsBlank="1"/>
    </cacheField>
    <cacheField name="OB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9">
  <r>
    <n v="2864"/>
    <s v="PEÇA"/>
    <n v="268"/>
    <s v="MARITIMO"/>
    <n v="2"/>
    <s v="ENGRENAGEM DO EIXO INTER DA CORRENTE  "/>
    <n v="84099190"/>
    <s v="PORSCHE MOTORSPORT"/>
    <n v="95910512501"/>
    <x v="0"/>
    <s v="MOTORSPORT"/>
    <s v="DE"/>
    <n v="65.78"/>
    <n v="131.56"/>
    <n v="0.32700000000000001"/>
    <n v="0.65400000000000003"/>
    <m/>
    <s v="MESMA QTD EM ESTOQUE"/>
  </r>
  <r>
    <n v="613"/>
    <s v="PEÇA"/>
    <n v="233"/>
    <s v="WCRJI23/00764 "/>
    <n v="2"/>
    <s v="RADIADOR CENTRAL"/>
    <n v="87089990"/>
    <s v=" PORSCHE MOTORSPORT"/>
    <n v="99110603890"/>
    <x v="1"/>
    <s v="MOTORSPORT"/>
    <s v="DE"/>
    <n v="225.79"/>
    <n v="451.58"/>
    <n v="1.34"/>
    <n v="2.68"/>
    <m/>
    <s v="MESMA QTD EM ESTOQUE"/>
  </r>
  <r>
    <n v="836"/>
    <s v="PEÇA"/>
    <n v="456"/>
    <s v="WCRJI23/00764 "/>
    <n v="5"/>
    <s v="RADIADOR CENTRAL"/>
    <n v="87089990"/>
    <s v=" PORSCHE MOTORSPORT"/>
    <n v="99110603890"/>
    <x v="1"/>
    <s v="MOTORSPORT"/>
    <s v="DE"/>
    <n v="223.6"/>
    <n v="1118"/>
    <n v="1.3260000000000001"/>
    <n v="6.63"/>
    <m/>
    <s v="MESMA QTD EM ESTOQUE"/>
  </r>
  <r>
    <n v="1172"/>
    <s v="PEÇA"/>
    <n v="792"/>
    <s v="WCRJI23/00764 "/>
    <n v="5"/>
    <s v="RADIADOR CENTRAL"/>
    <n v="87089990"/>
    <s v=" PORSCHE MOTORSPORT"/>
    <n v="99110603890"/>
    <x v="1"/>
    <s v="MOTORSPORT"/>
    <s v="DE"/>
    <n v="266.09000000000003"/>
    <n v="1330.45"/>
    <n v="1.5779999999999998"/>
    <n v="7.89"/>
    <m/>
    <s v="MESMA QTD EM ESTOQUE"/>
  </r>
  <r>
    <n v="2734"/>
    <s v="PEÇA"/>
    <n v="138"/>
    <s v="MARITIMO"/>
    <n v="23"/>
    <s v="RADIADOR CENTRAL"/>
    <n v="84099190"/>
    <s v="PORSCHE MOTORSPORT"/>
    <n v="99110603890"/>
    <x v="1"/>
    <s v="MOTORSPORT"/>
    <s v="DE"/>
    <n v="265.33999999999997"/>
    <n v="6102.82"/>
    <n v="2.3490000000000002"/>
    <n v="54.027000000000001"/>
    <m/>
    <s v="MESMA QTD EM ESTOQUE"/>
  </r>
  <r>
    <n v="65"/>
    <s v="PEÇA"/>
    <n v="29"/>
    <s v="WCRJI23/00539"/>
    <n v="30"/>
    <s v="TRAVA DE CAPO (CUPILHA)"/>
    <n v="87082999"/>
    <s v="PORSCHE MOTORSPORT"/>
    <n v="99351132170"/>
    <x v="2"/>
    <s v="MOTORSPORT"/>
    <s v="DE"/>
    <n v="12.77"/>
    <n v="383.09999999999997"/>
    <n v="1.4E-2"/>
    <n v="0.42"/>
    <m/>
    <s v="MESMA QTD EM ESTOQUE"/>
  </r>
  <r>
    <n v="2946"/>
    <s v="PEÇA"/>
    <n v="350"/>
    <s v="MARITIMO"/>
    <n v="20"/>
    <s v="TRAVA DE CAPO (CUPILHA)"/>
    <n v="87082999"/>
    <s v="PORSCHE MOTORSPORT"/>
    <n v="99351132170"/>
    <x v="2"/>
    <s v="MOTORSPORT"/>
    <s v="DE"/>
    <n v="12.73"/>
    <n v="343.71000000000004"/>
    <n v="1.4E-2"/>
    <n v="0.378"/>
    <m/>
    <s v="MESMA QTD EM ESTOQUE"/>
  </r>
  <r>
    <n v="1071"/>
    <s v="PEÇA"/>
    <n v="691"/>
    <s v="WCRJI23/00764 "/>
    <n v="1"/>
    <s v="VIRABREQUIM"/>
    <n v="84831019"/>
    <s v=" PORSCHE MOTORSPORT"/>
    <n v="99610202196"/>
    <x v="3"/>
    <s v="MOTORSPORT"/>
    <s v="DE"/>
    <n v="2047.64"/>
    <n v="2047.64"/>
    <n v="12.15"/>
    <n v="12.15"/>
    <m/>
    <s v="2 PEÇAS SOBRAM"/>
  </r>
  <r>
    <n v="2947"/>
    <s v="PEÇA"/>
    <n v="351"/>
    <s v="MARITIMO"/>
    <n v="10"/>
    <s v="BRONZINA DE BIELA"/>
    <n v="84099190"/>
    <s v="PORSCHE MOTORSPORT"/>
    <n v="99610312194"/>
    <x v="4"/>
    <s v="MOTORSPORT"/>
    <s v="DE"/>
    <n v="12.27"/>
    <n v="122.69999999999999"/>
    <n v="1.6E-2"/>
    <n v="0.16"/>
    <m/>
    <s v="1 PEÇAS SOBRAM"/>
  </r>
  <r>
    <n v="1134"/>
    <s v="PEÇA"/>
    <n v="754"/>
    <s v="WCRJI23/00764 "/>
    <n v="3"/>
    <s v="PARAFUSO TENSIONADOR DA POLIA"/>
    <n v="73181500"/>
    <s v=" PORSCHE MOTORSPORT"/>
    <n v="99611501371"/>
    <x v="5"/>
    <s v="MOTORSPORT"/>
    <s v="DE"/>
    <n v="68.94"/>
    <n v="206.82"/>
    <n v="0.41"/>
    <n v="1.23"/>
    <m/>
    <s v="MESMA QTD EM ESTOQUE"/>
  </r>
  <r>
    <n v="785"/>
    <s v="PEÇA"/>
    <n v="405"/>
    <s v="WCRJI23/00764 "/>
    <n v="1"/>
    <s v="JOGO DE JUNTA DO MOTOR"/>
    <n v="87089990"/>
    <s v=" PORSCHE"/>
    <n v="99710090391"/>
    <x v="6"/>
    <s v="MOTORSPORT"/>
    <s v="DE"/>
    <n v="72"/>
    <n v="72"/>
    <n v="0.43"/>
    <n v="0.43"/>
    <m/>
    <s v="MESMA QTD EM ESTOQUE"/>
  </r>
  <r>
    <n v="1075"/>
    <s v="PEÇA"/>
    <n v="695"/>
    <s v="WCRJI23/00764 "/>
    <n v="2"/>
    <s v="JOGO DE JUNTAS DO MOTOR"/>
    <n v="87089990"/>
    <s v=" PORSCHE MOTORSPORT"/>
    <n v="99710090391"/>
    <x v="6"/>
    <s v="MOTORSPORT"/>
    <s v="DE"/>
    <n v="313.07"/>
    <n v="626.14"/>
    <n v="1.86"/>
    <n v="3.72"/>
    <m/>
    <s v="MESMA QTD EM ESTOQUE"/>
  </r>
  <r>
    <n v="2718"/>
    <s v="PEÇA"/>
    <n v="122"/>
    <s v="MARITIMO"/>
    <n v="2"/>
    <s v="JOGO DE JUNTAS DO MOTOR"/>
    <n v="84099190"/>
    <s v="PORSCHE MOTORSPORT"/>
    <n v="99710090391"/>
    <x v="6"/>
    <s v="MOTORSPORT"/>
    <s v="DE"/>
    <n v="350.72"/>
    <n v="701.44"/>
    <n v="1.972"/>
    <n v="3.944"/>
    <m/>
    <s v="MESMA QTD EM ESTOQUE"/>
  </r>
  <r>
    <n v="510"/>
    <s v="PEÇA"/>
    <n v="130"/>
    <s v="WCRJI23/00764 "/>
    <n v="1"/>
    <s v="POLIA DA CORREIA DO VIRABREQUIM"/>
    <n v="87089990"/>
    <s v=" PORSCHE MOTORSPORT"/>
    <n v="99710201791"/>
    <x v="7"/>
    <s v="MOTORSPORT"/>
    <s v="DE"/>
    <n v="184.72"/>
    <n v="184.72"/>
    <n v="1.1000000000000001"/>
    <n v="1.1000000000000001"/>
    <m/>
    <s v="MESMA QTD EM ESTOQUE"/>
  </r>
  <r>
    <n v="609"/>
    <s v="PEÇA"/>
    <n v="229"/>
    <s v="WCRJI23/00764 "/>
    <n v="1"/>
    <s v="VOLANTE DO MOTOR"/>
    <n v="87089411"/>
    <s v=" PORSCHE MOTORSPORT"/>
    <n v="99710204193"/>
    <x v="8"/>
    <s v="MOTORSPORT"/>
    <s v="DE"/>
    <n v="1643.32"/>
    <n v="1643.32"/>
    <n v="9.75"/>
    <n v="9.75"/>
    <m/>
    <s v="MESMA QTD EM ESTOQUE"/>
  </r>
  <r>
    <n v="1135"/>
    <s v="PEÇA"/>
    <n v="755"/>
    <s v="WCRJI23/00764 "/>
    <n v="20"/>
    <s v="CORREIA DO MOTOR"/>
    <n v="87089990"/>
    <s v=" PORSCHE MOTORSPORT"/>
    <n v="99710215193"/>
    <x v="9"/>
    <s v="MOTORSPORT"/>
    <s v="DE"/>
    <n v="34.36"/>
    <n v="824.64"/>
    <n v="0.20374999999999999"/>
    <n v="4.8899999999999997"/>
    <m/>
    <s v="MESMA QTD EM ESTOQUE"/>
  </r>
  <r>
    <n v="511"/>
    <s v="PEÇA"/>
    <n v="131"/>
    <s v="WCRJI23/00764 "/>
    <n v="5"/>
    <s v="BIELA - C"/>
    <n v="87089990"/>
    <s v=" PORSCHE MOTORSPORT"/>
    <n v="99710302095"/>
    <x v="10"/>
    <s v="MOTORSPORT"/>
    <s v="DE"/>
    <n v="496.55"/>
    <n v="2482.75"/>
    <n v="2.9460000000000002"/>
    <n v="14.73"/>
    <m/>
    <s v="1 PEÇAS SOBRAM"/>
  </r>
  <r>
    <n v="2950"/>
    <s v="PEÇA"/>
    <n v="354"/>
    <s v="MARITIMO"/>
    <n v="24"/>
    <s v="PARAFUSO DA BIELA"/>
    <n v="84099190"/>
    <s v="PORSCHE MOTORSPORT"/>
    <n v="99710317695"/>
    <x v="11"/>
    <s v="MOTORSPORT"/>
    <s v="DE"/>
    <n v="11.89"/>
    <n v="285.36"/>
    <n v="3.1E-2"/>
    <n v="0.74399999999999999"/>
    <m/>
    <s v="MESMA QTD EM ESTOQUE"/>
  </r>
  <r>
    <n v="1155"/>
    <s v="PEÇA"/>
    <n v="775"/>
    <s v="WCRJI23/00764 "/>
    <n v="6"/>
    <s v="ANEL DE COMPRESAO DO PISTÃO"/>
    <n v="87089990"/>
    <s v=" PORSCHE MOTORSPORT"/>
    <n v="99710337198"/>
    <x v="12"/>
    <s v="MOTORSPORT"/>
    <s v="DE"/>
    <n v="66.12"/>
    <n v="396.72"/>
    <n v="0.39166666666666666"/>
    <n v="2.35"/>
    <m/>
    <s v="MESMA QTD EM ESTOQUE"/>
  </r>
  <r>
    <n v="42"/>
    <s v="PEÇA"/>
    <n v="6"/>
    <s v="WCRJI23/00539"/>
    <n v="2"/>
    <s v="ANEL DE COMPRESAO DO PISTAO"/>
    <n v="84099190"/>
    <s v="PORSCHE MOTORSPORT"/>
    <n v="99710337198"/>
    <x v="12"/>
    <s v="MOTORSPORT"/>
    <s v="DE"/>
    <n v="66.12"/>
    <n v="396.72"/>
    <n v="7.0000000000000001E-3"/>
    <n v="4.2000000000000003E-2"/>
    <m/>
    <s v="MESMA QTD EM ESTOQUE"/>
  </r>
  <r>
    <n v="114"/>
    <s v="PEÇA"/>
    <n v="78"/>
    <s v="WCRJI23/00539"/>
    <n v="1"/>
    <s v="CAMISA DO PISTAO + PISTAO"/>
    <n v="84099190"/>
    <s v="PORSCHE MOTORSPORT"/>
    <n v="99710393893"/>
    <x v="13"/>
    <s v="MOTORSPORT"/>
    <s v="DE"/>
    <n v="395.96"/>
    <n v="791.92"/>
    <s v="1,461"/>
    <n v="2.9220000000000002"/>
    <m/>
    <s v="MESMA QTD EM ESTOQUE"/>
  </r>
  <r>
    <n v="513"/>
    <s v="PEÇA"/>
    <n v="133"/>
    <s v="WCRJI23/00764 "/>
    <n v="1"/>
    <s v="TAMPA DE VALVULAS L/E - D"/>
    <n v="87089990"/>
    <s v=" PORSCHE MOTORSPORT"/>
    <n v="99710503996"/>
    <x v="14"/>
    <s v="MOTORSPORT"/>
    <s v="DE"/>
    <n v="1754.25"/>
    <n v="1754.25"/>
    <n v="10.41"/>
    <n v="10.41"/>
    <m/>
    <s v="MESMA QTD EM ESTOQUE"/>
  </r>
  <r>
    <n v="1077"/>
    <s v="PEÇA"/>
    <n v="697"/>
    <s v="WCRJI23/00764 "/>
    <n v="6"/>
    <s v="VÁLVULA DE ESCAPE"/>
    <n v="87089990"/>
    <s v=" PORSCHE MOTORSPORT"/>
    <n v="99710511390"/>
    <x v="15"/>
    <s v="MOTORSPORT"/>
    <s v="DE"/>
    <n v="20.43"/>
    <n v="122.58"/>
    <n v="0.12166666666666666"/>
    <n v="0.73"/>
    <m/>
    <s v="26 PEÇAS SOBRAM"/>
  </r>
  <r>
    <n v="2865"/>
    <s v="PEÇA"/>
    <n v="269"/>
    <s v="MARITIMO"/>
    <n v="2"/>
    <s v="CORRENTE DE DISTRIBUICAO"/>
    <n v="84099190"/>
    <s v="PORSCHE MOTORSPORT"/>
    <n v="99710555190"/>
    <x v="16"/>
    <s v="MOTORSPORT"/>
    <s v="DE"/>
    <n v="65.78"/>
    <n v="131.56"/>
    <n v="0.86199999999999999"/>
    <n v="1.724"/>
    <m/>
    <s v="MESMA QTD EM ESTOQUE"/>
  </r>
  <r>
    <n v="598"/>
    <s v="PEÇA"/>
    <n v="218"/>
    <s v="WCRJI23/00764 "/>
    <n v="1"/>
    <s v="SUPORTE DA BOMBA DA ÁGUA"/>
    <n v="87089990"/>
    <s v=" PORSCHE MOTORSPORT"/>
    <n v="99710601795"/>
    <x v="17"/>
    <s v="MOTORSPORT"/>
    <s v="DE"/>
    <n v="925.91"/>
    <n v="925.91"/>
    <n v="5.49"/>
    <n v="5.49"/>
    <m/>
    <s v="MESMA QTD EM ESTOQUE"/>
  </r>
  <r>
    <n v="1078"/>
    <s v="PEÇA"/>
    <n v="698"/>
    <s v="WCRJI23/00764 "/>
    <n v="1"/>
    <s v="TUBO DE VENTILAÇÃO DO COLETOR DE ADMISSÃO"/>
    <n v="87089990"/>
    <s v=" PORSCHE MOTORSPORT"/>
    <n v="99710604996"/>
    <x v="18"/>
    <s v="MOTORSPORT"/>
    <s v="DE"/>
    <n v="93.98"/>
    <n v="93.98"/>
    <n v="0.56000000000000005"/>
    <n v="0.56000000000000005"/>
    <m/>
    <s v="1 PEÇAS SOBRAM"/>
  </r>
  <r>
    <n v="249"/>
    <s v="PEÇA"/>
    <n v="62"/>
    <s v="WCRJI23/00924"/>
    <n v="3"/>
    <s v="MANGUEIRA DA BOMBA DAGUA"/>
    <n v="84099190"/>
    <s v="PORSCHE MOTORSPORT"/>
    <n v="99710650291"/>
    <x v="19"/>
    <s v="MOTORSPORT"/>
    <s v="DE"/>
    <n v="86.78"/>
    <n v="260.34000000000003"/>
    <n v="0.16300000000000001"/>
    <n v="0.48899999999999999"/>
    <m/>
    <s v="MESMA QTD EM ESTOQUE"/>
  </r>
  <r>
    <n v="631"/>
    <s v="PEÇA"/>
    <n v="251"/>
    <s v="WCRJI23/00764 "/>
    <n v="1"/>
    <s v="TROCADOR DE CALOR ÓLEO/AGUA DO MOTOR"/>
    <n v="87089990"/>
    <s v=" PORSCHE MOTORSPORT"/>
    <n v="99710702592"/>
    <x v="20"/>
    <s v="MOTORSPORT"/>
    <s v="DE"/>
    <n v="164.44"/>
    <n v="164.44"/>
    <n v="0.98"/>
    <n v="0.98"/>
    <m/>
    <s v="MESMA QTD EM ESTOQUE"/>
  </r>
  <r>
    <n v="1156"/>
    <s v="PEÇA"/>
    <n v="776"/>
    <s v="WCRJI23/00764 "/>
    <n v="1"/>
    <s v="TROCADOR DE CALOR ÓLEO/ÁGUA DO MOTOR"/>
    <n v="87089990"/>
    <s v=" PORSCHE MOTORSPORT"/>
    <n v="99710702592"/>
    <x v="20"/>
    <s v="MOTORSPORT"/>
    <s v="DE"/>
    <n v="162.74"/>
    <n v="162.74"/>
    <n v="0.97"/>
    <n v="0.97"/>
    <m/>
    <s v="MESMA QTD EM ESTOQUE"/>
  </r>
  <r>
    <n v="43"/>
    <s v="PEÇA"/>
    <n v="7"/>
    <s v="WCRJI23/00539"/>
    <n v="1"/>
    <s v="TROCADOR DE CALOR OLEO/AGUA DO MOTOR"/>
    <n v="84099190"/>
    <s v="PORSCHE MOTORSPORT"/>
    <n v="99710702592"/>
    <x v="20"/>
    <s v="MOTORSPORT"/>
    <s v="DE"/>
    <n v="162.74"/>
    <n v="162.74"/>
    <n v="1.75"/>
    <n v="1.75"/>
    <m/>
    <s v="MESMA QTD EM ESTOQUE"/>
  </r>
  <r>
    <n v="2796"/>
    <s v="PEÇA"/>
    <n v="200"/>
    <s v="MARITIMO"/>
    <n v="1"/>
    <s v="TROCADOR DE CALOR OLEO/AGUA DO MOTOR"/>
    <n v="84099190"/>
    <s v="PORSCHE MOTORSPORT"/>
    <n v="99710702592"/>
    <x v="20"/>
    <s v="MOTORSPORT"/>
    <s v="DE"/>
    <n v="162.29"/>
    <n v="162.29"/>
    <n v="1.75"/>
    <n v="1.75"/>
    <m/>
    <s v="MESMA QTD EM ESTOQUE"/>
  </r>
  <r>
    <n v="514"/>
    <s v="PEÇA"/>
    <n v="134"/>
    <s v="WCRJI23/00764 "/>
    <n v="3"/>
    <s v="MANGUEIRA DA CX DO FILTRO DE AR COM ADM"/>
    <n v="87089990"/>
    <s v=" PORSCHE MOTORSPORT"/>
    <n v="99711062193"/>
    <x v="21"/>
    <s v="MOTORSPORT"/>
    <s v="DE"/>
    <n v="110.96666666666665"/>
    <n v="332.9"/>
    <n v="0.66"/>
    <n v="1.98"/>
    <m/>
    <s v="2 PEÇAS SOBRAM"/>
  </r>
  <r>
    <n v="1245"/>
    <s v="PEÇA"/>
    <n v="865"/>
    <s v="WCRJI23/00764 "/>
    <n v="10"/>
    <s v="POLIA DE DESVIO"/>
    <n v="84099999"/>
    <s v=" PORSCHE MOTORSPORT"/>
    <n v="99711501590"/>
    <x v="22"/>
    <s v="MOTORSPORT"/>
    <s v="DE"/>
    <n v="143.16999999999999"/>
    <n v="1574.87"/>
    <n v="0.85"/>
    <n v="9.35"/>
    <m/>
    <s v="MESMA QTD EM ESTOQUE"/>
  </r>
  <r>
    <n v="616"/>
    <s v="PEÇA"/>
    <n v="236"/>
    <s v="WCRJI23/00764 "/>
    <n v="3"/>
    <s v="ADAPTADOR DO SUPORTE DO MOTOR L/E"/>
    <n v="87089990"/>
    <s v=" PORSCHE MOTORSPORT"/>
    <n v="99737541196"/>
    <x v="23"/>
    <s v="MOTORSPORT"/>
    <s v="DE"/>
    <n v="96.456666666666663"/>
    <n v="289.37"/>
    <n v="0.57333333333333336"/>
    <n v="1.72"/>
    <m/>
    <s v="7 PEÇAS SOBRAM"/>
  </r>
  <r>
    <n v="617"/>
    <s v="PEÇA"/>
    <n v="237"/>
    <s v="WCRJI23/00764 "/>
    <n v="3"/>
    <s v="ADAPTADOR DO SUPORTE DO MOTOR L/D"/>
    <n v="87089990"/>
    <s v=" PORSCHE MOTORSPORT"/>
    <n v="99737541296"/>
    <x v="24"/>
    <s v="MOTORSPORT"/>
    <s v="DE"/>
    <n v="96.456666666666663"/>
    <n v="289.37"/>
    <n v="0.57333333333333336"/>
    <n v="1.72"/>
    <m/>
    <s v="MESMA QTD EM ESTOQUE"/>
  </r>
  <r>
    <n v="778"/>
    <s v="PEÇA"/>
    <n v="398"/>
    <s v="WCRJI23/00764 "/>
    <n v="1"/>
    <s v="SUPORTE DO SENSOR DE VELOCIDADE DO MOTOR"/>
    <n v="87089990"/>
    <s v=" PORSCHE MOTORSPORT"/>
    <n v="99760618790"/>
    <x v="25"/>
    <s v="MOTORSPORT"/>
    <s v="DE"/>
    <n v="111.36"/>
    <n v="111.36"/>
    <n v="0.66"/>
    <n v="0.66"/>
    <m/>
    <s v="MESMA QTD EM ESTOQUE"/>
  </r>
  <r>
    <n v="779"/>
    <s v="PEÇA"/>
    <n v="399"/>
    <s v="WCRJI23/00764 "/>
    <n v="1"/>
    <s v="SUPORTE DO SENSOR DE VELOCIDADE DO MOTOR"/>
    <n v="87089990"/>
    <s v=" PORSCHE MOTORSPORT"/>
    <n v="99760618790"/>
    <x v="25"/>
    <s v="MOTORSPORT"/>
    <s v="DE"/>
    <n v="111.36"/>
    <n v="111.36"/>
    <n v="0.66"/>
    <n v="0.66"/>
    <m/>
    <s v="MESMA QTD EM ESTOQUE"/>
  </r>
  <r>
    <n v="729"/>
    <s v="PEÇA"/>
    <n v="349"/>
    <s v="WCRJI23/00764 "/>
    <n v="3"/>
    <s v="TERMINAL DE ENGATE DO ATUADOR DO CÂMBIO"/>
    <n v="87089990"/>
    <s v=" PORSCHE MOTORSPORT"/>
    <n v="99923056430"/>
    <x v="26"/>
    <s v="MOTORSPORT"/>
    <s v="DE"/>
    <n v="196.74666666666667"/>
    <n v="590.24"/>
    <n v="1.1666666666666667"/>
    <n v="3.5"/>
    <m/>
    <s v="MESMA QTD EM ESTOQUE"/>
  </r>
  <r>
    <n v="2753"/>
    <s v="PEÇA"/>
    <n v="157"/>
    <s v="MARITIMO"/>
    <n v="1"/>
    <s v="GRAXA VOLTALEF"/>
    <n v="38249932"/>
    <s v="PORSCHE MOTORSPORT"/>
    <n v="99991772600"/>
    <x v="27"/>
    <s v="MOTORSPORT"/>
    <s v="DE"/>
    <n v="243.24"/>
    <n v="243.24"/>
    <n v="1.0999999999999999E-2"/>
    <n v="1.0999999999999999E-2"/>
    <m/>
    <s v="MESMA QTD EM ESTOQUE"/>
  </r>
  <r>
    <n v="343"/>
    <s v="PEÇA"/>
    <n v="3"/>
    <s v="WCRJI23/00679"/>
    <n v="1"/>
    <s v="SENSOR DO NIVEL DE OLEO DO MOTOR"/>
    <n v="84099190"/>
    <s v="PORSCHE MOTORSPORT"/>
    <s v="03L907660C"/>
    <x v="28"/>
    <s v="MOTORSPORT"/>
    <s v="DE"/>
    <n v="26.41"/>
    <n v="26.41"/>
    <n v="6.8000000000000005E-2"/>
    <n v="6.8000000000000005E-2"/>
    <m/>
    <s v="MESMA QTD EM ESTOQUE"/>
  </r>
  <r>
    <n v="2973"/>
    <s v="PEÇA"/>
    <n v="16"/>
    <s v="RCRJI2400093"/>
    <n v="1"/>
    <s v="BLOCO DO MOTOR"/>
    <n v="84099190"/>
    <s v="PORSCHE"/>
    <s v="0PB101040"/>
    <x v="29"/>
    <s v="STANDARD"/>
    <s v="DE"/>
    <n v="5938.73"/>
    <n v="95019.68"/>
    <n v="38.5"/>
    <n v="38.5"/>
    <m/>
    <s v="MESMA QTD EM ESTOQUE"/>
  </r>
  <r>
    <n v="921"/>
    <s v="PEÇA"/>
    <n v="541"/>
    <s v="WCRJI23/00764 "/>
    <n v="6"/>
    <s v="JATO SPRAY DE OLEO PISTAO"/>
    <n v="87089990"/>
    <s v=" PORSCHE MOTORSPORT"/>
    <s v=" 0PB101429B"/>
    <x v="30"/>
    <s v="MOTORSPORT"/>
    <s v="DE"/>
    <n v="59.073333333333331"/>
    <n v="354.44"/>
    <n v="0.35000000000000003"/>
    <n v="2.1"/>
    <m/>
    <s v="38 PEÇAS SOBRAM"/>
  </r>
  <r>
    <n v="155"/>
    <s v="PEÇA"/>
    <n v="4"/>
    <s v="WCRJI23/00328"/>
    <n v="6"/>
    <s v="BIELA DO MOTOR"/>
    <n v="84099190"/>
    <s v="PORSCHE"/>
    <s v="9A110308592"/>
    <x v="31"/>
    <s v="STANDARD"/>
    <s v="DE"/>
    <n v="653.16999999999996"/>
    <n v="3919.0199999999995"/>
    <n v="0.48299999999999998"/>
    <n v="2.8979999999999997"/>
    <m/>
    <s v="MESMA QTD EM ESTOQUE"/>
  </r>
  <r>
    <n v="1070"/>
    <s v="PEÇA"/>
    <n v="690"/>
    <s v="WCRJI23/00764 "/>
    <n v="6"/>
    <s v="PISTÃO  PESO POSITIVO"/>
    <n v="87089990"/>
    <s v="PORSCHE MOTORSPORT"/>
    <s v="0PB107065AA"/>
    <x v="32"/>
    <s v="STANDARD"/>
    <s v="DE"/>
    <n v="352.65000000000003"/>
    <n v="2115.9"/>
    <n v="2.0933333333333333"/>
    <n v="12.56"/>
    <m/>
    <s v="5 PEÇAS SOBRAM"/>
  </r>
  <r>
    <n v="970"/>
    <s v="PEÇA"/>
    <n v="590"/>
    <s v="WCRJI23/00764 "/>
    <n v="3"/>
    <s v="PISTÃO PESO NEGATIVO 1 - 3"/>
    <n v="87089990"/>
    <s v=" PORSCHE"/>
    <s v=" 0PB107065T"/>
    <x v="33"/>
    <s v="STANDARD"/>
    <s v="DE"/>
    <n v="356.28"/>
    <n v="1068.8399999999999"/>
    <n v="2.1133333333333333"/>
    <n v="6.34"/>
    <m/>
    <s v="3 PEÇAS SOBRAM"/>
  </r>
  <r>
    <n v="969"/>
    <s v="PEÇA"/>
    <n v="589"/>
    <s v="WCRJI23/00764 "/>
    <n v="3"/>
    <s v="PISTÃO PESO NEGATIVO 4 - 6"/>
    <n v="87089990"/>
    <s v=" PORSCHE"/>
    <s v=" 0PB107066J"/>
    <x v="34"/>
    <s v="STANDARD"/>
    <s v="DE"/>
    <n v="356.28"/>
    <n v="1068.8399999999999"/>
    <n v="2.1133333333333333"/>
    <n v="6.34"/>
    <m/>
    <s v="3 PEÇAS SOBRAM"/>
  </r>
  <r>
    <n v="915"/>
    <s v="PEÇA"/>
    <n v="535"/>
    <s v="WCRJI23/00764 "/>
    <n v="2"/>
    <s v="VARIADOR DO COMANDO VALVULAS ADMISSAO"/>
    <n v="87089990"/>
    <s v=" PORSCHE MOTORSPORT"/>
    <s v=" 0PB109083C"/>
    <x v="35"/>
    <s v="STANDARD"/>
    <s v="DE"/>
    <n v="1216.1849999999999"/>
    <n v="2432.37"/>
    <n v="7.2149999999999999"/>
    <n v="14.43"/>
    <m/>
    <s v="MESMA QTD EM ESTOQUE"/>
  </r>
  <r>
    <n v="958"/>
    <s v="PEÇA"/>
    <n v="578"/>
    <s v="WCRJI23/00764 "/>
    <n v="2"/>
    <s v="VARIADOR DO COMANDO VALVULAS ADMISSÃO"/>
    <n v="87089990"/>
    <s v=" PORSCHE MOTORSPORT"/>
    <s v=" 0PB109083C"/>
    <x v="35"/>
    <s v="STANDARD"/>
    <s v="DE"/>
    <n v="329.23"/>
    <n v="658.46"/>
    <n v="1.9550000000000001"/>
    <n v="3.91"/>
    <m/>
    <s v="MESMA QTD EM ESTOQUE"/>
  </r>
  <r>
    <n v="158"/>
    <s v="PEÇA"/>
    <n v="7"/>
    <s v="WCRJI23/00328"/>
    <n v="2"/>
    <s v="VARIADOR DO COMANDO VALVULAS ADMISSAO"/>
    <n v="84099190"/>
    <s v="PORSCHE MOTORSPORT"/>
    <s v="0PB109083A"/>
    <x v="35"/>
    <s v="STANDARD"/>
    <s v="DE"/>
    <n v="334.14"/>
    <n v="668.28"/>
    <n v="0.51"/>
    <n v="1.02"/>
    <m/>
    <s v="MESMA QTD EM ESTOQUE"/>
  </r>
  <r>
    <n v="177"/>
    <s v="PEÇA"/>
    <n v="26"/>
    <s v="WCRJI23/00328"/>
    <n v="2"/>
    <s v="VARIADOR DO COMANDO VALVULAS ADMISSAO"/>
    <n v="84099190"/>
    <s v="PORSCHE MOTORSPORT"/>
    <s v="0PB109083A"/>
    <x v="35"/>
    <s v="STANDARD"/>
    <s v="DE"/>
    <n v="334.14"/>
    <n v="668.28"/>
    <n v="0.51"/>
    <n v="1.02"/>
    <m/>
    <s v="MESMA QTD EM ESTOQUE"/>
  </r>
  <r>
    <n v="944"/>
    <s v="PEÇA"/>
    <n v="564"/>
    <s v="WCRJI23/00764 "/>
    <n v="7"/>
    <s v="VARIADOR DE FASE COMANDO EXAUSTAO"/>
    <n v="87089990"/>
    <s v=" PORSCHE"/>
    <s v=" 0PB109084A"/>
    <x v="36"/>
    <s v="STANDARD"/>
    <s v="DE"/>
    <n v="421.65000000000003"/>
    <n v="2951.55"/>
    <n v="2.5014285714285718"/>
    <n v="17.510000000000002"/>
    <m/>
    <s v="MESMA QTD EM ESTOQUE"/>
  </r>
  <r>
    <n v="1141"/>
    <s v="PEÇA"/>
    <n v="761"/>
    <s v="WCRJI23/00764 "/>
    <n v="2"/>
    <s v="VARIADOR DE FASE COMANDO EXAUSTÃO"/>
    <n v="87089990"/>
    <s v=" PORSCHE MOTORSPORT"/>
    <s v=" 0PB109084A"/>
    <x v="36"/>
    <s v="STANDARD"/>
    <s v="DE"/>
    <n v="459.22"/>
    <n v="918.44"/>
    <n v="2.7250000000000001"/>
    <n v="5.45"/>
    <m/>
    <s v="MESMA QTD EM ESTOQUE"/>
  </r>
  <r>
    <n v="159"/>
    <s v="PEÇA"/>
    <n v="8"/>
    <s v="WCRJI23/00328"/>
    <n v="2"/>
    <s v="VARIADOR DE FASE COMANDO EXAUSTAO"/>
    <n v="84099190"/>
    <s v="PORSCHE MOTORSPORT"/>
    <s v="0PB109084A"/>
    <x v="36"/>
    <s v="STANDARD"/>
    <s v="DE"/>
    <n v="459.22"/>
    <n v="918.44"/>
    <n v="0.49099999999999999"/>
    <n v="0.98199999999999998"/>
    <m/>
    <s v="MESMA QTD EM ESTOQUE"/>
  </r>
  <r>
    <n v="178"/>
    <s v="PEÇA"/>
    <n v="27"/>
    <s v="WCRJI23/00328"/>
    <n v="1"/>
    <s v="VARIADOR DE FASE COMANDO EXAUSTAO"/>
    <n v="84099190"/>
    <s v="PORSCHE MOTORSPORT"/>
    <s v="0PB109084A"/>
    <x v="36"/>
    <s v="STANDARD"/>
    <s v="DE"/>
    <n v="459.22"/>
    <n v="918.44"/>
    <n v="0.49099999999999999"/>
    <n v="0.98199999999999998"/>
    <m/>
    <s v="MESMA QTD EM ESTOQUE"/>
  </r>
  <r>
    <n v="678"/>
    <s v="PEÇA"/>
    <n v="298"/>
    <s v="WCRJI23/00764 "/>
    <n v="2"/>
    <s v="ALTERNADOR 175A"/>
    <n v="87089990"/>
    <s v=" PORSCHE MOTORSPORT"/>
    <s v=" 9A260301800"/>
    <x v="37"/>
    <s v="STANDARD"/>
    <s v="DE"/>
    <n v="1096.53"/>
    <n v="2193.06"/>
    <n v="6.5049999999999999"/>
    <n v="13.01"/>
    <m/>
    <s v="MESMA QTD EM ESTOQUE"/>
  </r>
  <r>
    <n v="38"/>
    <s v="PEÇA"/>
    <n v="2"/>
    <s v="WCRJI23/00539"/>
    <n v="1"/>
    <s v="ALTERNADOR "/>
    <n v="85129000"/>
    <s v="PORSCHE MOTORSPORT"/>
    <s v="9976030198C"/>
    <x v="37"/>
    <s v="STANDARD"/>
    <s v="DE"/>
    <n v="1732.04"/>
    <n v="1732.04"/>
    <n v="5.96"/>
    <n v="5.96"/>
    <m/>
    <s v="MESMA QTD EM ESTOQUE"/>
  </r>
  <r>
    <n v="1072"/>
    <s v="PEÇA"/>
    <n v="692"/>
    <s v="WCRJI23/00764 "/>
    <n v="1"/>
    <s v="ALTERNADOR 991.1"/>
    <n v="87089990"/>
    <s v=" PORSCHE MOTORSPORT"/>
    <s v=" 9976030198C"/>
    <x v="37"/>
    <s v="STANDARD"/>
    <s v="DE"/>
    <n v="1541.8"/>
    <n v="1541.8"/>
    <n v="9.15"/>
    <n v="9.15"/>
    <m/>
    <s v="MESMA QTD EM ESTOQUE"/>
  </r>
  <r>
    <n v="2884"/>
    <s v="PEÇA"/>
    <n v="288"/>
    <s v="MARITIMO"/>
    <n v="71"/>
    <s v="ROLAMENTO DE RODA"/>
    <n v="87082999"/>
    <s v="PORSCHE MOTORSPORT"/>
    <s v="7P0501287"/>
    <x v="38"/>
    <s v="MOTORSPORT"/>
    <s v="DE"/>
    <n v="51.38"/>
    <n v="4110.4000000000005"/>
    <n v="1.76"/>
    <n v="140.80000000000001"/>
    <m/>
    <s v="MESMA QTD EM ESTOQUE"/>
  </r>
  <r>
    <n v="516"/>
    <s v="PEÇA"/>
    <n v="136"/>
    <s v="WCRJI23/00764 "/>
    <n v="1"/>
    <s v="CAIXA DE CONTROLE DE ENERGIA"/>
    <n v="87089990"/>
    <s v=" PORSCHE MOTORSPORT"/>
    <s v=" 9816106898A"/>
    <x v="39"/>
    <s v="MOTORSPORT"/>
    <s v="DE"/>
    <n v="165.36"/>
    <n v="165.36"/>
    <n v="0.98"/>
    <n v="0.98"/>
    <m/>
    <s v="MESMA QTD EM ESTOQUE"/>
  </r>
  <r>
    <n v="234"/>
    <s v="PEÇA"/>
    <n v="47"/>
    <s v="WCRJI23/00924"/>
    <n v="2"/>
    <s v="JOGO DE JUNTAS DO MOTOR"/>
    <n v="87089990"/>
    <s v="PORSCHE MOTORSPORT"/>
    <s v="9911009039A"/>
    <x v="40"/>
    <s v="MOTORSPORT"/>
    <s v="DE"/>
    <n v="356.94"/>
    <n v="713.88"/>
    <n v="2.02"/>
    <n v="4.04"/>
    <m/>
    <s v="MESMA QTD EM ESTOQUE"/>
  </r>
  <r>
    <n v="2705"/>
    <s v="PEÇA"/>
    <n v="109"/>
    <s v="MARITIMO"/>
    <n v="7"/>
    <s v="JOGO DE JUNTAS DO MOTOR"/>
    <n v="87089990"/>
    <s v="PORSCHE MOTORSPORT"/>
    <s v="9911009039A"/>
    <x v="40"/>
    <s v="MOTORSPORT"/>
    <s v="DE"/>
    <n v="368.1"/>
    <n v="2576.7000000000003"/>
    <n v="2.02"/>
    <n v="14.14"/>
    <m/>
    <s v="MESMA QTD EM ESTOQUE"/>
  </r>
  <r>
    <n v="590"/>
    <s v="PEÇA"/>
    <n v="210"/>
    <s v="WCRJI23/00764 "/>
    <n v="1"/>
    <s v="MODULO RADIADOR L/D"/>
    <n v="87089990"/>
    <s v=" PORSCHE MOTORSPORT"/>
    <s v=" 9911060448A"/>
    <x v="41"/>
    <s v="MOTORSPORT"/>
    <s v="DE"/>
    <n v="287.51"/>
    <n v="287.51"/>
    <n v="1.71"/>
    <n v="1.71"/>
    <m/>
    <s v="MESMA QTD EM ESTOQUE"/>
  </r>
  <r>
    <n v="2782"/>
    <s v="PEÇA"/>
    <n v="186"/>
    <s v="MARITIMO"/>
    <n v="1"/>
    <s v="RESERVATORIO DE EXPANSAO"/>
    <n v="87089100"/>
    <s v="PORSCHE MOTORSPORT"/>
    <s v="9911060579C"/>
    <x v="42"/>
    <s v="MOTORSPORT"/>
    <s v="DE"/>
    <n v="180.58"/>
    <n v="180.58"/>
    <n v="1.8"/>
    <n v="1.8"/>
    <m/>
    <s v="MESMA QTD EM ESTOQUE"/>
  </r>
  <r>
    <n v="716"/>
    <s v="PEÇA"/>
    <n v="336"/>
    <s v="WCRJI23/00764 "/>
    <n v="2"/>
    <s v="TUBULAÇÃO PRINCIPAL DE ÁGUA ALIM"/>
    <n v="87089990"/>
    <s v=" PORSCHE MOTORSPORT"/>
    <s v=" 9911066109A"/>
    <x v="43"/>
    <s v="MOTORSPORT"/>
    <s v="DE"/>
    <n v="582.41"/>
    <n v="1164.82"/>
    <n v="3.4550000000000001"/>
    <n v="6.91"/>
    <m/>
    <s v="MESMA QTD EM ESTOQUE"/>
  </r>
  <r>
    <n v="517"/>
    <s v="PEÇA"/>
    <n v="137"/>
    <s v="WCRJI23/00764 "/>
    <n v="1"/>
    <s v="TUBULACAO PRINCIPAL DE AGUA ALIM- D"/>
    <n v="87089990"/>
    <s v=" PORSCHE MOTORSPORT"/>
    <s v=" 9911066109C"/>
    <x v="43"/>
    <s v="MOTORSPORT"/>
    <s v="DE"/>
    <n v="625.99"/>
    <n v="625.99"/>
    <n v="3.71"/>
    <n v="3.71"/>
    <m/>
    <s v="MESMA QTD EM ESTOQUE"/>
  </r>
  <r>
    <n v="258"/>
    <s v="PEÇA"/>
    <n v="71"/>
    <s v="WCRJI23/00924"/>
    <n v="1"/>
    <s v="MANGUEIRA DISTRIBUICAO DAGUA L/E"/>
    <n v="84099190"/>
    <s v="PORSCHE MOTORSPORT"/>
    <s v="9911067519C"/>
    <x v="44"/>
    <s v="MOTORSPORT"/>
    <s v="DE"/>
    <n v="199.94"/>
    <n v="199.94"/>
    <n v="0.39800000000000002"/>
    <n v="0.39800000000000002"/>
    <m/>
    <s v="MESMA QTD EM ESTOQUE"/>
  </r>
  <r>
    <n v="663"/>
    <s v="PEÇA"/>
    <n v="283"/>
    <s v="WCRJI23/00764 "/>
    <n v="2"/>
    <s v="MANGUEIRA DE DISTRIBUIÇÃO D'AGUA ESQUERDA"/>
    <n v="87089990"/>
    <s v=" PORSCHE MOTORSPORT"/>
    <s v=" 9911067519C"/>
    <x v="44"/>
    <s v="MOTORSPORT"/>
    <s v="DE"/>
    <n v="192.6"/>
    <n v="385.2"/>
    <n v="1.145"/>
    <n v="2.29"/>
    <m/>
    <s v="MESMA QTD EM ESTOQUE"/>
  </r>
  <r>
    <n v="995"/>
    <s v="PEÇA"/>
    <n v="615"/>
    <s v="WCRJI23/00764 "/>
    <n v="1"/>
    <s v="MANGUEIRA DE DISTRIBUIÇÃO D'AGUA ESQUERDA"/>
    <n v="87089990"/>
    <s v=" PORSCHE MOTORSPORT"/>
    <s v=" 9911067519C"/>
    <x v="44"/>
    <s v="MOTORSPORT"/>
    <s v="DE"/>
    <n v="184.06"/>
    <n v="184.06"/>
    <n v="1.0900000000000001"/>
    <n v="1.0900000000000001"/>
    <m/>
    <s v="MESMA QTD EM ESTOQUE"/>
  </r>
  <r>
    <n v="2768"/>
    <s v="PEÇA"/>
    <n v="172"/>
    <s v="MARITIMO"/>
    <n v="1"/>
    <s v="MANGUEIRA DE DISTRIBUIÇÃO D'AGUA ESQUERDA"/>
    <n v="84099190"/>
    <s v="PORSCHE MOTORSPORT"/>
    <s v="9911067519C"/>
    <x v="44"/>
    <s v="MOTORSPORT"/>
    <s v="DE"/>
    <n v="206.19"/>
    <n v="206.19"/>
    <n v="0.39800000000000002"/>
    <n v="0.39800000000000002"/>
    <m/>
    <s v="MESMA QTD EM ESTOQUE"/>
  </r>
  <r>
    <n v="3018"/>
    <s v="PEÇA"/>
    <n v="3"/>
    <s v="RCRJI2400211"/>
    <n v="2"/>
    <s v="MANGUEIRA DAGUA ENGATE RAPIDO"/>
    <n v="84099190"/>
    <s v="PORSCHE MOTORSPORT"/>
    <s v="9911067619A "/>
    <x v="45"/>
    <s v="MOTORSPORT"/>
    <s v="DE"/>
    <n v="23"/>
    <n v="46"/>
    <n v="0.35"/>
    <n v="0.7"/>
    <m/>
    <s v="MESMA QTD EM ESTOQUE"/>
  </r>
  <r>
    <n v="1099"/>
    <s v="PEÇA"/>
    <n v="719"/>
    <s v="WCRJI23/00764 "/>
    <n v="1"/>
    <s v="TUBULAÇÃO PRINCIPAL DE RETORNO DE ÁGUA "/>
    <n v="87089990"/>
    <s v=" PORSCHE MOTORSPORT"/>
    <s v=" 9911068099A"/>
    <x v="46"/>
    <s v="MOTORSPORT"/>
    <s v="DE"/>
    <n v="583.94000000000005"/>
    <n v="583.94000000000005"/>
    <n v="3.47"/>
    <n v="3.47"/>
    <m/>
    <s v="MESMA QTD EM ESTOQUE"/>
  </r>
  <r>
    <n v="2662"/>
    <s v="PEÇA"/>
    <n v="66"/>
    <s v="MARITIMO"/>
    <n v="1"/>
    <s v="TUBULACAO PRINCIPAL DE AGUA RETORNO"/>
    <n v="84099190"/>
    <s v="PORSCHE MOTORSPORT"/>
    <s v="9911068099A"/>
    <x v="46"/>
    <s v="MOTORSPORT"/>
    <s v="DE"/>
    <n v="654.17999999999995"/>
    <n v="654.17999999999995"/>
    <n v="0.56399999999999995"/>
    <n v="0.56399999999999995"/>
    <m/>
    <s v="MESMA QTD EM ESTOQUE"/>
  </r>
  <r>
    <n v="840"/>
    <s v="PEÇA"/>
    <n v="460"/>
    <s v="WCRJI23/00764 "/>
    <n v="1"/>
    <s v="TUBULACAO PRINCIPAL DE AGUA RETORNO"/>
    <n v="87089990"/>
    <s v=" PORSCHE MOTORSPORT"/>
    <s v=" 9911068099E"/>
    <x v="47"/>
    <s v="MOTORSPORT"/>
    <s v="DE"/>
    <n v="550.79999999999995"/>
    <n v="550.79999999999995"/>
    <n v="3.27"/>
    <n v="3.27"/>
    <m/>
    <s v="1 PEÇAS SOBRAM"/>
  </r>
  <r>
    <n v="274"/>
    <s v="PEÇA"/>
    <n v="87"/>
    <s v="WCRJI23/00924"/>
    <n v="1"/>
    <s v="MAGUEIRA D'AGUA DO MOTOR"/>
    <n v="87089990"/>
    <s v="PORSCHE MOTORSPORT"/>
    <s v="9911068339A"/>
    <x v="48"/>
    <s v="MOTORSPORT"/>
    <s v="DE"/>
    <n v="54.62"/>
    <n v="54.62"/>
    <n v="0.40100000000000002"/>
    <n v="0.40100000000000002"/>
    <m/>
    <s v="MESMA QTD EM ESTOQUE"/>
  </r>
  <r>
    <n v="252"/>
    <s v="PEÇA"/>
    <n v="65"/>
    <s v="WCRJI23/00924"/>
    <n v="3"/>
    <s v="MOLDURA DO AIR BOX"/>
    <n v="84099190"/>
    <s v="PORSCHE MOTORSPORT"/>
    <s v="9911100359B"/>
    <x v="49"/>
    <s v="MOTORSPORT"/>
    <s v="DE"/>
    <n v="72.290000000000006"/>
    <n v="216.87"/>
    <n v="0.16900000000000001"/>
    <n v="0.50700000000000001"/>
    <m/>
    <s v="MESMA QTD EM ESTOQUE"/>
  </r>
  <r>
    <n v="2858"/>
    <s v="PEÇA"/>
    <n v="262"/>
    <s v="MARITIMO"/>
    <n v="4"/>
    <s v="MOLDURA DO AIR BOX"/>
    <n v="84099190"/>
    <s v="PORSCHE MOTORSPORT"/>
    <s v="9911100359B"/>
    <x v="49"/>
    <s v="MOTORSPORT"/>
    <s v="DE"/>
    <n v="74.55"/>
    <n v="298.2"/>
    <n v="0.16900000000000001"/>
    <n v="0.67600000000000005"/>
    <m/>
    <s v="MESMA QTD EM ESTOQUE"/>
  </r>
  <r>
    <n v="689"/>
    <s v="PEÇA"/>
    <n v="309"/>
    <s v="WCRJI23/00764 "/>
    <n v="10"/>
    <s v="FILTRO DE AR"/>
    <n v="87089990"/>
    <s v=" PORSCHE MOTORSPORT"/>
    <s v=" 9911101219A"/>
    <x v="50"/>
    <s v="MOTORSPORT"/>
    <s v="DE"/>
    <n v="196.29000000000002"/>
    <n v="1962.9"/>
    <n v="1.165"/>
    <n v="11.65"/>
    <m/>
    <s v="16 PEÇAS SOBRAM"/>
  </r>
  <r>
    <n v="615"/>
    <s v="PEÇA"/>
    <n v="235"/>
    <s v="WCRJI23/00764 "/>
    <n v="2"/>
    <s v="AIR BOX"/>
    <n v="84099190"/>
    <s v=" PORSCHE MOTORSPORT"/>
    <s v=" 9911101259D"/>
    <x v="51"/>
    <s v="MOTORSPORT"/>
    <s v="DE"/>
    <n v="160.38"/>
    <n v="320.76"/>
    <n v="0.95"/>
    <n v="1.9"/>
    <m/>
    <s v="5 PEÇAS SOBRAM"/>
  </r>
  <r>
    <n v="725"/>
    <s v="PEÇA"/>
    <n v="345"/>
    <s v="WCRJI23/00764 "/>
    <n v="3"/>
    <s v="AIR BOX"/>
    <n v="84099190"/>
    <s v=" PORSCHE MOTORSPORT"/>
    <s v=" 9911101259D"/>
    <x v="51"/>
    <s v="MOTORSPORT"/>
    <s v="DE"/>
    <n v="171.18666666666664"/>
    <n v="513.55999999999995"/>
    <n v="1.0166666666666666"/>
    <n v="3.05"/>
    <m/>
    <s v="5 PEÇAS SOBRAM"/>
  </r>
  <r>
    <n v="2875"/>
    <s v="PEÇA"/>
    <n v="279"/>
    <s v="MARITIMO"/>
    <n v="10"/>
    <s v="MANGOTE DA ADMISSAO"/>
    <n v="84099190"/>
    <s v="PORSCHE MOTORSPORT"/>
    <s v="9911106219A"/>
    <x v="52"/>
    <s v="MOTORSPORT"/>
    <s v="DE"/>
    <n v="62.05"/>
    <n v="620.5"/>
    <n v="0.2"/>
    <n v="2"/>
    <m/>
    <s v="MESMA QTD EM ESTOQUE"/>
  </r>
  <r>
    <n v="241"/>
    <s v="PEÇA"/>
    <n v="54"/>
    <s v="WCRJI23/00924"/>
    <n v="4"/>
    <s v="SUPORTE DO ABAFADOR"/>
    <n v="87082999"/>
    <s v="PORSCHE MOTORSPORT"/>
    <s v="9911114739B"/>
    <x v="53"/>
    <s v="MOTORSPORT"/>
    <s v="DE"/>
    <n v="98.68"/>
    <n v="394.72"/>
    <n v="2.2400000000000002"/>
    <n v="8.9600000000000009"/>
    <m/>
    <s v="3 PEÇAS SOBRAM"/>
  </r>
  <r>
    <n v="636"/>
    <s v="PEÇA"/>
    <n v="256"/>
    <s v="WCRJI23/00764 "/>
    <n v="1"/>
    <s v="SUPORTE DO ABAFADOR"/>
    <n v="87089990"/>
    <s v=" PORSCHE MOTORSPORT"/>
    <s v=" 9911114739B"/>
    <x v="53"/>
    <s v="MOTORSPORT"/>
    <s v="DE"/>
    <n v="103.85"/>
    <n v="103.85"/>
    <n v="0.62"/>
    <n v="0.62"/>
    <m/>
    <s v="3 PEÇAS SOBRAM"/>
  </r>
  <r>
    <n v="853"/>
    <s v="PEÇA"/>
    <n v="473"/>
    <s v="WCRJI23/00764 "/>
    <n v="1"/>
    <s v="SUPORTE DO ABAFADOR"/>
    <n v="87089990"/>
    <s v=" PORSCHE MOTORSPORT"/>
    <s v=" 9911114739B"/>
    <x v="53"/>
    <s v="MOTORSPORT"/>
    <s v="DE"/>
    <n v="85.76"/>
    <n v="85.76"/>
    <n v="0.51"/>
    <n v="0.51"/>
    <m/>
    <s v="3 PEÇAS SOBRAM"/>
  </r>
  <r>
    <n v="519"/>
    <s v="PEÇA"/>
    <n v="139"/>
    <s v="WCRJI23/00764 "/>
    <n v="3"/>
    <s v="CANO DE COMBUSTIVEL DIANTEIRO"/>
    <n v="87089990"/>
    <s v=" PORSCHE MOTORSPORT"/>
    <s v=" 9912012618A"/>
    <x v="54"/>
    <s v="MOTORSPORT"/>
    <s v="DE"/>
    <n v="212.32666666666668"/>
    <n v="636.98"/>
    <n v="1.26"/>
    <n v="3.78"/>
    <m/>
    <s v="MESMA QTD EM ESTOQUE"/>
  </r>
  <r>
    <n v="748"/>
    <s v="PEÇA"/>
    <n v="368"/>
    <s v="WCRJI23/00764 "/>
    <n v="1"/>
    <s v="LINHA DE COMBUSTIVEL TRASEIRA"/>
    <n v="87089990"/>
    <s v=" PORSCHE MOTORSPORT"/>
    <s v=" 9912012658C"/>
    <x v="55"/>
    <s v="MOTORSPORT"/>
    <s v="DE"/>
    <n v="197.28"/>
    <n v="197.28"/>
    <n v="1.17"/>
    <n v="1.17"/>
    <m/>
    <s v="MESMA QTD EM ESTOQUE"/>
  </r>
  <r>
    <n v="731"/>
    <s v="PEÇA"/>
    <n v="351"/>
    <s v="WCRJI23/00764 "/>
    <n v="1"/>
    <s v="CANO DE COMBUSTÍVEL"/>
    <n v="87089990"/>
    <s v=" PORSCHE MOTORSPORT"/>
    <s v=" 9912012958J"/>
    <x v="56"/>
    <s v="MOTORSPORT"/>
    <s v="DE"/>
    <n v="123.49"/>
    <n v="123.49"/>
    <n v="0.73"/>
    <n v="0.73"/>
    <m/>
    <s v="MESMA QTD EM ESTOQUE"/>
  </r>
  <r>
    <n v="2723"/>
    <s v="PEÇA"/>
    <n v="127"/>
    <s v="MARITIMO"/>
    <n v="1"/>
    <s v="VALV SEGURANÇA LINHA DE COMB"/>
    <n v="87089990"/>
    <s v="PORSCHE MOTORSPORT"/>
    <s v="9912013218B"/>
    <x v="57"/>
    <s v="MOTORSPORT"/>
    <s v="DE"/>
    <n v="306.74"/>
    <n v="306.74"/>
    <n v="6.3E-2"/>
    <n v="6.3E-2"/>
    <m/>
    <s v="MESMA QTD EM ESTOQUE"/>
  </r>
  <r>
    <n v="229"/>
    <s v="PEÇA"/>
    <n v="42"/>
    <s v="WCRJI23/00924"/>
    <n v="2"/>
    <s v="BOMBA DO CATCH TANQUE"/>
    <n v="84099190"/>
    <s v="PORSCHE MOTORSPORT"/>
    <s v="9912013438A"/>
    <x v="58"/>
    <s v="MOTORSPORT"/>
    <s v="DE"/>
    <n v="297.51"/>
    <n v="892.53"/>
    <n v="0.192"/>
    <n v="0.57600000000000007"/>
    <m/>
    <s v="MESMA QTD EM ESTOQUE"/>
  </r>
  <r>
    <n v="2722"/>
    <s v="PEÇA"/>
    <n v="126"/>
    <s v="MARITIMO"/>
    <n v="3"/>
    <s v="BOMBA DO CATCH TANQUE"/>
    <n v="84099190"/>
    <s v="PORSCHE MOTORSPORT"/>
    <s v="9912013438A"/>
    <x v="58"/>
    <s v="MOTORSPORT"/>
    <s v="DE"/>
    <n v="306.81"/>
    <n v="920.43000000000006"/>
    <n v="0.192"/>
    <n v="0.57600000000000007"/>
    <m/>
    <s v="MESMA QTD EM ESTOQUE"/>
  </r>
  <r>
    <n v="2769"/>
    <s v="PEÇA"/>
    <n v="173"/>
    <s v="MARITIMO"/>
    <n v="1"/>
    <s v="JOGO DE JUNTAS DO CAMBIO"/>
    <n v="84839000"/>
    <s v="PORSCHE MOTORSPORT"/>
    <s v="9913009139A"/>
    <x v="59"/>
    <s v="MOTORSPORT"/>
    <s v="DE"/>
    <n v="201.7"/>
    <n v="201.7"/>
    <n v="0.124"/>
    <n v="0.124"/>
    <m/>
    <s v="MESMA QTD EM ESTOQUE"/>
  </r>
  <r>
    <n v="300"/>
    <s v="PEÇA"/>
    <n v="113"/>
    <s v="WCRJI23/00924"/>
    <n v="4"/>
    <s v="PINHÃO 991"/>
    <n v="84839000"/>
    <s v="PORSCHE MOTORSPORT"/>
    <s v="9913020119H"/>
    <x v="60"/>
    <s v="MOTORSPORT"/>
    <s v="DE"/>
    <n v="2109.91"/>
    <n v="8439.64"/>
    <n v="3.044"/>
    <n v="12.176"/>
    <m/>
    <s v="MESMA QTD EM ESTOQUE"/>
  </r>
  <r>
    <n v="306"/>
    <s v="PEÇA"/>
    <n v="119"/>
    <s v="WCRJI23/00924"/>
    <n v="1"/>
    <s v="PINHAO DO CAMBIO"/>
    <n v="84839000"/>
    <s v="PORSCHE MOTORSPORT"/>
    <s v="9913020119H"/>
    <x v="60"/>
    <s v="MOTORSPORT"/>
    <s v="DE"/>
    <n v="2109.91"/>
    <n v="2109.91"/>
    <n v="3.044"/>
    <n v="3.044"/>
    <m/>
    <s v="MESMA QTD EM ESTOQUE"/>
  </r>
  <r>
    <n v="621"/>
    <s v="PEÇA"/>
    <n v="241"/>
    <s v="WCRJI23/00764 "/>
    <n v="1"/>
    <s v="PINHÃO DO CÂMBIO"/>
    <n v="87089990"/>
    <s v=" PORSCHE MOTORSPORT"/>
    <s v=" 9913020119H"/>
    <x v="60"/>
    <s v="MOTORSPORT"/>
    <s v="DE"/>
    <n v="2179.4299999999998"/>
    <n v="2179.4299999999998"/>
    <n v="12.93"/>
    <n v="12.93"/>
    <m/>
    <s v="MESMA QTD EM ESTOQUE"/>
  </r>
  <r>
    <n v="646"/>
    <s v="PEÇA"/>
    <n v="266"/>
    <s v="WCRJI23/00764 "/>
    <n v="1"/>
    <s v="PINHAO DO CÂMBIO"/>
    <n v="87089990"/>
    <s v=" PORSCHE MOTORSPORT"/>
    <s v=" 9913020119H"/>
    <x v="60"/>
    <s v="MOTORSPORT"/>
    <s v="DE"/>
    <n v="2023.9"/>
    <n v="2023.9"/>
    <n v="12.01"/>
    <n v="12.01"/>
    <m/>
    <s v="MESMA QTD EM ESTOQUE"/>
  </r>
  <r>
    <n v="2606"/>
    <s v="PEÇA"/>
    <n v="10"/>
    <s v="MARITIMO"/>
    <n v="1"/>
    <s v="PINHAO DO CAMBIO"/>
    <n v="84839000"/>
    <s v="PORSCHE MOTORSPORT"/>
    <s v="9913020119H"/>
    <x v="60"/>
    <s v="MOTORSPORT"/>
    <s v="DE"/>
    <n v="2175.89"/>
    <n v="2175.89"/>
    <n v="3.044"/>
    <n v="3.044"/>
    <m/>
    <s v="MESMA QTD EM ESTOQUE"/>
  </r>
  <r>
    <n v="2607"/>
    <s v="PEÇA"/>
    <n v="11"/>
    <s v="MARITIMO"/>
    <n v="2"/>
    <s v="PINHAO DO CAMBIO"/>
    <n v="84839000"/>
    <s v="PORSCHE MOTORSPORT"/>
    <s v="9913020119H"/>
    <x v="60"/>
    <s v="MOTORSPORT"/>
    <s v="DE"/>
    <n v="2175.89"/>
    <n v="4351.78"/>
    <n v="3.044"/>
    <n v="6.0880000000000001"/>
    <m/>
    <s v="MESMA QTD EM ESTOQUE"/>
  </r>
  <r>
    <n v="582"/>
    <s v="PEÇA"/>
    <n v="202"/>
    <s v="WCRJI23/00764 "/>
    <n v="1"/>
    <s v="ENGRENAGEM FIXA DA 1 E 2 MARCHA (2014)"/>
    <n v="87089910"/>
    <s v=" PORSCHE MOTORSPORT"/>
    <s v=" 9913021019H"/>
    <x v="61"/>
    <s v="MOTORSPORT"/>
    <s v="DE"/>
    <n v="1329.4"/>
    <n v="1329.4"/>
    <n v="7.89"/>
    <n v="7.89"/>
    <m/>
    <s v="3 PEÇAS SOBRAM"/>
  </r>
  <r>
    <n v="647"/>
    <s v="PEÇA"/>
    <n v="267"/>
    <s v="WCRJI23/00764 "/>
    <n v="1"/>
    <s v="ENGRENAGEM FIXA DA 1 E 2 MARCHA (2014)"/>
    <n v="87089910"/>
    <s v=" PORSCHE MOTORSPORT"/>
    <s v=" 9913021019H"/>
    <x v="61"/>
    <s v="MOTORSPORT"/>
    <s v="DE"/>
    <n v="1461.36"/>
    <n v="1461.36"/>
    <n v="8.67"/>
    <n v="8.67"/>
    <m/>
    <s v="3 PEÇAS SOBRAM"/>
  </r>
  <r>
    <n v="2610"/>
    <s v="PEÇA"/>
    <n v="14"/>
    <s v="MARITIMO"/>
    <n v="4"/>
    <s v="ENGRENAGEM FIXA DA 1 E 2 MARCHA (2014)"/>
    <n v="87084090"/>
    <s v="PORSCHE MOTORSPORT"/>
    <s v="9913021019H"/>
    <x v="61"/>
    <s v="MOTORSPORT"/>
    <s v="DE"/>
    <n v="1570.5"/>
    <n v="6282"/>
    <n v="1.7110000000000001"/>
    <n v="6.8440000000000003"/>
    <m/>
    <s v="3 PEÇAS SOBRAM"/>
  </r>
  <r>
    <n v="301"/>
    <s v="PEÇA"/>
    <n v="114"/>
    <s v="WCRJI23/00924"/>
    <n v="3"/>
    <s v="COROA 991"/>
    <n v="84839000"/>
    <s v="PORSCHE MOTORSPORT"/>
    <s v="9913021139B"/>
    <x v="62"/>
    <s v="MOTORSPORT"/>
    <s v="DE"/>
    <n v="1097.49"/>
    <n v="4389.96"/>
    <n v="1.46"/>
    <n v="5.84"/>
    <m/>
    <s v="MESMA QTD EM ESTOQUE"/>
  </r>
  <r>
    <n v="2629"/>
    <s v="PEÇA"/>
    <n v="33"/>
    <s v="MARITIMO"/>
    <n v="3"/>
    <s v="COROA"/>
    <n v="84839000"/>
    <s v="PORSCHE MOTORSPORT"/>
    <s v="9913021139B"/>
    <x v="62"/>
    <s v="MOTORSPORT"/>
    <s v="DE"/>
    <n v="1131.81"/>
    <n v="3395.43"/>
    <n v="1.46"/>
    <n v="4.38"/>
    <m/>
    <s v="MESMA QTD EM ESTOQUE"/>
  </r>
  <r>
    <n v="657"/>
    <s v="PEÇA"/>
    <n v="277"/>
    <s v="WCRJI23/00764 "/>
    <n v="1"/>
    <s v="ENGRENAGEM MAIOR DA MARCHA RÉ"/>
    <n v="87089910"/>
    <s v=" PORSCHE MOTORSPORT"/>
    <s v=" 9913022259C"/>
    <x v="63"/>
    <s v="MOTORSPORT"/>
    <s v="DE"/>
    <n v="353.39"/>
    <n v="353.39"/>
    <n v="2.1"/>
    <n v="2.1"/>
    <m/>
    <s v="1 PEÇAS SOBRAM"/>
  </r>
  <r>
    <n v="1164"/>
    <s v="PEÇA"/>
    <n v="784"/>
    <s v="WCRJI23/00764 "/>
    <n v="4"/>
    <s v="EIXO CRUZADO"/>
    <n v="87089990"/>
    <s v=" PORSCHE MOTORSPORT"/>
    <s v=" 9913024419C"/>
    <x v="64"/>
    <s v="MOTORSPORT"/>
    <s v="DE"/>
    <n v="1363.68"/>
    <n v="5454.72"/>
    <n v="8.0924999999999994"/>
    <n v="32.369999999999997"/>
    <m/>
    <s v="MESMA QTD EM ESTOQUE"/>
  </r>
  <r>
    <n v="52"/>
    <s v="PEÇA"/>
    <n v="16"/>
    <s v="WCRJI23/00539"/>
    <n v="4"/>
    <s v="EIXO CRUZADO"/>
    <n v="84839000"/>
    <s v="PORSCHE MOTORSPORT"/>
    <s v="9913024419C"/>
    <x v="64"/>
    <s v="MOTORSPORT"/>
    <s v="GB"/>
    <n v="1363.68"/>
    <n v="5454.72"/>
    <n v="2.786"/>
    <n v="11.144"/>
    <m/>
    <s v="MESMA QTD EM ESTOQUE"/>
  </r>
  <r>
    <n v="521"/>
    <s v="PEÇA"/>
    <n v="141"/>
    <s v="WCRJI23/00764 "/>
    <n v="4"/>
    <s v="ENGRENAGEM INTERMED. DA 1ª MARCHA (2014) - D"/>
    <n v="87089910"/>
    <s v=" PORSCHE MOTORSPORT"/>
    <s v=" 9913025016B"/>
    <x v="65"/>
    <s v="MOTORSPORT"/>
    <s v="DE"/>
    <n v="643.57500000000005"/>
    <n v="2574.3000000000002"/>
    <n v="3.82"/>
    <n v="15.28"/>
    <m/>
    <s v="1 PEÇAS SOBRAM"/>
  </r>
  <r>
    <n v="697"/>
    <s v="PEÇA"/>
    <n v="317"/>
    <s v="WCRJI23/00764 "/>
    <n v="1"/>
    <s v="ENGRENAGEM INTERMEDIÁRIA DA 1 MARCHA"/>
    <n v="87089910"/>
    <s v=" PORSCHE MOTORSPORT"/>
    <s v=" 9913025016B"/>
    <x v="65"/>
    <s v="MOTORSPORT"/>
    <s v="DE"/>
    <n v="619.77"/>
    <n v="619.77"/>
    <n v="3.68"/>
    <n v="3.68"/>
    <m/>
    <s v="1 PEÇAS SOBRAM"/>
  </r>
  <r>
    <n v="1086"/>
    <s v="PEÇA"/>
    <n v="706"/>
    <s v="WCRJI23/00764 "/>
    <n v="2"/>
    <s v="ENGRENAGEM INTERMEDIÁRIA DA 1A MARCHA "/>
    <n v="87089910"/>
    <s v=" PORSCHE MOTORSPORT"/>
    <s v=" 9913025016B"/>
    <x v="65"/>
    <s v="MOTORSPORT"/>
    <s v="DE"/>
    <n v="556.05999999999995"/>
    <n v="1112.1199999999999"/>
    <n v="3.3"/>
    <n v="6.6"/>
    <m/>
    <s v="1 PEÇAS SOBRAM"/>
  </r>
  <r>
    <n v="2666"/>
    <s v="PEÇA"/>
    <n v="70"/>
    <s v="MARITIMO"/>
    <n v="3"/>
    <s v="ENGRENAGEM INTERMED DA 1A MARCHA "/>
    <n v="87084090"/>
    <s v="PORSCHE MOTORSPORT"/>
    <s v="9913025016B"/>
    <x v="65"/>
    <s v="MOTORSPORT"/>
    <s v="DE"/>
    <n v="622.91999999999996"/>
    <n v="1868.7599999999998"/>
    <n v="1.097"/>
    <n v="3.2909999999999999"/>
    <m/>
    <s v="1 PEÇAS SOBRAM"/>
  </r>
  <r>
    <n v="624"/>
    <s v="PEÇA"/>
    <n v="244"/>
    <s v="WCRJI23/00764 "/>
    <n v="4"/>
    <s v="ENGRENAGEM INTERMED. DA 2¿ MARCHA (2014) - D"/>
    <n v="87089910"/>
    <s v=" PORSCHE MOTORSPORT"/>
    <s v=" 9913025026D"/>
    <x v="66"/>
    <s v="MOTORSPORT"/>
    <s v="DE"/>
    <n v="623.88"/>
    <n v="2495.52"/>
    <n v="3.7025000000000001"/>
    <n v="14.81"/>
    <m/>
    <s v="MESMA QTD EM ESTOQUE"/>
  </r>
  <r>
    <n v="652"/>
    <s v="PEÇA"/>
    <n v="272"/>
    <s v="WCRJI23/00764 "/>
    <n v="3"/>
    <s v="ENGRENAGEM INTERMED. DA 2¿ MARCHA (2014) - D"/>
    <n v="87089910"/>
    <s v=" PORSCHE MOTORSPORT"/>
    <s v=" 9913025026D"/>
    <x v="66"/>
    <s v="MOTORSPORT"/>
    <s v="DE"/>
    <n v="579.51666666666665"/>
    <n v="1738.55"/>
    <n v="3.44"/>
    <n v="10.32"/>
    <m/>
    <s v="MESMA QTD EM ESTOQUE"/>
  </r>
  <r>
    <n v="717"/>
    <s v="PEÇA"/>
    <n v="337"/>
    <s v="WCRJI23/00764 "/>
    <n v="3"/>
    <s v="ENGRENAGEM INTERMED DA 2A MARCHA"/>
    <n v="87089910"/>
    <s v=" PORSCHE MOTORSPORT"/>
    <s v=" 9913025026D"/>
    <x v="66"/>
    <s v="MOTORSPORT"/>
    <s v="DE"/>
    <n v="612.11666666666667"/>
    <n v="1836.35"/>
    <n v="3.6333333333333333"/>
    <n v="10.9"/>
    <m/>
    <s v="MESMA QTD EM ESTOQUE"/>
  </r>
  <r>
    <n v="741"/>
    <s v="PEÇA"/>
    <n v="361"/>
    <s v="WCRJI23/00764 "/>
    <n v="2"/>
    <s v="ENGRENAGEM DE 2A"/>
    <n v="87089910"/>
    <s v=" PORSCHE MOTORSPORT"/>
    <s v=" 9913025026D"/>
    <x v="66"/>
    <s v="MOTORSPORT"/>
    <s v="DE"/>
    <n v="609.97"/>
    <n v="1219.94"/>
    <n v="3.62"/>
    <n v="7.24"/>
    <m/>
    <s v="MESMA QTD EM ESTOQUE"/>
  </r>
  <r>
    <n v="745"/>
    <s v="PEÇA"/>
    <n v="365"/>
    <s v="WCRJI23/00764 "/>
    <n v="3"/>
    <s v="ENGRENAGEM DE 2A"/>
    <n v="87089910"/>
    <s v=" PORSCHE MOTORSPORT"/>
    <s v=" 9913025026D"/>
    <x v="66"/>
    <s v="MOTORSPORT"/>
    <s v="DE"/>
    <n v="876.99666666666656"/>
    <n v="2630.99"/>
    <n v="5.2033333333333331"/>
    <n v="15.61"/>
    <m/>
    <s v="MESMA QTD EM ESTOQUE"/>
  </r>
  <r>
    <n v="990"/>
    <s v="PEÇA"/>
    <n v="610"/>
    <s v="WCRJI23/00764 "/>
    <n v="1"/>
    <s v="ENGRENAGEM INTERMEDIÁRIA DA 2A MARCHA"/>
    <n v="87089910"/>
    <s v=" PORSCHE MOTORSPORT"/>
    <s v=" 9913025026D"/>
    <x v="66"/>
    <s v="MOTORSPORT"/>
    <s v="DE"/>
    <n v="556.05999999999995"/>
    <n v="556.05999999999995"/>
    <n v="3.3"/>
    <n v="3.3"/>
    <m/>
    <s v="MESMA QTD EM ESTOQUE"/>
  </r>
  <r>
    <n v="2665"/>
    <s v="PEÇA"/>
    <n v="69"/>
    <s v="MARITIMO"/>
    <n v="6"/>
    <s v="ENGRENAGEM INTERMED DA 2A MARCHA"/>
    <n v="87084090"/>
    <s v="PORSCHE MOTORSPORT"/>
    <s v="9913025026D"/>
    <x v="66"/>
    <s v="MOTORSPORT"/>
    <s v="DE"/>
    <n v="622.91999999999996"/>
    <n v="3737.5199999999995"/>
    <n v="0.999"/>
    <n v="5.9939999999999998"/>
    <m/>
    <s v="MESMA QTD EM ESTOQUE"/>
  </r>
  <r>
    <n v="737"/>
    <s v="PEÇA"/>
    <n v="357"/>
    <s v="WCRJI23/00764 "/>
    <n v="3"/>
    <s v="ENGRENAGEM 3ª MARCHA MÓVEL"/>
    <n v="87089910"/>
    <s v=" PORSCHE MOTORSPORT"/>
    <s v=" 9913025036E"/>
    <x v="67"/>
    <s v="MOTORSPORT"/>
    <s v="DE"/>
    <n v="588.1966666666666"/>
    <n v="1764.59"/>
    <n v="3.49"/>
    <n v="10.47"/>
    <m/>
    <s v="MESMA QTD EM ESTOQUE"/>
  </r>
  <r>
    <n v="746"/>
    <s v="PEÇA"/>
    <n v="366"/>
    <s v="WCRJI23/00764 "/>
    <n v="4"/>
    <s v="ENGRENAGEM DE 3A"/>
    <n v="87089910"/>
    <s v=" PORSCHE MOTORSPORT"/>
    <s v=" 9913025036E"/>
    <x v="67"/>
    <s v="MOTORSPORT"/>
    <s v="DE"/>
    <n v="847.12"/>
    <n v="3388.48"/>
    <n v="5.0274999999999999"/>
    <n v="20.11"/>
    <m/>
    <s v="MESMA QTD EM ESTOQUE"/>
  </r>
  <r>
    <n v="751"/>
    <s v="PEÇA"/>
    <n v="371"/>
    <s v="WCRJI23/00764 "/>
    <n v="1"/>
    <s v="ENGRENAGEM DE 3A"/>
    <n v="87089910"/>
    <s v=" PORSCHE MOTORSPORT"/>
    <s v=" 9913025036E"/>
    <x v="67"/>
    <s v="MOTORSPORT"/>
    <s v="DE"/>
    <n v="594.64"/>
    <n v="594.64"/>
    <n v="3.53"/>
    <n v="3.53"/>
    <m/>
    <s v="MESMA QTD EM ESTOQUE"/>
  </r>
  <r>
    <n v="781"/>
    <s v="PEÇA"/>
    <n v="401"/>
    <s v="WCRJI23/00764 "/>
    <n v="8"/>
    <s v="ENGRENAGEM DE 3A"/>
    <n v="87089910"/>
    <s v=" PORSCHE MOTORSPORT"/>
    <s v=" 9913025036E"/>
    <x v="67"/>
    <s v="MOTORSPORT"/>
    <s v="DE"/>
    <n v="599.53"/>
    <n v="4796.24"/>
    <n v="3.5575000000000001"/>
    <n v="28.46"/>
    <m/>
    <s v="MESMA QTD EM ESTOQUE"/>
  </r>
  <r>
    <n v="786"/>
    <s v="PEÇA"/>
    <n v="406"/>
    <s v="WCRJI23/00764 "/>
    <n v="1"/>
    <s v="ENGRENAGEM 3ª MARCHA MOVEL"/>
    <n v="87089910"/>
    <s v=" PORSCHE MOTORSPORT"/>
    <s v=" 9913025036E"/>
    <x v="67"/>
    <s v="MOTORSPORT"/>
    <s v="DE"/>
    <n v="529.6"/>
    <n v="529.6"/>
    <n v="3.14"/>
    <n v="3.14"/>
    <m/>
    <s v="MESMA QTD EM ESTOQUE"/>
  </r>
  <r>
    <n v="2672"/>
    <s v="PEÇA"/>
    <n v="76"/>
    <s v="MARITIMO"/>
    <n v="5"/>
    <s v="ENGRENAGEM INTERMED DA 3A MARCHA "/>
    <n v="87084090"/>
    <s v="PORSCHE MOTORSPORT"/>
    <s v="9913025036E"/>
    <x v="67"/>
    <s v="MOTORSPORT"/>
    <s v="DE"/>
    <n v="600.97"/>
    <n v="3004.8500000000004"/>
    <n v="0.90500000000000003"/>
    <n v="4.5250000000000004"/>
    <m/>
    <s v="MESMA QTD EM ESTOQUE"/>
  </r>
  <r>
    <n v="626"/>
    <s v="PEÇA"/>
    <n v="246"/>
    <s v="WCRJI23/00764 "/>
    <n v="8"/>
    <s v="ENGRENAGEM LIVRE 4A MARCHA - DE"/>
    <n v="87089910"/>
    <s v=" PORSCHE MOTORSPORT"/>
    <s v=" 9913025046K"/>
    <x v="68"/>
    <s v="MOTORSPORT"/>
    <s v="DE"/>
    <n v="597.29"/>
    <n v="4778.32"/>
    <n v="3.5437500000000002"/>
    <n v="28.35"/>
    <m/>
    <s v="MESMA QTD EM ESTOQUE"/>
  </r>
  <r>
    <n v="742"/>
    <s v="PEÇA"/>
    <n v="362"/>
    <s v="WCRJI23/00764 "/>
    <n v="6"/>
    <s v="ENGRENAGEM INTERMEDIÁRIA DA 4A MARCHA"/>
    <n v="87089910"/>
    <s v=" PORSCHE MOTORSPORT"/>
    <s v=" 9913025046K"/>
    <x v="68"/>
    <s v="MOTORSPORT"/>
    <s v="DE"/>
    <n v="583.57333333333338"/>
    <n v="3501.44"/>
    <n v="3.4633333333333334"/>
    <n v="20.78"/>
    <m/>
    <s v="MESMA QTD EM ESTOQUE"/>
  </r>
  <r>
    <n v="780"/>
    <s v="PEÇA"/>
    <n v="400"/>
    <s v="WCRJI23/00764 "/>
    <n v="6"/>
    <s v="ENGRENAGEM DE 4A"/>
    <n v="87089910"/>
    <s v=" PORSCHE MOTORSPORT"/>
    <s v=" 9913025046K"/>
    <x v="68"/>
    <s v="MOTORSPORT"/>
    <s v="DE"/>
    <n v="595.23333333333335"/>
    <n v="3571.4"/>
    <n v="3.5316666666666667"/>
    <n v="21.19"/>
    <m/>
    <s v="MESMA QTD EM ESTOQUE"/>
  </r>
  <r>
    <n v="581"/>
    <s v="PEÇA"/>
    <n v="201"/>
    <s v="WCRJI23/00764 "/>
    <n v="3"/>
    <s v="ENGRENAGEM INTERMEDIÁRIA DA 5A MARCHA"/>
    <n v="87089910"/>
    <s v=" PORSCHE MOTORSPORT"/>
    <s v=" 9913025056F"/>
    <x v="69"/>
    <s v="MOTORSPORT"/>
    <s v="DE"/>
    <n v="504.92666666666668"/>
    <n v="1514.78"/>
    <n v="2.9966666666666666"/>
    <n v="8.99"/>
    <m/>
    <s v="MESMA QTD EM ESTOQUE"/>
  </r>
  <r>
    <n v="654"/>
    <s v="PEÇA"/>
    <n v="274"/>
    <s v="WCRJI23/00764 "/>
    <n v="1"/>
    <s v="ENGRENAGEM LIVRE 5A MARCHA - DE"/>
    <n v="87089910"/>
    <s v=" PORSCHE MOTORSPORT"/>
    <s v=" 9913025056F"/>
    <x v="69"/>
    <s v="MOTORSPORT"/>
    <s v="DE"/>
    <n v="556.39"/>
    <n v="556.39"/>
    <n v="3.3"/>
    <n v="3.3"/>
    <m/>
    <s v="MESMA QTD EM ESTOQUE"/>
  </r>
  <r>
    <n v="718"/>
    <s v="PEÇA"/>
    <n v="338"/>
    <s v="WCRJI23/00764 "/>
    <n v="2"/>
    <s v="ENGRENAGEM INTERMEDIÁRIA DA 5A MARCHA"/>
    <n v="87089910"/>
    <s v=" PORSCHE MOTORSPORT"/>
    <s v=" 9913025056F"/>
    <x v="69"/>
    <s v="MOTORSPORT"/>
    <s v="DE"/>
    <n v="586.61"/>
    <n v="1173.22"/>
    <n v="3.48"/>
    <n v="6.96"/>
    <m/>
    <s v="MESMA QTD EM ESTOQUE"/>
  </r>
  <r>
    <n v="747"/>
    <s v="PEÇA"/>
    <n v="367"/>
    <s v="WCRJI23/00764 "/>
    <n v="4"/>
    <s v="ENGRENAGEM DE 5A"/>
    <n v="87089910"/>
    <s v=" PORSCHE MOTORSPORT"/>
    <s v=" 9913025056F"/>
    <x v="69"/>
    <s v="MOTORSPORT"/>
    <s v="DE"/>
    <n v="840.94"/>
    <n v="3363.76"/>
    <n v="4.99"/>
    <n v="19.96"/>
    <m/>
    <s v="MESMA QTD EM ESTOQUE"/>
  </r>
  <r>
    <n v="788"/>
    <s v="PEÇA"/>
    <n v="408"/>
    <s v="WCRJI23/00764 "/>
    <n v="1"/>
    <s v="ENGRENAGEM 5ª MARCHA MOVEL"/>
    <n v="87089910"/>
    <s v=" PORSCHE MOTORSPORT"/>
    <s v=" 9913025056F"/>
    <x v="69"/>
    <s v="MOTORSPORT"/>
    <s v="DE"/>
    <n v="525.75"/>
    <n v="525.75"/>
    <n v="3.12"/>
    <n v="3.12"/>
    <m/>
    <s v="MESMA QTD EM ESTOQUE"/>
  </r>
  <r>
    <n v="980"/>
    <s v="PEÇA"/>
    <n v="600"/>
    <s v="WCRJI23/00764 "/>
    <n v="2"/>
    <s v="ENGRENAGEM INTERMED DA 5A MARCHA "/>
    <n v="87089910"/>
    <s v=" PORSCHE MOTORSPORT"/>
    <s v=" 9913025056F"/>
    <x v="69"/>
    <s v="MOTORSPORT"/>
    <s v="DE"/>
    <n v="532.57000000000005"/>
    <n v="1065.1400000000001"/>
    <n v="3.16"/>
    <n v="6.32"/>
    <m/>
    <s v="MESMA QTD EM ESTOQUE"/>
  </r>
  <r>
    <n v="2677"/>
    <s v="PEÇA"/>
    <n v="81"/>
    <s v="MARITIMO"/>
    <n v="6"/>
    <s v="ENGRENAGEM INTERMED DA 5A MARCHA "/>
    <n v="87084090"/>
    <s v="PORSCHE MOTORSPORT"/>
    <s v="9913025056F"/>
    <x v="69"/>
    <s v="MOTORSPORT"/>
    <s v="DE"/>
    <n v="596.63"/>
    <n v="3579.7799999999997"/>
    <n v="0.68100000000000005"/>
    <n v="4.0860000000000003"/>
    <m/>
    <s v="MESMA QTD EM ESTOQUE"/>
  </r>
  <r>
    <n v="719"/>
    <s v="PEÇA"/>
    <n v="339"/>
    <s v="WCRJI23/00764 "/>
    <n v="1"/>
    <s v="ENGRENAGEM INTERMEDIÁRIA DA 6A MARCHA"/>
    <n v="87089910"/>
    <s v=" PORSCHE MOTORSPORT"/>
    <s v=" 9913025066H"/>
    <x v="70"/>
    <s v="MOTORSPORT"/>
    <s v="DE"/>
    <n v="613.45000000000005"/>
    <n v="613.45000000000005"/>
    <n v="3.64"/>
    <n v="3.64"/>
    <m/>
    <s v="MESMA QTD EM ESTOQUE"/>
  </r>
  <r>
    <n v="740"/>
    <s v="PEÇA"/>
    <n v="360"/>
    <s v="WCRJI23/00764 "/>
    <n v="3"/>
    <s v="ENGRENAGEM INTERMEDIÁRIA DA 6A MARCHA (2014)"/>
    <n v="87089910"/>
    <s v=" PORSCHE MOTORSPORT"/>
    <s v=" 9913025066H"/>
    <x v="70"/>
    <s v="MOTORSPORT"/>
    <s v="DE"/>
    <n v="609.63666666666666"/>
    <n v="1828.91"/>
    <n v="3.6166666666666667"/>
    <n v="10.85"/>
    <m/>
    <s v="MESMA QTD EM ESTOQUE"/>
  </r>
  <r>
    <n v="694"/>
    <s v="PEÇA"/>
    <n v="314"/>
    <s v="WCRJI23/00764 "/>
    <n v="2"/>
    <s v="ENGRENAGEM FIXA DA 3A"/>
    <n v="87089910"/>
    <s v=" PORSCHE MOTORSPORT"/>
    <s v=" 9913025139E"/>
    <x v="71"/>
    <s v="MOTORSPORT"/>
    <s v="DE"/>
    <n v="540.46"/>
    <n v="1080.92"/>
    <n v="3.2050000000000001"/>
    <n v="6.41"/>
    <m/>
    <s v="MESMA QTD EM ESTOQUE"/>
  </r>
  <r>
    <n v="2680"/>
    <s v="PEÇA"/>
    <n v="84"/>
    <s v="MARITIMO"/>
    <n v="1"/>
    <s v="ENGRENAGEM FIXA DA 3A"/>
    <n v="84839000"/>
    <s v="PORSCHE MOTORSPORT"/>
    <s v="9913025139E"/>
    <x v="71"/>
    <s v="MOTORSPORT"/>
    <s v="DE"/>
    <n v="543.95000000000005"/>
    <n v="543.95000000000005"/>
    <n v="0.376"/>
    <n v="0.376"/>
    <m/>
    <s v="MESMA QTD EM ESTOQUE"/>
  </r>
  <r>
    <n v="650"/>
    <s v="PEÇA"/>
    <n v="270"/>
    <s v="WCRJI23/00764 "/>
    <n v="2"/>
    <s v="ENGRENAGEM FIXA DA 4A MARCHA (2014)"/>
    <n v="87089910"/>
    <s v=" PORSCHE MOTORSPORT"/>
    <s v=" 9913025149K"/>
    <x v="72"/>
    <s v="MOTORSPORT"/>
    <s v="DE"/>
    <n v="775.52"/>
    <n v="1551.04"/>
    <n v="4.5999999999999996"/>
    <n v="9.1999999999999993"/>
    <m/>
    <s v="MESMA QTD EM ESTOQUE"/>
  </r>
  <r>
    <n v="699"/>
    <s v="PEÇA"/>
    <n v="319"/>
    <s v="WCRJI23/00764 "/>
    <n v="2"/>
    <s v="ENGRENAGEM FIXA DA 4A MARCHA"/>
    <n v="87089910"/>
    <s v=" PORSCHE MOTORSPORT"/>
    <s v=" 9913025149K"/>
    <x v="72"/>
    <s v="MOTORSPORT"/>
    <s v="DE"/>
    <n v="827.59"/>
    <n v="1655.18"/>
    <n v="4.91"/>
    <n v="9.82"/>
    <m/>
    <s v="MESMA QTD EM ESTOQUE"/>
  </r>
  <r>
    <n v="1095"/>
    <s v="PEÇA"/>
    <n v="715"/>
    <s v="WCRJI23/00764 "/>
    <n v="1"/>
    <s v="ENGRENAGEM FIXA DA 4A MARCHA"/>
    <n v="87089910"/>
    <s v=" PORSCHE MOTORSPORT"/>
    <s v=" 9913025149K"/>
    <x v="72"/>
    <s v="MOTORSPORT"/>
    <s v="DE"/>
    <n v="744.03"/>
    <n v="744.03"/>
    <n v="4.41"/>
    <n v="4.41"/>
    <m/>
    <s v="MESMA QTD EM ESTOQUE"/>
  </r>
  <r>
    <n v="695"/>
    <s v="PEÇA"/>
    <n v="315"/>
    <s v="WCRJI23/00764 "/>
    <n v="1"/>
    <s v="ENGRENAGEM FIXA DA 5A MARCHA"/>
    <n v="87089910"/>
    <s v=" PORSCHE MOTORSPORT"/>
    <s v=" 9913025159F"/>
    <x v="73"/>
    <s v="MOTORSPORT"/>
    <s v="DE"/>
    <n v="598.02"/>
    <n v="598.02"/>
    <n v="3.55"/>
    <n v="3.55"/>
    <m/>
    <s v="1 PEÇAS SOBRAM"/>
  </r>
  <r>
    <n v="2673"/>
    <s v="PEÇA"/>
    <n v="77"/>
    <s v="MARITIMO"/>
    <n v="1"/>
    <s v="ENGRENAGEM FIXA DA 5A MARCHA"/>
    <n v="84839000"/>
    <s v="PORSCHE MOTORSPORT"/>
    <s v="9913025159F"/>
    <x v="73"/>
    <s v="MOTORSPORT"/>
    <s v="DE"/>
    <n v="600.97"/>
    <n v="600.97"/>
    <n v="0.42499999999999999"/>
    <n v="0.42499999999999999"/>
    <m/>
    <s v="1 PEÇAS SOBRAM"/>
  </r>
  <r>
    <n v="237"/>
    <s v="PEÇA"/>
    <n v="50"/>
    <s v="WCRJI23/00924"/>
    <n v="1"/>
    <s v="ENGRENAGEM FIXA DA 6A MARCHA (2014)"/>
    <n v="84839000"/>
    <s v="PORSCHE MOTORSPORT"/>
    <s v="9913025169H"/>
    <x v="74"/>
    <s v="MOTORSPORT"/>
    <s v="DE"/>
    <n v="582.75"/>
    <n v="582.75"/>
    <n v="0.52400000000000002"/>
    <n v="0.52400000000000002"/>
    <m/>
    <s v="6 PEÇAS SOBRAM"/>
  </r>
  <r>
    <n v="696"/>
    <s v="PEÇA"/>
    <n v="316"/>
    <s v="WCRJI23/00764 "/>
    <n v="2"/>
    <s v="ENGRENAGEM FIXA DA 6A MARCHA (2014)"/>
    <n v="87089910"/>
    <s v=" PORSCHE MOTORSPORT"/>
    <s v=" 9913025169H"/>
    <x v="74"/>
    <s v="MOTORSPORT"/>
    <s v="DE"/>
    <n v="597.02"/>
    <n v="1194.04"/>
    <n v="3.5449999999999999"/>
    <n v="7.09"/>
    <m/>
    <s v="6 PEÇAS SOBRAM"/>
  </r>
  <r>
    <n v="2674"/>
    <s v="PEÇA"/>
    <n v="78"/>
    <s v="MARITIMO"/>
    <n v="1"/>
    <s v="ENGRENAGEM FIXA DA 6A MARCHA (2014)"/>
    <n v="84839000"/>
    <s v="PORSCHE MOTORSPORT"/>
    <s v="9913025169H"/>
    <x v="74"/>
    <s v="MOTORSPORT"/>
    <s v="DE"/>
    <n v="600.97"/>
    <n v="600.97"/>
    <n v="0.52400000000000002"/>
    <n v="0.52400000000000002"/>
    <m/>
    <s v="6 PEÇAS SOBRAM"/>
  </r>
  <r>
    <n v="628"/>
    <s v="PEÇA"/>
    <n v="248"/>
    <s v="WCRJI23/00764 "/>
    <n v="1"/>
    <s v="CARCAÇA DO ROLEX"/>
    <n v="87089990"/>
    <s v=" PORSCHE MOTORSPORT"/>
    <s v=" 9913033719D"/>
    <x v="75"/>
    <s v="MOTORSPORT"/>
    <s v="DE"/>
    <n v="483.15"/>
    <n v="483.15"/>
    <n v="2.87"/>
    <n v="2.87"/>
    <m/>
    <s v="4 PEÇAS SOBRAM"/>
  </r>
  <r>
    <n v="655"/>
    <s v="PEÇA"/>
    <n v="275"/>
    <s v="WCRJI23/00764 "/>
    <n v="2"/>
    <s v="CARCAÇA DO ROLEX"/>
    <n v="87089990"/>
    <s v=" PORSCHE MOTORSPORT"/>
    <s v=" 9913033719D"/>
    <x v="75"/>
    <s v="MOTORSPORT"/>
    <s v="DE"/>
    <n v="447.78"/>
    <n v="895.56"/>
    <n v="2.6549999999999998"/>
    <n v="5.31"/>
    <m/>
    <s v="4 PEÇAS SOBRAM"/>
  </r>
  <r>
    <n v="522"/>
    <s v="PEÇA"/>
    <n v="142"/>
    <s v="WCRJI23/00764 "/>
    <n v="6"/>
    <s v="CARCACA INTERNA DO SISTEA DE TROCA DE MARCHA"/>
    <n v="87089990"/>
    <s v=" PORSCHE MOTORSPORT"/>
    <s v=" 9913033739C"/>
    <x v="76"/>
    <s v="MOTORSPORT"/>
    <s v="DE"/>
    <n v="270.4733333333333"/>
    <n v="1622.84"/>
    <n v="1.6050000000000002"/>
    <n v="9.6300000000000008"/>
    <m/>
    <s v="MESMA QTD EM ESTOQUE"/>
  </r>
  <r>
    <n v="910"/>
    <s v="PEÇA"/>
    <n v="530"/>
    <s v="WCRJI23/00764 "/>
    <n v="2"/>
    <s v="SUPORTE DA MOLA DO ROLEX"/>
    <n v="87089990"/>
    <s v=" PORSCHE MOTORSPORT"/>
    <s v=" 9913033819C"/>
    <x v="77"/>
    <s v="MOTORSPORT"/>
    <s v="DE"/>
    <n v="54.71"/>
    <n v="109.42"/>
    <n v="0.32500000000000001"/>
    <n v="0.65"/>
    <m/>
    <s v="MESMA QTD EM ESTOQUE"/>
  </r>
  <r>
    <n v="2867"/>
    <s v="PEÇA"/>
    <n v="271"/>
    <s v="MARITIMO"/>
    <n v="2"/>
    <s v="SUPORTE DA MOLA DO ROLEX"/>
    <n v="87084090"/>
    <s v="PORSCHE MOTORSPORT"/>
    <s v="9913033819C"/>
    <x v="77"/>
    <s v="MOTORSPORT"/>
    <s v="DE"/>
    <n v="64.95"/>
    <n v="129.9"/>
    <n v="8.0000000000000002E-3"/>
    <n v="1.6E-2"/>
    <m/>
    <s v="MESMA QTD EM ESTOQUE"/>
  </r>
  <r>
    <n v="635"/>
    <s v="PEÇA"/>
    <n v="255"/>
    <s v="WCRJI23/00764 "/>
    <n v="28"/>
    <s v="PEÇA TRAVA DO PINO DO ROLEX"/>
    <n v="87089990"/>
    <s v=" PORSCHE MOTORSPORT"/>
    <s v=" 9913033879B"/>
    <x v="78"/>
    <s v="MOTORSPORT"/>
    <s v="DE"/>
    <n v="111.58142857142857"/>
    <n v="3124.28"/>
    <n v="0.66214285714285714"/>
    <n v="18.54"/>
    <m/>
    <s v="MESMA QTD EM ESTOQUE"/>
  </r>
  <r>
    <n v="986"/>
    <s v="PEÇA"/>
    <n v="606"/>
    <s v="WCRJI23/00764 "/>
    <n v="50"/>
    <s v="PALHETA DO SELETOR DE MARCHA"/>
    <n v="87089990"/>
    <s v=" PORSCHE MOTORSPORT"/>
    <s v=" 9913033879B"/>
    <x v="78"/>
    <s v="MOTORSPORT"/>
    <s v="DE"/>
    <n v="99.47"/>
    <n v="4973.5"/>
    <n v="0.59020000000000006"/>
    <n v="29.51"/>
    <m/>
    <s v="MESMA QTD EM ESTOQUE"/>
  </r>
  <r>
    <n v="2901"/>
    <s v="PEÇA"/>
    <n v="305"/>
    <s v="MARITIMO"/>
    <n v="6"/>
    <s v="RETENTOR DA CAIXA SELETOR MARCHA"/>
    <n v="84828000"/>
    <s v="PORSCHE MOTORSPORT"/>
    <s v="9913033899B"/>
    <x v="79"/>
    <s v="MOTORSPORT"/>
    <s v="DE"/>
    <n v="43.53"/>
    <n v="261.18"/>
    <n v="1.4999999999999999E-2"/>
    <n v="0.09"/>
    <m/>
    <s v="MESMA QTD EM ESTOQUE"/>
  </r>
  <r>
    <n v="739"/>
    <s v="PEÇA"/>
    <n v="359"/>
    <s v="WCRJI23/00764 "/>
    <n v="1"/>
    <s v="EIXO SELETOR DO CÂMBIO"/>
    <n v="87089990"/>
    <s v=" PORSCHE MOTORSPORT"/>
    <s v=" 9913033919H"/>
    <x v="80"/>
    <s v="MOTORSPORT"/>
    <s v="DE"/>
    <n v="815.22"/>
    <n v="815.22"/>
    <n v="4.84"/>
    <n v="4.84"/>
    <m/>
    <s v="MESMA QTD EM ESTOQUE"/>
  </r>
  <r>
    <n v="755"/>
    <s v="PEÇA"/>
    <n v="375"/>
    <s v="WCRJI23/00764 "/>
    <n v="1"/>
    <s v="EIXO SELETOR DO CAMBIO"/>
    <n v="87089990"/>
    <s v=" PORSCHE MOTORSPORT"/>
    <s v=" 9913033919H"/>
    <x v="80"/>
    <s v="MOTORSPORT"/>
    <s v="DE"/>
    <n v="833.12"/>
    <n v="833.12"/>
    <n v="4.9400000000000004"/>
    <n v="4.9400000000000004"/>
    <m/>
    <s v="MESMA QTD EM ESTOQUE"/>
  </r>
  <r>
    <n v="911"/>
    <s v="PEÇA"/>
    <n v="531"/>
    <s v="WCRJI23/00764 "/>
    <n v="1"/>
    <s v="PARAFUSO TRAVA DA MOLA DO ROLEX"/>
    <n v="73181500"/>
    <s v=" PORSCHE MOTORSPORT"/>
    <s v=" 9913034219B"/>
    <x v="81"/>
    <s v="MOTORSPORT"/>
    <s v="DE"/>
    <n v="93.15"/>
    <n v="93.15"/>
    <n v="0.55000000000000004"/>
    <n v="0.55000000000000004"/>
    <m/>
    <s v="MESMA QTD EM ESTOQUE"/>
  </r>
  <r>
    <n v="2829"/>
    <s v="PEÇA"/>
    <n v="233"/>
    <s v="MARITIMO"/>
    <n v="1"/>
    <s v="PARAFUSO TRAVA DA MOLA DO ROLEX"/>
    <n v="87084090"/>
    <s v="PORSCHE MOTORSPORT"/>
    <s v="9913034219B"/>
    <x v="81"/>
    <s v="MOTORSPORT"/>
    <s v="DE"/>
    <n v="110.53"/>
    <n v="110.53"/>
    <n v="3.2000000000000001E-2"/>
    <n v="3.2000000000000001E-2"/>
    <m/>
    <s v="MESMA QTD EM ESTOQUE"/>
  </r>
  <r>
    <n v="1171"/>
    <s v="PEÇA"/>
    <n v="791"/>
    <s v="WCRJI23/00764 "/>
    <n v="4"/>
    <s v="TRAVA DO SELETOR DE MARCHA"/>
    <n v="87084090"/>
    <s v=" PORSCHE MOTORSPORT"/>
    <s v=" 9913034939A"/>
    <x v="82"/>
    <s v="MOTORSPORT"/>
    <s v="DE"/>
    <n v="431.12"/>
    <n v="1724.48"/>
    <n v="2.5575000000000001"/>
    <n v="10.23"/>
    <m/>
    <s v="MESMA QTD EM ESTOQUE"/>
  </r>
  <r>
    <n v="60"/>
    <s v="PEÇA"/>
    <n v="24"/>
    <s v="WCRJI23/00539"/>
    <n v="4"/>
    <s v="TRAVA DO SELETOR DE MARCHA"/>
    <n v="87084090"/>
    <s v="PORSCHE MOTORSPORT"/>
    <s v="9913034939A"/>
    <x v="82"/>
    <s v="MOTORSPORT"/>
    <s v="DE"/>
    <n v="431.12"/>
    <n v="1724.48"/>
    <n v="1.2999999999999999E-2"/>
    <n v="5.1999999999999998E-2"/>
    <m/>
    <s v="MESMA QTD EM ESTOQUE"/>
  </r>
  <r>
    <n v="523"/>
    <s v="PEÇA"/>
    <n v="143"/>
    <s v="WCRJI23/00764 "/>
    <n v="5"/>
    <s v="DRIVE DA LUVA"/>
    <n v="87089990"/>
    <s v=" PORSCHE MOTORSPORT"/>
    <s v=" 9913042219B"/>
    <x v="83"/>
    <s v="MOTORSPORT"/>
    <s v="DE"/>
    <n v="606.29200000000003"/>
    <n v="3031.46"/>
    <n v="3.5979999999999999"/>
    <n v="17.989999999999998"/>
    <m/>
    <s v="MESMA QTD EM ESTOQUE"/>
  </r>
  <r>
    <n v="656"/>
    <s v="PEÇA"/>
    <n v="276"/>
    <s v="WCRJI23/00764 "/>
    <n v="1"/>
    <s v="BOMBA DE ÓLEO DE CÂMBIO"/>
    <n v="87089990"/>
    <s v=" PORSCHE MOTORSPORT"/>
    <s v=" 9913070039A"/>
    <x v="84"/>
    <s v="MOTORSPORT"/>
    <s v="DE"/>
    <n v="381.11"/>
    <n v="381.11"/>
    <n v="2.2599999999999998"/>
    <n v="2.2599999999999998"/>
    <m/>
    <s v="3 PEÇAS SOBRAM"/>
  </r>
  <r>
    <n v="1087"/>
    <s v="PEÇA"/>
    <n v="707"/>
    <s v="WCRJI23/00764 "/>
    <n v="2"/>
    <s v="BOMBA DE ÓLEO DE CÂMBIO"/>
    <n v="87089990"/>
    <s v=" PORSCHE MOTORSPORT"/>
    <s v=" 9913070039A"/>
    <x v="84"/>
    <s v="MOTORSPORT"/>
    <s v="DE"/>
    <n v="364.19"/>
    <n v="728.38"/>
    <n v="2.16"/>
    <n v="4.32"/>
    <m/>
    <s v="3 PEÇAS SOBRAM"/>
  </r>
  <r>
    <n v="858"/>
    <s v="PEÇA"/>
    <n v="478"/>
    <s v="WCRJI23/00764 "/>
    <n v="1"/>
    <s v="TROCADOR DE CALOR DO CAMBIO"/>
    <n v="87089990"/>
    <s v=" PORSCHE MOTORSPORT"/>
    <s v=" 9913070299B"/>
    <x v="85"/>
    <s v="MOTORSPORT"/>
    <s v="DE"/>
    <n v="192.22"/>
    <n v="192.22"/>
    <n v="1.1399999999999999"/>
    <n v="1.1399999999999999"/>
    <m/>
    <s v="MESMA QTD EM ESTOQUE"/>
  </r>
  <r>
    <n v="2757"/>
    <s v="PEÇA"/>
    <n v="161"/>
    <s v="MARITIMO"/>
    <n v="2"/>
    <s v="TROCADOR DE CALOR DO CAMBIO"/>
    <n v="84839000"/>
    <s v="PORSCHE MOTORSPORT"/>
    <s v="9913070299B"/>
    <x v="85"/>
    <s v="MOTORSPORT"/>
    <s v="DE"/>
    <n v="228.15"/>
    <n v="456.3"/>
    <n v="0.84"/>
    <n v="1.68"/>
    <m/>
    <s v="MESMA QTD EM ESTOQUE"/>
  </r>
  <r>
    <n v="576"/>
    <s v="PEÇA"/>
    <n v="196"/>
    <s v="WCRJI23/00764 "/>
    <n v="2"/>
    <s v="TROCADOR DE CALOR DE CAMBIO"/>
    <n v="87089990"/>
    <s v=" PORSCHE MOTORSPORT"/>
    <s v=" 9913072098A"/>
    <x v="86"/>
    <s v="MOTORSPORT"/>
    <s v="DE"/>
    <n v="89.99"/>
    <n v="179.98"/>
    <n v="0.53500000000000003"/>
    <n v="1.07"/>
    <m/>
    <s v="MESMA QTD EM ESTOQUE"/>
  </r>
  <r>
    <n v="45"/>
    <s v="PEÇA"/>
    <n v="9"/>
    <s v="WCRJI23/00539"/>
    <n v="1"/>
    <s v="TROCADOR DE CALOR DO CAMBIO"/>
    <n v="84195010"/>
    <s v="PC"/>
    <s v="9913072098A"/>
    <x v="86"/>
    <s v="MOTORSPORT"/>
    <s v="DE"/>
    <n v="105.56"/>
    <n v="105.56"/>
    <n v="0.67200000000000004"/>
    <n v="0.67200000000000004"/>
    <m/>
    <s v="MESMA QTD EM ESTOQUE"/>
  </r>
  <r>
    <n v="2786"/>
    <s v="PEÇA"/>
    <n v="190"/>
    <s v="MARITIMO"/>
    <n v="1"/>
    <s v="ENGRENAGEM DA BOMBA DE OLEO CAMBIO"/>
    <n v="84839000"/>
    <s v="PORSCHE MOTORSPORT"/>
    <s v="9913073369A"/>
    <x v="87"/>
    <s v="MOTORSPORT"/>
    <s v="DE"/>
    <n v="177.53"/>
    <n v="177.53"/>
    <n v="6.8000000000000005E-2"/>
    <n v="6.8000000000000005E-2"/>
    <m/>
    <s v="3 PEÇAS SOBRAM"/>
  </r>
  <r>
    <n v="612"/>
    <s v="PEÇA"/>
    <n v="232"/>
    <s v="WCRJI23/00764 "/>
    <n v="1"/>
    <s v="BOMBA DE DIREÇÃO"/>
    <n v="87089990"/>
    <s v=" PORSCHE MOTORSPORT"/>
    <s v=" 9913140158C"/>
    <x v="88"/>
    <s v="MOTORSPORT"/>
    <s v="DE"/>
    <n v="745.28"/>
    <n v="745.28"/>
    <n v="4.42"/>
    <n v="4.42"/>
    <m/>
    <s v="MESMA QTD EM ESTOQUE"/>
  </r>
  <r>
    <n v="832"/>
    <s v="PEÇA"/>
    <n v="452"/>
    <s v="WCRJI23/00764 "/>
    <n v="2"/>
    <s v="BOMBA DA DIRECAO HIDRAULICA"/>
    <n v="87089990"/>
    <s v=" PORSCHE MOTORSPORT"/>
    <s v=" 9913140158C"/>
    <x v="88"/>
    <s v="MOTORSPORT"/>
    <s v="DE"/>
    <n v="679.99"/>
    <n v="1359.98"/>
    <n v="4.0350000000000001"/>
    <n v="8.07"/>
    <m/>
    <s v="MESMA QTD EM ESTOQUE"/>
  </r>
  <r>
    <n v="929"/>
    <s v="PEÇA"/>
    <n v="549"/>
    <s v="WCRJI23/00764 "/>
    <n v="3"/>
    <s v="BOMBA DA DIREÇÃO HIDRAULICA"/>
    <n v="87089990"/>
    <s v=" PORSCHE MOTORSPORT"/>
    <s v=" 9913140158C"/>
    <x v="88"/>
    <s v="MOTORSPORT"/>
    <s v="DE"/>
    <n v="678.19999999999993"/>
    <n v="2034.6"/>
    <n v="4.0233333333333334"/>
    <n v="12.07"/>
    <m/>
    <s v="MESMA QTD EM ESTOQUE"/>
  </r>
  <r>
    <n v="977"/>
    <s v="PEÇA"/>
    <n v="597"/>
    <s v="WCRJI23/00764 "/>
    <n v="5"/>
    <s v="BOMBA DA DIREÇÃO HIDRAULICA"/>
    <n v="87089990"/>
    <s v=" PORSCHE MOTORSPORT"/>
    <s v=" 9913140158C"/>
    <x v="88"/>
    <s v="MOTORSPORT"/>
    <s v="DE"/>
    <n v="720.33999999999992"/>
    <n v="3601.7"/>
    <n v="4.274"/>
    <n v="21.37"/>
    <m/>
    <s v="MESMA QTD EM ESTOQUE"/>
  </r>
  <r>
    <n v="524"/>
    <s v="PEÇA"/>
    <n v="144"/>
    <s v="WCRJI23/00764 "/>
    <n v="5"/>
    <s v="OSCILANTE INFERIOR TRASEIRO"/>
    <n v="87089990"/>
    <s v=" PORSCHE MOTORSPORT"/>
    <s v=" 9913310438E"/>
    <x v="89"/>
    <s v="MOTORSPORT"/>
    <s v="DE"/>
    <n v="152.35999999999999"/>
    <n v="761.8"/>
    <n v="0.90399999999999991"/>
    <n v="4.5199999999999996"/>
    <m/>
    <s v="7 PEÇAS SOBRAM"/>
  </r>
  <r>
    <n v="230"/>
    <s v="PEÇA"/>
    <n v="43"/>
    <s v="WCRJI23/00924"/>
    <n v="4"/>
    <s v="BRACO DA SUSPENSAO TRAS"/>
    <n v="87089990"/>
    <s v="PORSCHE MOTORSPORT"/>
    <s v="9913310478E"/>
    <x v="90"/>
    <s v="MOTORSPORT"/>
    <s v="DE"/>
    <n v="217.61"/>
    <n v="870.44"/>
    <n v="0.624"/>
    <n v="2.496"/>
    <m/>
    <s v="1 PEÇAS SOBRAM"/>
  </r>
  <r>
    <n v="633"/>
    <s v="PEÇA"/>
    <n v="253"/>
    <s v="WCRJI23/00764 "/>
    <n v="6"/>
    <s v="BRAÇO DE SUSPESÃO SUPERIOR"/>
    <n v="87089990"/>
    <s v=" PORSCHE MOTORSPORT"/>
    <s v=" 9913310478E"/>
    <x v="90"/>
    <s v="MOTORSPORT"/>
    <s v="DE"/>
    <n v="226.86333333333334"/>
    <n v="1361.18"/>
    <n v="1.3466666666666667"/>
    <n v="8.08"/>
    <m/>
    <s v="1 PEÇAS SOBRAM"/>
  </r>
  <r>
    <n v="706"/>
    <s v="PEÇA"/>
    <n v="326"/>
    <s v="WCRJI23/00764 "/>
    <n v="6"/>
    <s v="BRAÇO DE SUSPENSÃO LINK OSSO"/>
    <n v="87089990"/>
    <s v=" PORSCHE MOTORSPORT"/>
    <s v=" 9913310478E"/>
    <x v="90"/>
    <s v="MOTORSPORT"/>
    <s v="DE"/>
    <n v="204.01333333333332"/>
    <n v="1224.08"/>
    <n v="1.21"/>
    <n v="7.26"/>
    <m/>
    <s v="1 PEÇAS SOBRAM"/>
  </r>
  <r>
    <n v="2758"/>
    <s v="PEÇA"/>
    <n v="162"/>
    <s v="MARITIMO"/>
    <n v="10"/>
    <s v="BRACO DE SUSPENSAO LINK OSSO"/>
    <n v="87089990"/>
    <s v="PORSCHE MOTORSPORT"/>
    <s v="9913310478E"/>
    <x v="90"/>
    <s v="MOTORSPORT"/>
    <s v="DE"/>
    <n v="224.41"/>
    <n v="2244.1"/>
    <n v="0.624"/>
    <n v="6.24"/>
    <m/>
    <s v="1 PEÇAS SOBRAM"/>
  </r>
  <r>
    <n v="630"/>
    <s v="PEÇA"/>
    <n v="250"/>
    <s v="WCRJI23/00764 "/>
    <n v="3"/>
    <s v="BRAÇO OSCILANTE SUPERIOR TRASEIRO"/>
    <n v="87089990"/>
    <s v=" PORSCHE MOTORSPORT"/>
    <s v=" 9913310618E"/>
    <x v="91"/>
    <s v="MOTORSPORT"/>
    <s v="DE"/>
    <n v="219.91"/>
    <n v="659.73"/>
    <n v="1.3033333333333335"/>
    <n v="3.91"/>
    <m/>
    <s v="4 PEÇAS SOBRAM"/>
  </r>
  <r>
    <n v="757"/>
    <s v="PEÇA"/>
    <n v="377"/>
    <s v="WCRJI23/00764 "/>
    <n v="3"/>
    <s v="BRAÇO OSCILANTE SUPERIOR TRASEIRO"/>
    <n v="87089990"/>
    <s v=" PORSCHE MOTORSPORT"/>
    <s v=" 9913310618E"/>
    <x v="91"/>
    <s v="MOTORSPORT"/>
    <s v="DE"/>
    <n v="218.19666666666669"/>
    <n v="654.59"/>
    <n v="1.2933333333333332"/>
    <n v="3.88"/>
    <m/>
    <s v="4 PEÇAS SOBRAM"/>
  </r>
  <r>
    <n v="603"/>
    <s v="PEÇA"/>
    <n v="223"/>
    <s v="WCRJI23/00764 "/>
    <n v="4"/>
    <s v="BRAÇO TENSOR SUSP TRASEIRA"/>
    <n v="87089990"/>
    <s v=" PORSCHE MOTORSPORT"/>
    <s v=" 9913310618C"/>
    <x v="91"/>
    <s v="MOTORSPORT"/>
    <s v="DE"/>
    <n v="142.32249999999999"/>
    <n v="569.29"/>
    <n v="0.84499999999999997"/>
    <n v="3.38"/>
    <m/>
    <s v="4 PEÇAS SOBRAM"/>
  </r>
  <r>
    <n v="391"/>
    <s v="PEÇA"/>
    <n v="11"/>
    <s v="WCRJI23/00764 "/>
    <n v="1"/>
    <s v="PAINEL SUP DAS TRAVESSA DO ASSOALHO"/>
    <n v="87089990"/>
    <s v=" PORSCHE MOTORSPORT"/>
    <s v=" 9913310708A"/>
    <x v="92"/>
    <s v="MOTORSPORT"/>
    <s v="DE"/>
    <n v="83.49"/>
    <n v="83.49"/>
    <n v="0.5"/>
    <n v="0.5"/>
    <m/>
    <s v="MESMA QTD EM ESTOQUE"/>
  </r>
  <r>
    <n v="525"/>
    <s v="PEÇA"/>
    <n v="145"/>
    <s v="WCRJI23/00764 "/>
    <n v="1"/>
    <s v="AGREGADO TRASEIRO ESQUERDO - D"/>
    <n v="87082999"/>
    <s v=" PORSCHE MOTORSPORT"/>
    <s v=" 9913311518D"/>
    <x v="93"/>
    <s v="MOTORSPORT"/>
    <s v="DE"/>
    <n v="181.03"/>
    <n v="181.03"/>
    <n v="1.07"/>
    <n v="1.07"/>
    <m/>
    <s v="3 PEÇAS SOBRAM"/>
  </r>
  <r>
    <n v="526"/>
    <s v="PEÇA"/>
    <n v="146"/>
    <s v="WCRJI23/00764 "/>
    <n v="1"/>
    <s v="UNIBOL ESQUERDO DA BARRA DE CONVERGENCIA"/>
    <n v="87088000"/>
    <s v=" PORSCHE MOTORSPORT"/>
    <s v=" 9913312478A"/>
    <x v="94"/>
    <s v="MOTORSPORT"/>
    <s v="DE"/>
    <n v="115.58"/>
    <n v="115.58"/>
    <n v="0.69"/>
    <n v="0.69"/>
    <m/>
    <s v="1 PEÇAS SOBRAM"/>
  </r>
  <r>
    <n v="848"/>
    <s v="PEÇA"/>
    <n v="468"/>
    <s v="WCRJI23/00764 "/>
    <n v="2"/>
    <s v="UNIBOL L/E DA BARRA DE CONVERGENCIA"/>
    <n v="87088000"/>
    <s v=" PORSCHE MOTORSPORT"/>
    <s v=" 9913312478A"/>
    <x v="94"/>
    <s v="MOTORSPORT"/>
    <s v="DE"/>
    <n v="107.21"/>
    <n v="214.42"/>
    <n v="0.63500000000000001"/>
    <n v="1.27"/>
    <m/>
    <s v="1 PEÇAS SOBRAM"/>
  </r>
  <r>
    <n v="1014"/>
    <s v="PEÇA"/>
    <n v="634"/>
    <s v="WCRJI23/00764 "/>
    <n v="1"/>
    <s v="UNIBOL L/E DA BARRA DE CONVERGÊNCIA"/>
    <n v="87088000"/>
    <s v=" PORSCHE MOTORSPORT"/>
    <s v=" 9913312478A"/>
    <x v="94"/>
    <s v="MOTORSPORT"/>
    <s v="DE"/>
    <n v="113.57"/>
    <n v="113.57"/>
    <n v="0.67"/>
    <n v="0.67"/>
    <m/>
    <s v="1 PEÇAS SOBRAM"/>
  </r>
  <r>
    <n v="527"/>
    <s v="PEÇA"/>
    <n v="147"/>
    <s v="WCRJI23/00764 "/>
    <n v="5"/>
    <s v="UNIBOL DA BARRA DE CONVERGENCIA"/>
    <n v="87088000"/>
    <s v=" PORSCHE MOTORSPORT"/>
    <s v=" 9913312488A"/>
    <x v="95"/>
    <s v="MOTORSPORT"/>
    <s v="DE"/>
    <n v="126.35"/>
    <n v="631.75"/>
    <n v="0.75"/>
    <n v="3.75"/>
    <m/>
    <s v="3 PEÇAS SOBRAM"/>
  </r>
  <r>
    <n v="851"/>
    <s v="PEÇA"/>
    <n v="471"/>
    <s v="WCRJI23/00764 "/>
    <n v="1"/>
    <s v="UNIBOL DA BARRA DE CONVERGENCIA"/>
    <n v="87088000"/>
    <s v=" PORSCHE MOTORSPORT"/>
    <s v=" 9913312488A"/>
    <x v="95"/>
    <s v="MOTORSPORT"/>
    <s v="DE"/>
    <n v="107.21"/>
    <n v="107.21"/>
    <n v="0.64"/>
    <n v="0.64"/>
    <m/>
    <s v="3 PEÇAS SOBRAM"/>
  </r>
  <r>
    <n v="1015"/>
    <s v="PEÇA"/>
    <n v="635"/>
    <s v="WCRJI23/00764 "/>
    <n v="1"/>
    <s v="UNIBOL DA BARRA DE CONVERGÊNCIA"/>
    <n v="87088000"/>
    <s v=" PORSCHE MOTORSPORT"/>
    <s v=" 9913312488A"/>
    <x v="95"/>
    <s v="MOTORSPORT"/>
    <s v="DE"/>
    <n v="113.57"/>
    <n v="113.57"/>
    <n v="0.67"/>
    <n v="0.67"/>
    <m/>
    <s v="3 PEÇAS SOBRAM"/>
  </r>
  <r>
    <n v="2819"/>
    <s v="PEÇA"/>
    <n v="223"/>
    <s v="MARITIMO"/>
    <n v="1"/>
    <s v="UNIBOL DA BARRA DE CONVERGENCIA"/>
    <n v="87088000"/>
    <s v="PORSCHE MOTORSPORT"/>
    <s v="9913312488A"/>
    <x v="95"/>
    <s v="MOTORSPORT"/>
    <s v="DE"/>
    <n v="127.22"/>
    <n v="127.22"/>
    <n v="0.13800000000000001"/>
    <n v="0.13800000000000001"/>
    <m/>
    <s v="3 PEÇAS SOBRAM"/>
  </r>
  <r>
    <n v="684"/>
    <s v="PEÇA"/>
    <n v="304"/>
    <s v="WCRJI23/00764 "/>
    <n v="7"/>
    <s v="UNIBALL BANDEJA INFERIOR TRASEIRO"/>
    <n v="87088000"/>
    <s v=" PORSCHE MOTORSPORT"/>
    <s v=" 9913312538C"/>
    <x v="96"/>
    <s v="MOTORSPORT"/>
    <s v="DE"/>
    <n v="122.10571428571428"/>
    <n v="854.74"/>
    <n v="0.72428571428571431"/>
    <n v="5.07"/>
    <m/>
    <s v="1 PEÇAS SOBRAM"/>
  </r>
  <r>
    <n v="754"/>
    <s v="PEÇA"/>
    <n v="374"/>
    <s v="WCRJI23/00764 "/>
    <n v="8"/>
    <s v="UNIBALL BANDEJA INFERIOR TRASEIRA"/>
    <n v="87088000"/>
    <s v=" PORSCHE MOTORSPORT"/>
    <s v=" 9913312538C"/>
    <x v="96"/>
    <s v="MOTORSPORT"/>
    <s v="DE"/>
    <n v="122.74"/>
    <n v="981.92"/>
    <n v="0.72875000000000001"/>
    <n v="5.83"/>
    <m/>
    <s v="1 PEÇAS SOBRAM"/>
  </r>
  <r>
    <n v="991"/>
    <s v="PEÇA"/>
    <n v="611"/>
    <s v="WCRJI23/00764 "/>
    <n v="5"/>
    <s v="UNIBALL BANDEJA INFERIOR TRASEIRO "/>
    <n v="87088000"/>
    <s v=" PORSCHE MOTORSPORT"/>
    <s v=" 9913312538C"/>
    <x v="96"/>
    <s v="MOTORSPORT"/>
    <s v="DE"/>
    <n v="109.65"/>
    <n v="548.25"/>
    <n v="0.65"/>
    <n v="3.25"/>
    <m/>
    <s v="1 PEÇAS SOBRAM"/>
  </r>
  <r>
    <n v="528"/>
    <s v="PEÇA"/>
    <n v="148"/>
    <s v="WCRJI23/00764 "/>
    <n v="5"/>
    <s v="BANDEJA INFERIOR TRASEIRA - D"/>
    <n v="87089990"/>
    <s v=" PORSCHE MOTORSPORT"/>
    <s v=" 9913313418C"/>
    <x v="97"/>
    <s v="MOTORSPORT"/>
    <s v="DE"/>
    <n v="139.38"/>
    <n v="696.9"/>
    <n v="0.82799999999999996"/>
    <n v="4.1399999999999997"/>
    <m/>
    <s v="28 PEÇAS SOBRAM"/>
  </r>
  <r>
    <n v="667"/>
    <s v="PEÇA"/>
    <n v="287"/>
    <s v="WCRJI23/00764 "/>
    <n v="5"/>
    <s v="BANDEJA INFERIOR TRASEIRA"/>
    <n v="87089990"/>
    <s v=" PORSCHE MOTORSPORT"/>
    <s v=" 9913313418D"/>
    <x v="97"/>
    <s v="MOTORSPORT"/>
    <s v="DE"/>
    <n v="130.85"/>
    <n v="654.25"/>
    <n v="0.77600000000000002"/>
    <n v="3.88"/>
    <m/>
    <s v="28 PEÇAS SOBRAM"/>
  </r>
  <r>
    <n v="686"/>
    <s v="PEÇA"/>
    <n v="306"/>
    <s v="WCRJI23/00764 "/>
    <n v="10"/>
    <s v="BANDEJA INFERIOR TRASEIRA"/>
    <n v="87089990"/>
    <s v=" PORSCHE MOTORSPORT"/>
    <s v=" 9913313418D"/>
    <x v="97"/>
    <s v="MOTORSPORT"/>
    <s v="DE"/>
    <n v="139.41"/>
    <n v="1394.1"/>
    <n v="0.82699999999999996"/>
    <n v="8.27"/>
    <m/>
    <s v="28 PEÇAS SOBRAM"/>
  </r>
  <r>
    <n v="756"/>
    <s v="PEÇA"/>
    <n v="376"/>
    <s v="WCRJI23/00764 "/>
    <n v="4"/>
    <s v="BANDEJA INFERIOR TRASEIRA"/>
    <n v="87089990"/>
    <s v=" PORSCHE MOTORSPORT"/>
    <s v=" 9913313418D"/>
    <x v="97"/>
    <s v="MOTORSPORT"/>
    <s v="DE"/>
    <n v="140.47999999999999"/>
    <n v="561.91999999999996"/>
    <n v="0.83250000000000002"/>
    <n v="3.33"/>
    <m/>
    <s v="28 PEÇAS SOBRAM"/>
  </r>
  <r>
    <n v="993"/>
    <s v="PEÇA"/>
    <n v="613"/>
    <s v="WCRJI23/00764 "/>
    <n v="4"/>
    <s v="BANDEJA INFERIOR TRASEIRA"/>
    <n v="87089990"/>
    <s v=" PORSCHE MOTORSPORT"/>
    <s v=" 9913313418D"/>
    <x v="97"/>
    <s v="MOTORSPORT"/>
    <s v="DE"/>
    <n v="125.31"/>
    <n v="501.24"/>
    <n v="0.74250000000000005"/>
    <n v="2.97"/>
    <m/>
    <s v="28 PEÇAS SOBRAM"/>
  </r>
  <r>
    <n v="1763"/>
    <s v="PEÇA"/>
    <n v="59"/>
    <s v="WCRJI22/00344"/>
    <n v="7"/>
    <s v="CUBO DE RODA L/E"/>
    <n v="87087090"/>
    <s v="PORSCHE MOTORSPORT"/>
    <s v="9F1407613"/>
    <x v="98"/>
    <s v="MOTORSPORT"/>
    <s v="DE"/>
    <n v="646.03552572248407"/>
    <n v="4522.2486800573888"/>
    <m/>
    <m/>
    <m/>
    <s v="10 PEÇAS SOBRAM"/>
  </r>
  <r>
    <n v="1762"/>
    <s v="PEÇA"/>
    <n v="58"/>
    <s v="WCRJI22/00344"/>
    <n v="7"/>
    <s v="CUBO DE RODA L/D"/>
    <n v="87087090"/>
    <s v="PORSCHE MOTORSPORT"/>
    <s v="9F1407614"/>
    <x v="99"/>
    <s v="MOTORSPORT"/>
    <s v="DE"/>
    <n v="646.03552572248407"/>
    <n v="4522.2486800573888"/>
    <m/>
    <m/>
    <m/>
    <s v="8 PEÇAS SOBRAM"/>
  </r>
  <r>
    <n v="721"/>
    <s v="PEÇA"/>
    <n v="341"/>
    <s v="WCRJI23/00764 "/>
    <n v="1"/>
    <s v="MANGA TRASEIRA L/E"/>
    <n v="87089990"/>
    <s v=" PORSCHE MOTORSPORT"/>
    <s v=" 9913316118A"/>
    <x v="100"/>
    <s v="MOTORSPORT"/>
    <s v="DE"/>
    <n v="249.86"/>
    <n v="249.86"/>
    <n v="1.48"/>
    <n v="1.48"/>
    <m/>
    <s v="MESMA QTD EM ESTOQUE"/>
  </r>
  <r>
    <n v="849"/>
    <s v="PEÇA"/>
    <n v="469"/>
    <s v="WCRJI23/00764 "/>
    <n v="1"/>
    <s v="MANGA TRASEIRO L/E"/>
    <n v="87089990"/>
    <s v=" PORSCHE MOTORSPORT"/>
    <s v=" 9913316118A"/>
    <x v="100"/>
    <s v="MOTORSPORT"/>
    <s v="DE"/>
    <n v="212.78"/>
    <n v="212.78"/>
    <n v="1.26"/>
    <n v="1.26"/>
    <m/>
    <s v="MESMA QTD EM ESTOQUE"/>
  </r>
  <r>
    <n v="145"/>
    <s v="PEÇA"/>
    <n v="109"/>
    <s v="WCRJI23/00539"/>
    <n v="1"/>
    <s v="MANGA TRAS L/E"/>
    <n v="87089990"/>
    <s v="PORSCHE MOTORSPORT"/>
    <s v="9913316118H"/>
    <x v="100"/>
    <s v="MOTORSPORT"/>
    <s v="DE"/>
    <n v="253.24"/>
    <n v="253.24"/>
    <n v="3.9449999999999998"/>
    <n v="3.9449999999999998"/>
    <m/>
    <s v="MESMA QTD EM ESTOQUE"/>
  </r>
  <r>
    <n v="1251"/>
    <s v="PEÇA"/>
    <n v="871"/>
    <s v="WCRJI23/00764 "/>
    <n v="3"/>
    <s v="MANGA TRASEIRA L/D"/>
    <n v="87089990"/>
    <s v=" PORSCHE MOTORSPORT"/>
    <s v=" 9913316128H"/>
    <x v="101"/>
    <s v="MOTORSPORT"/>
    <s v="DE"/>
    <n v="253.24"/>
    <n v="759.72"/>
    <n v="1.5033333333333332"/>
    <n v="4.51"/>
    <m/>
    <s v="MESMA QTD EM ESTOQUE"/>
  </r>
  <r>
    <n v="142"/>
    <s v="PEÇA"/>
    <n v="106"/>
    <s v="WCRJI23/00539"/>
    <n v="3"/>
    <s v="MANGA TRASEIRA L/D"/>
    <n v="87089990"/>
    <s v="PORSCHE MOTORSPORT"/>
    <s v="9913316128H"/>
    <x v="101"/>
    <s v="MOTORSPORT"/>
    <s v="DE"/>
    <n v="253.24"/>
    <n v="759.72"/>
    <n v="3.9449999999999998"/>
    <n v="11.834999999999999"/>
    <m/>
    <s v="MESMA QTD EM ESTOQUE"/>
  </r>
  <r>
    <n v="146"/>
    <s v="PEÇA"/>
    <n v="110"/>
    <s v="WCRJI23/00539"/>
    <n v="1"/>
    <s v="MANGA TRASEIRA L/D"/>
    <n v="87089990"/>
    <s v="PORSCHE MOTORSPORT"/>
    <s v="9913316128H"/>
    <x v="101"/>
    <s v="MOTORSPORT"/>
    <s v="DE"/>
    <n v="253.24"/>
    <n v="253.24"/>
    <n v="3.9449999999999998"/>
    <n v="3.9449999999999998"/>
    <m/>
    <s v="MESMA QTD EM ESTOQUE"/>
  </r>
  <r>
    <n v="735"/>
    <s v="PEÇA"/>
    <n v="355"/>
    <s v="WCRJI23/00764 "/>
    <n v="2"/>
    <s v="TULIPA DE CÂMBIO"/>
    <n v="87089990"/>
    <s v=" PORSCHE MOTORSPORT"/>
    <s v=" 9913320209D"/>
    <x v="102"/>
    <s v="MOTORSPORT"/>
    <s v="DE"/>
    <n v="1006.8"/>
    <n v="2013.6"/>
    <n v="5.9749999999999996"/>
    <n v="11.95"/>
    <m/>
    <s v="4 PEÇAS SOBRAM"/>
  </r>
  <r>
    <n v="1083"/>
    <s v="PEÇA"/>
    <n v="703"/>
    <s v="WCRJI23/00764 "/>
    <n v="6"/>
    <s v="SEMI EIXO"/>
    <n v="87089990"/>
    <s v=" PORSCHE MOTORSPORT"/>
    <s v=" 9913320248L"/>
    <x v="103"/>
    <s v="MOTORSPORT"/>
    <s v="DE"/>
    <n v="1135.6099999999999"/>
    <n v="6813.66"/>
    <n v="6.7383333333333333"/>
    <n v="40.43"/>
    <m/>
    <s v="MESMA QTD EM ESTOQUE"/>
  </r>
  <r>
    <n v="1163"/>
    <s v="PEÇA"/>
    <n v="783"/>
    <s v="WCRJI23/00764 "/>
    <n v="2"/>
    <s v="CARCAÇA DO BLOCANTE"/>
    <n v="87089990"/>
    <s v=" PORSCHE MOTORSPORT"/>
    <s v=" 9913320899E"/>
    <x v="104"/>
    <s v="MOTORSPORT"/>
    <s v="DE"/>
    <n v="2782.85"/>
    <n v="5565.7"/>
    <n v="16.515000000000001"/>
    <n v="33.03"/>
    <m/>
    <s v="2 PEÇAS SOBRAM"/>
  </r>
  <r>
    <n v="51"/>
    <s v="PEÇA"/>
    <n v="15"/>
    <s v="WCRJI23/00539"/>
    <n v="2"/>
    <s v="CARCACA DO BLOCANTE"/>
    <n v="84839000"/>
    <s v="PORSCHE MOTORSPORT"/>
    <s v="9913320899E"/>
    <x v="104"/>
    <s v="MOTORSPORT"/>
    <s v="DE"/>
    <n v="2782.85"/>
    <n v="5565.7"/>
    <n v="6.7930000000000001"/>
    <n v="13.586"/>
    <m/>
    <s v="2 PEÇAS SOBRAM"/>
  </r>
  <r>
    <n v="1121"/>
    <s v="PEÇA"/>
    <n v="741"/>
    <s v="WCRJI23/00764 "/>
    <n v="1"/>
    <s v="CARCAÇA DAS PLANETÁRIAS"/>
    <n v="87089990"/>
    <s v=" PORSCHE MOTORSPORT"/>
    <s v=" 9913329879B"/>
    <x v="105"/>
    <s v="MOTORSPORT"/>
    <s v="DE"/>
    <n v="646.17999999999995"/>
    <n v="646.17999999999995"/>
    <n v="3.83"/>
    <n v="3.83"/>
    <m/>
    <s v="1 PEÇAS SOBRAM"/>
  </r>
  <r>
    <n v="575"/>
    <s v="PEÇA"/>
    <n v="195"/>
    <s v="WCRJI23/00764 "/>
    <n v="4"/>
    <s v="ENGRENAGEM DO DIFERENCIAL"/>
    <n v="87089910"/>
    <s v=" PORSCHE MOTORSPORT"/>
    <s v=" 9913329919E"/>
    <x v="106"/>
    <s v="MOTORSPORT"/>
    <s v="DE"/>
    <n v="176.6"/>
    <n v="706.4"/>
    <n v="1.0475000000000001"/>
    <n v="4.1900000000000004"/>
    <m/>
    <s v="MESMA QTD EM ESTOQUE"/>
  </r>
  <r>
    <n v="1122"/>
    <s v="PEÇA"/>
    <n v="742"/>
    <s v="WCRJI23/00764 "/>
    <n v="4"/>
    <s v="ENGRENAGEM DO DIFERENCIAL"/>
    <n v="87089910"/>
    <s v=" PORSCHE MOTORSPORT"/>
    <s v=" 9913329919E"/>
    <x v="106"/>
    <s v="MOTORSPORT"/>
    <s v="DE"/>
    <n v="192.22"/>
    <n v="768.88"/>
    <n v="1.1399999999999999"/>
    <n v="4.5599999999999996"/>
    <m/>
    <s v="MESMA QTD EM ESTOQUE"/>
  </r>
  <r>
    <n v="531"/>
    <s v="PEÇA"/>
    <n v="151"/>
    <s v="WCRJI23/00764 "/>
    <n v="1"/>
    <s v="AMORTECEDOR TRASEIRO - D"/>
    <n v="87088000"/>
    <s v=" PORSCHE MOTORSPORT"/>
    <s v=" 9913330518A"/>
    <x v="107"/>
    <s v="MOTORSPORT"/>
    <s v="DE"/>
    <n v="688.59"/>
    <n v="1377.18"/>
    <n v="4.085"/>
    <n v="8.17"/>
    <m/>
    <s v="MESMA QTD EM ESTOQUE"/>
  </r>
  <r>
    <n v="720"/>
    <s v="PEÇA"/>
    <n v="340"/>
    <s v="WCRJI23/00764 "/>
    <n v="12"/>
    <s v="AMORTECEDOR TRASEIRO"/>
    <n v="87088000"/>
    <s v=" PORSCHE MOTORSPORT"/>
    <s v=" 9913330518A"/>
    <x v="107"/>
    <s v="MOTORSPORT"/>
    <s v="DE"/>
    <n v="646.05666666666673"/>
    <n v="7752.68"/>
    <n v="3.8333333333333335"/>
    <n v="46"/>
    <m/>
    <s v="MESMA QTD EM ESTOQUE"/>
  </r>
  <r>
    <n v="532"/>
    <s v="PEÇA"/>
    <n v="152"/>
    <s v="WCRJI23/00764 "/>
    <n v="3"/>
    <s v="UNIBALL SUPERIOR AMORTECEDOR TRASEIRO"/>
    <n v="87088000"/>
    <s v=" PORSCHE MOTORSPORT"/>
    <s v=" 9913330618C"/>
    <x v="108"/>
    <s v="MOTORSPORT"/>
    <s v="DE"/>
    <n v="88.786666666666676"/>
    <n v="266.36"/>
    <n v="0.52666666666666673"/>
    <n v="1.58"/>
    <m/>
    <s v="5 PEÇAS SOBRAM"/>
  </r>
  <r>
    <n v="682"/>
    <s v="PEÇA"/>
    <n v="302"/>
    <s v="WCRJI23/00764 "/>
    <n v="2"/>
    <s v="UNIBALL SUPERIOR AMORTECEDOR TRASEIRO"/>
    <n v="87088000"/>
    <s v=" PORSCHE MOTORSPORT"/>
    <s v=" 9913330618C"/>
    <x v="108"/>
    <s v="MOTORSPORT"/>
    <s v="DE"/>
    <n v="98.88"/>
    <n v="197.76"/>
    <n v="0.58499999999999996"/>
    <n v="1.17"/>
    <m/>
    <s v="5 PEÇAS SOBRAM"/>
  </r>
  <r>
    <n v="1005"/>
    <s v="PEÇA"/>
    <n v="625"/>
    <s v="WCRJI23/00764 "/>
    <n v="3"/>
    <s v="UNIBALL SUPERIOR AMORTECEDOR TRASEIRO "/>
    <n v="87088000"/>
    <s v=" PORSCHE MOTORSPORT"/>
    <s v=" 9913330618C"/>
    <x v="108"/>
    <s v="MOTORSPORT"/>
    <s v="DE"/>
    <n v="88.100000000000009"/>
    <n v="264.3"/>
    <n v="0.52333333333333332"/>
    <n v="1.57"/>
    <m/>
    <s v="5 PEÇAS SOBRAM"/>
  </r>
  <r>
    <n v="232"/>
    <s v="PEÇA"/>
    <n v="45"/>
    <s v="WCRJI23/00924"/>
    <n v="1"/>
    <s v="BARRA ESTABILIZADORA TRAS"/>
    <n v="87082999"/>
    <s v="PORSCHE MOTORSPORT"/>
    <s v="9913331717A"/>
    <x v="109"/>
    <s v="MOTORSPORT"/>
    <s v="DE"/>
    <n v="774.19"/>
    <n v="774.19"/>
    <n v="1.98"/>
    <n v="1.98"/>
    <m/>
    <s v="1 PEÇAS SOBRAM"/>
  </r>
  <r>
    <n v="608"/>
    <s v="PEÇA"/>
    <n v="228"/>
    <s v="WCRJI23/00764 "/>
    <n v="2"/>
    <s v="PRATO SUPERIOR DA MOLA AUXILIAR DO AMORTECEDOR"/>
    <n v="87089990"/>
    <s v=" PORSCHE MOTORSPORT"/>
    <s v=" 9913335158A"/>
    <x v="110"/>
    <s v="MOTORSPORT"/>
    <s v="DE"/>
    <n v="41.27"/>
    <n v="82.54"/>
    <n v="0.245"/>
    <n v="0.49"/>
    <m/>
    <s v="2 PEÇAS SOBRAM"/>
  </r>
  <r>
    <n v="533"/>
    <s v="PEÇA"/>
    <n v="153"/>
    <s v="WCRJI23/00764 "/>
    <n v="1"/>
    <s v="MOLA DO AMORT TRASEIRO - D"/>
    <n v="87089990"/>
    <s v=" PORSCHE MOTORSPORT"/>
    <s v=" 9913335318C"/>
    <x v="111"/>
    <s v="MOTORSPORT"/>
    <s v="DE"/>
    <n v="51.93"/>
    <n v="51.93"/>
    <n v="0.31"/>
    <n v="0.31"/>
    <m/>
    <s v="5 PEÇAS SOBRAM"/>
  </r>
  <r>
    <n v="702"/>
    <s v="PEÇA"/>
    <n v="322"/>
    <s v="WCRJI23/00764 "/>
    <n v="1"/>
    <s v="BUCHA DO PARAFUSO DO AMORTECEDOR COM O AGREG"/>
    <n v="87089990"/>
    <s v=" PORSCHE MOTORSPORT"/>
    <s v=" 9913335418A"/>
    <x v="112"/>
    <s v="MOTORSPORT"/>
    <s v="DE"/>
    <n v="54.21"/>
    <n v="54.21"/>
    <n v="0.32"/>
    <n v="0.32"/>
    <m/>
    <s v="1 PEÇAS SOBRAM"/>
  </r>
  <r>
    <n v="992"/>
    <s v="PEÇA"/>
    <n v="612"/>
    <s v="WCRJI23/00764 "/>
    <n v="2"/>
    <s v="BARRA DE CONVERGÊNCIA DIANTEIRA"/>
    <n v="87089990"/>
    <s v=" PORSCHE MOTORSPORT"/>
    <s v=" 9913410318D"/>
    <x v="113"/>
    <s v="MOTORSPORT"/>
    <s v="DE"/>
    <n v="106.13"/>
    <n v="530.65"/>
    <n v="0.63"/>
    <n v="3.15"/>
    <m/>
    <s v="MESMA QTD EM ESTOQUE"/>
  </r>
  <r>
    <n v="976"/>
    <s v="PEÇA"/>
    <n v="596"/>
    <s v="WCRJI23/00764 "/>
    <n v="2"/>
    <s v="BANDEJA DIANTEIRA COMPLETA"/>
    <n v="87089990"/>
    <s v=" PORSCHE MOTORSPORT"/>
    <s v=" 9913410418K"/>
    <x v="114"/>
    <s v="MOTORSPORT"/>
    <s v="DE"/>
    <n v="253.14000000000001"/>
    <n v="2278.2600000000002"/>
    <n v="1.5022222222222221"/>
    <n v="13.52"/>
    <m/>
    <s v="MESMA QTD EM ESTOQUE"/>
  </r>
  <r>
    <n v="534"/>
    <s v="PEÇA"/>
    <n v="154"/>
    <s v="WCRJI23/00764 "/>
    <n v="4"/>
    <s v="AGREGADO DIANTEIRO"/>
    <n v="87082999"/>
    <s v=" PORSCHE MOTORSPORT"/>
    <s v=" 9913410818C"/>
    <x v="115"/>
    <s v="MOTORSPORT"/>
    <s v="DE"/>
    <n v="371.4"/>
    <n v="1485.6"/>
    <n v="2.2050000000000001"/>
    <n v="8.82"/>
    <m/>
    <s v="MESMA QTD EM ESTOQUE"/>
  </r>
  <r>
    <n v="1088"/>
    <s v="PEÇA"/>
    <n v="708"/>
    <s v="WCRJI23/00764 "/>
    <n v="1"/>
    <s v="AGREGADO DIANTEIRO"/>
    <n v="87082999"/>
    <s v=" PORSCHE MOTORSPORT"/>
    <s v=" 9913410818D"/>
    <x v="115"/>
    <s v="MOTORSPORT"/>
    <s v="DE"/>
    <n v="334.42"/>
    <n v="668.84"/>
    <n v="1.9850000000000001"/>
    <n v="3.97"/>
    <m/>
    <s v="MESMA QTD EM ESTOQUE"/>
  </r>
  <r>
    <n v="2818"/>
    <s v="PEÇA"/>
    <n v="222"/>
    <s v="MARITIMO"/>
    <n v="3"/>
    <s v="BANDEJA DIANT"/>
    <n v="87082999"/>
    <s v="PORSCHE MOTORSPORT"/>
    <s v="9913413418E"/>
    <x v="116"/>
    <s v="MOTORSPORT"/>
    <s v="DE"/>
    <n v="127.3"/>
    <n v="381.9"/>
    <n v="0.74399999999999999"/>
    <n v="2.2320000000000002"/>
    <m/>
    <s v="MESMA QTD EM ESTOQUE"/>
  </r>
  <r>
    <n v="634"/>
    <s v="PEÇA"/>
    <n v="254"/>
    <s v="WCRJI23/00764 "/>
    <n v="15"/>
    <s v="UNIBALL DA BANDEJA DIANTEIRA"/>
    <n v="87088000"/>
    <s v=" PORSCHE MOTORSPORT"/>
    <s v=" 9913414418E"/>
    <x v="117"/>
    <s v="MOTORSPORT"/>
    <s v="DE"/>
    <n v="143.25333333333336"/>
    <n v="2148.8000000000002"/>
    <n v="0.85"/>
    <n v="12.75"/>
    <m/>
    <s v="39 PEÇAS SOBRAM"/>
  </r>
  <r>
    <n v="753"/>
    <s v="PEÇA"/>
    <n v="373"/>
    <s v="WCRJI23/00764 "/>
    <n v="8"/>
    <s v="UNIBALL DA BANDEJA DIANTEIRA"/>
    <n v="87088000"/>
    <s v=" PORSCHE MOTORSPORT"/>
    <s v=" 9913414418E"/>
    <x v="117"/>
    <s v="MOTORSPORT"/>
    <s v="DE"/>
    <n v="142.86000000000001"/>
    <n v="1142.8800000000001"/>
    <n v="0.84750000000000003"/>
    <n v="6.78"/>
    <m/>
    <s v="39 PEÇAS SOBRAM"/>
  </r>
  <r>
    <n v="535"/>
    <s v="PEÇA"/>
    <n v="155"/>
    <s v="WCRJI23/00764 "/>
    <n v="9"/>
    <s v="MANGA DIANTEIRA ESQUERDA - D"/>
    <n v="87089990"/>
    <s v=" PORSCHE MOTORSPORT"/>
    <s v=" 9913416578A"/>
    <x v="118"/>
    <s v="MOTORSPORT"/>
    <s v="DE"/>
    <n v="336.11222222222227"/>
    <n v="3025.01"/>
    <n v="1.9944444444444445"/>
    <n v="17.95"/>
    <m/>
    <s v="MESMA QTD EM ESTOQUE"/>
  </r>
  <r>
    <n v="536"/>
    <s v="PEÇA"/>
    <n v="156"/>
    <s v="WCRJI23/00764 "/>
    <n v="9"/>
    <s v="MANGA DIANTEIRA DIREITA - D"/>
    <n v="87089990"/>
    <s v=" PORSCHE MOTORSPORT"/>
    <s v=" 9913416588A"/>
    <x v="119"/>
    <s v="MOTORSPORT"/>
    <s v="DE"/>
    <n v="337.50300000000004"/>
    <n v="3375.03"/>
    <n v="2.0030000000000001"/>
    <n v="20.03"/>
    <m/>
    <s v="MESMA QTD EM ESTOQUE"/>
  </r>
  <r>
    <n v="1098"/>
    <s v="PEÇA"/>
    <n v="718"/>
    <s v="WCRJI23/00764 "/>
    <n v="3"/>
    <s v="UNIBALL SUPERIOR DO AMORTECEDOR DIANTEIRO ESQUERDO"/>
    <n v="87088000"/>
    <s v=" PORSCHE MOTORSPORT"/>
    <s v=" 9913430158A"/>
    <x v="120"/>
    <s v="MOTORSPORT"/>
    <s v="DE"/>
    <n v="102.99000000000001"/>
    <n v="308.97000000000003"/>
    <n v="0.61"/>
    <n v="1.83"/>
    <m/>
    <s v="12 PEÇAS SOBRAM"/>
  </r>
  <r>
    <n v="1080"/>
    <s v="PEÇA"/>
    <n v="700"/>
    <s v="WCRJI23/00764 "/>
    <n v="16"/>
    <s v="AMORTECEDOR DIANTEIRO 991.1"/>
    <n v="87088000"/>
    <s v=" PORSCHE MOTORSPORT"/>
    <s v=" 9913430458D"/>
    <x v="121"/>
    <s v="MOTORSPORT"/>
    <s v="DE"/>
    <n v="591.28"/>
    <n v="11825.6"/>
    <n v="3.5085000000000002"/>
    <n v="70.17"/>
    <m/>
    <s v="MESMA QTD EM ESTOQUE"/>
  </r>
  <r>
    <n v="604"/>
    <s v="PEÇA"/>
    <n v="224"/>
    <s v="WCRJI23/00764 "/>
    <n v="1"/>
    <s v="BIELETA DA BARRA ESTABILIZ DIANTEIRO COMPL"/>
    <n v="87089990"/>
    <s v=" PORSCHE MOTORSPORT"/>
    <s v=" 9913430698C"/>
    <x v="122"/>
    <s v="MOTORSPORT"/>
    <s v="DE"/>
    <n v="227.79"/>
    <n v="227.79"/>
    <n v="1.35"/>
    <n v="1.35"/>
    <m/>
    <s v="MESMA QTD EM ESTOQUE"/>
  </r>
  <r>
    <n v="1097"/>
    <s v="PEÇA"/>
    <n v="717"/>
    <s v="WCRJI23/00764 "/>
    <n v="3"/>
    <s v="BIELETA DA BARRA ESTABILIZAÇÃO DIANTEIRA COMPLETA"/>
    <n v="87089990"/>
    <s v=" PORSCHE MOTORSPORT"/>
    <s v=" 9913430698C"/>
    <x v="122"/>
    <s v="MOTORSPORT"/>
    <s v="DE"/>
    <n v="223.99"/>
    <n v="671.97"/>
    <n v="1.33"/>
    <n v="3.99"/>
    <m/>
    <s v="MESMA QTD EM ESTOQUE"/>
  </r>
  <r>
    <n v="2749"/>
    <s v="PEÇA"/>
    <n v="153"/>
    <s v="MARITIMO"/>
    <n v="2"/>
    <s v="BIELETA DA BARRA ESTABILIZ DIANT COMPL"/>
    <n v="87089990"/>
    <s v="PORSCHE MOTORSPORT"/>
    <s v="9913430698C"/>
    <x v="122"/>
    <s v="MOTORSPORT"/>
    <s v="DE"/>
    <n v="250.94"/>
    <n v="501.88"/>
    <n v="0.31"/>
    <n v="0.62"/>
    <m/>
    <s v="MESMA QTD EM ESTOQUE"/>
  </r>
  <r>
    <n v="709"/>
    <s v="PEÇA"/>
    <n v="329"/>
    <s v="WCRJI23/00764 "/>
    <n v="1"/>
    <s v="BARRA ESTABILIZADORA DIANTEIRO"/>
    <n v="87089990"/>
    <s v=" PORSCHE MOTORSPORT"/>
    <s v=" 9913431738A"/>
    <x v="123"/>
    <s v="MOTORSPORT"/>
    <s v="DE"/>
    <n v="716.93"/>
    <n v="716.93"/>
    <n v="4.25"/>
    <n v="4.25"/>
    <m/>
    <s v="1 PEÇAS SOBRAM"/>
  </r>
  <r>
    <n v="2605"/>
    <s v="PEÇA"/>
    <n v="9"/>
    <s v="MARITIMO"/>
    <n v="1"/>
    <s v="AS STABILIZER CPL."/>
    <n v="87088000"/>
    <s v="PORSCHE MOTORSPORT"/>
    <s v="9913430718K"/>
    <x v="123"/>
    <s v="MOTORSPORT"/>
    <s v="DE"/>
    <n v="2196.7800000000002"/>
    <n v="2196.7800000000002"/>
    <n v="3.0249999999999999"/>
    <n v="3.0249999999999999"/>
    <m/>
    <s v="1 PEÇAS SOBRAM"/>
  </r>
  <r>
    <n v="1006"/>
    <s v="PEÇA"/>
    <n v="626"/>
    <s v="WCRJI23/00764 "/>
    <n v="2"/>
    <s v="PRATO SUPERIOR DA MOLA"/>
    <n v="87089990"/>
    <s v=" PORSCHE MOTORSPORT"/>
    <s v=" 9913435118B"/>
    <x v="124"/>
    <s v="MOTORSPORT"/>
    <s v="DE"/>
    <n v="39.950000000000003"/>
    <n v="79.900000000000006"/>
    <n v="0.23499999999999999"/>
    <n v="0.47"/>
    <m/>
    <s v="5 PEÇAS SOBRAM"/>
  </r>
  <r>
    <n v="2883"/>
    <s v="PEÇA"/>
    <n v="287"/>
    <s v="MARITIMO"/>
    <n v="1"/>
    <s v="MOLA PRINCIPAL DIANT"/>
    <n v="87089990"/>
    <s v="PORSCHE MOTORSPORT"/>
    <s v="9913435318C"/>
    <x v="125"/>
    <s v="MOTORSPORT"/>
    <s v="DE"/>
    <n v="55.26"/>
    <n v="55.26"/>
    <n v="0.1"/>
    <n v="0.1"/>
    <m/>
    <s v="MESMA QTD EM ESTOQUE"/>
  </r>
  <r>
    <n v="2952"/>
    <s v="PEÇA"/>
    <n v="356"/>
    <s v="MARITIMO"/>
    <n v="1"/>
    <s v="PRATO INTERMEDIARIO MOLA AMORTECEDOR"/>
    <n v="87089990"/>
    <s v="PORSCHE MOTORSPORT"/>
    <s v="9913435458A"/>
    <x v="126"/>
    <s v="MOTORSPORT"/>
    <s v="DE"/>
    <n v="7.93"/>
    <n v="7.93"/>
    <n v="0.1"/>
    <n v="0.1"/>
    <m/>
    <s v="MESMA QTD EM ESTOQUE"/>
  </r>
  <r>
    <n v="2805"/>
    <s v="PEÇA"/>
    <n v="209"/>
    <s v="MARITIMO"/>
    <n v="2"/>
    <s v="UNIBOL INFERIOR DA BIELETA DIANT"/>
    <n v="87089990"/>
    <s v="PORSCHE MOTORSPORT"/>
    <s v="9913437228A"/>
    <x v="127"/>
    <s v="MOTORSPORT"/>
    <s v="DE"/>
    <n v="136.9"/>
    <n v="273.8"/>
    <n v="0.1"/>
    <n v="0.2"/>
    <m/>
    <s v="MESMA QTD EM ESTOQUE"/>
  </r>
  <r>
    <n v="1175"/>
    <s v="PEÇA"/>
    <n v="795"/>
    <s v="WCRJI23/00764 "/>
    <n v="8"/>
    <s v="TAMPA DA FACA DA BARRA ESTABILIZADORA"/>
    <n v="87089990"/>
    <s v=" PORSCHE MOTORSPORT"/>
    <s v=" 9913437238A"/>
    <x v="128"/>
    <s v="MOTORSPORT"/>
    <s v="DE"/>
    <n v="100.29"/>
    <n v="802.32"/>
    <n v="0.59499999999999997"/>
    <n v="4.76"/>
    <m/>
    <s v="MESMA QTD EM ESTOQUE"/>
  </r>
  <r>
    <n v="2834"/>
    <s v="PEÇA"/>
    <n v="238"/>
    <s v="MARITIMO"/>
    <n v="4"/>
    <s v="TAMPA DA FACA DA BARRA ESTABILIZADORA"/>
    <n v="87088000"/>
    <s v="PORSCHE MOTORSPORT"/>
    <s v="9913437238A"/>
    <x v="128"/>
    <s v="MOTORSPORT"/>
    <s v="DE"/>
    <n v="100.01"/>
    <n v="400.04"/>
    <n v="0.01"/>
    <n v="0.04"/>
    <m/>
    <s v="MESMA QTD EM ESTOQUE"/>
  </r>
  <r>
    <n v="315"/>
    <s v="PEÇA"/>
    <n v="128"/>
    <s v="WCRJI23/00924"/>
    <n v="1"/>
    <s v="FACA DA BARRA ESTABILIZADORA"/>
    <n v="87082999"/>
    <s v="PORSCHE MOTORSPORT"/>
    <s v="9913437258E"/>
    <x v="129"/>
    <s v="MOTORSPORT"/>
    <s v="DE"/>
    <n v="501.96"/>
    <n v="501.96"/>
    <n v="0.432"/>
    <n v="0.432"/>
    <m/>
    <s v="MESMA QTD EM ESTOQUE"/>
  </r>
  <r>
    <n v="710"/>
    <s v="PEÇA"/>
    <n v="330"/>
    <s v="WCRJI23/00764 "/>
    <n v="1"/>
    <s v="FACA DA BARRA ESTABILIZADORA"/>
    <n v="87089990"/>
    <s v=" PORSCHE MOTORSPORT"/>
    <s v=" 9913437258E"/>
    <x v="129"/>
    <s v="MOTORSPORT"/>
    <s v="DE"/>
    <n v="477.02"/>
    <n v="477.02"/>
    <n v="2.83"/>
    <n v="2.83"/>
    <m/>
    <s v="MESMA QTD EM ESTOQUE"/>
  </r>
  <r>
    <n v="842"/>
    <s v="PEÇA"/>
    <n v="462"/>
    <s v="WCRJI23/00764 "/>
    <n v="1"/>
    <s v="FACA DA BARRA ESTABILIZADORA"/>
    <n v="87089990"/>
    <s v=" PORSCHE MOTORSPORT"/>
    <s v=" 9913437258E"/>
    <x v="129"/>
    <s v="MOTORSPORT"/>
    <s v="DE"/>
    <n v="436.2"/>
    <n v="436.2"/>
    <n v="2.59"/>
    <n v="2.59"/>
    <m/>
    <s v="MESMA QTD EM ESTOQUE"/>
  </r>
  <r>
    <n v="933"/>
    <s v="PEÇA"/>
    <n v="553"/>
    <s v="WCRJI23/00764 "/>
    <n v="1"/>
    <s v="FACA DA BARRA ESTABILIZADORA"/>
    <n v="87089990"/>
    <s v=" PORSCHE MOTORSPORT"/>
    <s v=" 9913437258E"/>
    <x v="129"/>
    <s v="MOTORSPORT"/>
    <s v="DE"/>
    <n v="435.05"/>
    <n v="435.05"/>
    <n v="2.58"/>
    <n v="2.58"/>
    <m/>
    <s v="MESMA QTD EM ESTOQUE"/>
  </r>
  <r>
    <n v="1090"/>
    <s v="PEÇA"/>
    <n v="710"/>
    <s v="WCRJI23/00764 "/>
    <n v="2"/>
    <s v="FACA DA BARRA ESTABILIZADORA"/>
    <n v="87089990"/>
    <s v=" PORSCHE MOTORSPORT"/>
    <s v=" 9913437258E"/>
    <x v="129"/>
    <s v="MOTORSPORT"/>
    <s v="DE"/>
    <n v="462.08"/>
    <n v="924.16"/>
    <n v="2.74"/>
    <n v="5.48"/>
    <m/>
    <s v="MESMA QTD EM ESTOQUE"/>
  </r>
  <r>
    <n v="1081"/>
    <s v="PEÇA"/>
    <n v="701"/>
    <s v="WCRJI23/00764 "/>
    <n v="2"/>
    <s v="CAIXA DE DIREÇÃO"/>
    <n v="87089990"/>
    <s v=" PORSCHE MOTORSPORT"/>
    <s v=" 9913470058K"/>
    <x v="130"/>
    <s v="MOTORSPORT"/>
    <s v="DE"/>
    <n v="887.76"/>
    <n v="1775.52"/>
    <n v="5.27"/>
    <n v="10.54"/>
    <m/>
    <s v="MESMA QTD EM ESTOQUE"/>
  </r>
  <r>
    <n v="2626"/>
    <s v="PEÇA"/>
    <n v="30"/>
    <s v="MARITIMO"/>
    <n v="4"/>
    <s v="CAIXA DE DIRECAO"/>
    <n v="87089490"/>
    <s v="PORSCHE MOTORSPORT"/>
    <s v="9913470058K"/>
    <x v="130"/>
    <s v="MOTORSPORT"/>
    <s v="DE"/>
    <n v="1157.3499999999999"/>
    <n v="4629.3999999999996"/>
    <n v="6.1589999999999998"/>
    <n v="24.635999999999999"/>
    <m/>
    <s v="MESMA QTD EM ESTOQUE"/>
  </r>
  <r>
    <n v="758"/>
    <s v="PEÇA"/>
    <n v="378"/>
    <s v="WCRJI23/00764 "/>
    <n v="2"/>
    <s v="TUBO DA DIREÇAO HIDRAULICA"/>
    <n v="87089990"/>
    <s v=" PORSCHE MOTORSPORT"/>
    <s v=" 9913471458B"/>
    <x v="131"/>
    <s v="MOTORSPORT"/>
    <s v="DE"/>
    <n v="117.35"/>
    <n v="234.7"/>
    <n v="0.69499999999999995"/>
    <n v="1.39"/>
    <m/>
    <s v="1 PEÇAS SOBRAM"/>
  </r>
  <r>
    <n v="665"/>
    <s v="PEÇA"/>
    <n v="285"/>
    <s v="WCRJI23/00764 "/>
    <n v="1"/>
    <s v="MANGUEIRA DE PRESSÃO DO RESERVATÓRIO DA DIREÇÃO HIDRÁULICA"/>
    <n v="87089990"/>
    <s v=" PORSCHE MOTORSPORT"/>
    <s v=" 9913471498B"/>
    <x v="132"/>
    <s v="MOTORSPORT"/>
    <s v="DE"/>
    <n v="176.47"/>
    <n v="176.47"/>
    <n v="1.05"/>
    <n v="1.05"/>
    <m/>
    <s v="1 PEÇAS SOBRAM"/>
  </r>
  <r>
    <n v="1009"/>
    <s v="PEÇA"/>
    <n v="629"/>
    <s v="WCRJI23/00764 "/>
    <n v="1"/>
    <s v="MANG DE PRES DO RESERV DA DIR HIDR"/>
    <n v="87089990"/>
    <s v=" PORSCHE MOTORSPORT"/>
    <s v=" 9913471498B"/>
    <x v="132"/>
    <s v="MOTORSPORT"/>
    <s v="DE"/>
    <n v="167.6"/>
    <n v="167.6"/>
    <n v="0.99"/>
    <n v="0.99"/>
    <m/>
    <s v="1 PEÇAS SOBRAM"/>
  </r>
  <r>
    <n v="538"/>
    <s v="PEÇA"/>
    <n v="158"/>
    <s v="WCRJI23/00764 "/>
    <n v="1"/>
    <s v="LINHA DE RETORNO DA DIRECAO ASSITIDA"/>
    <n v="87089990"/>
    <s v=" PORSCHE MOTORSPORT"/>
    <s v=" 9913471558B"/>
    <x v="133"/>
    <s v="MOTORSPORT"/>
    <s v="DE"/>
    <n v="130.93"/>
    <n v="130.93"/>
    <n v="0.78"/>
    <n v="0.78"/>
    <m/>
    <s v="MESMA QTD EM ESTOQUE"/>
  </r>
  <r>
    <n v="2804"/>
    <s v="PEÇA"/>
    <n v="208"/>
    <s v="MARITIMO"/>
    <n v="2"/>
    <s v="LINHA DE RETORNO DA DIRECAO ASSITIDA"/>
    <n v="87089900"/>
    <s v="PORSCHE MOTORSPORT"/>
    <s v="9913471558B"/>
    <x v="133"/>
    <s v="MOTORSPORT"/>
    <s v="DE"/>
    <n v="137.74"/>
    <n v="275.48"/>
    <n v="5.6000000000000001E-2"/>
    <n v="0.112"/>
    <m/>
    <s v="MESMA QTD EM ESTOQUE"/>
  </r>
  <r>
    <n v="760"/>
    <s v="PEÇA"/>
    <n v="380"/>
    <s v="WCRJI23/00764 "/>
    <n v="1"/>
    <s v="LINHA DE RET DA BOMBA DE DIREC¿O"/>
    <n v="87089990"/>
    <s v=" PORSCHE MOTORSPORT"/>
    <s v=" 9913471598B"/>
    <x v="134"/>
    <s v="MOTORSPORT"/>
    <s v="DE"/>
    <n v="111.36"/>
    <n v="111.36"/>
    <n v="0.66"/>
    <n v="0.66"/>
    <m/>
    <s v="MESMA QTD EM ESTOQUE"/>
  </r>
  <r>
    <n v="762"/>
    <s v="PEÇA"/>
    <n v="382"/>
    <s v="WCRJI23/00764 "/>
    <n v="1"/>
    <s v="PINÇA DE FREIO COMPLETA D/E"/>
    <n v="87089990"/>
    <s v=" PORSCHE MOTORSPORT"/>
    <s v=" 9913514278A"/>
    <x v="135"/>
    <s v="MOTORSPORT"/>
    <s v="DE"/>
    <n v="846.76"/>
    <n v="846.76"/>
    <n v="5.0199999999999996"/>
    <n v="5.0199999999999996"/>
    <m/>
    <s v="MESMA QTD EM ESTOQUE"/>
  </r>
  <r>
    <n v="611"/>
    <s v="PEÇA"/>
    <n v="231"/>
    <s v="WCRJI23/00764 "/>
    <n v="1"/>
    <s v="PINCA FREIO DIANTEIRA DIREITA"/>
    <n v="87089990"/>
    <s v=" PORSCHE MOTORSPORT"/>
    <s v=" 9913514288A"/>
    <x v="136"/>
    <s v="MOTORSPORT"/>
    <s v="DE"/>
    <n v="865.85"/>
    <n v="865.85"/>
    <n v="5.14"/>
    <n v="5.14"/>
    <m/>
    <s v="MESMA QTD EM ESTOQUE"/>
  </r>
  <r>
    <n v="659"/>
    <s v="PEÇA"/>
    <n v="279"/>
    <s v="WCRJI23/00764 "/>
    <n v="4"/>
    <s v="KIT DA PINÇA DE FREIO"/>
    <n v="87089990"/>
    <s v=" PORSCHE MOTORSPORT"/>
    <s v=" 9913519598A"/>
    <x v="137"/>
    <s v="MOTORSPORT"/>
    <s v="DE"/>
    <n v="275.34333333333331"/>
    <n v="1652.06"/>
    <n v="1.6333333333333335"/>
    <n v="9.8000000000000007"/>
    <m/>
    <s v="MESMA QTD EM ESTOQUE"/>
  </r>
  <r>
    <n v="763"/>
    <s v="PEÇA"/>
    <n v="383"/>
    <s v="WCRJI23/00764 "/>
    <n v="1"/>
    <s v="PINÇA DE FREIO COMPLETA T/E"/>
    <n v="87089990"/>
    <s v=" PORSCHE MOTORSPORT"/>
    <s v=" 9913524278A"/>
    <x v="138"/>
    <s v="MOTORSPORT"/>
    <s v="DE"/>
    <n v="685.49"/>
    <n v="685.49"/>
    <n v="4.07"/>
    <n v="4.07"/>
    <m/>
    <s v="2 PEÇAS SOBRAM"/>
  </r>
  <r>
    <n v="764"/>
    <s v="PEÇA"/>
    <n v="384"/>
    <s v="WCRJI23/00764 "/>
    <n v="1"/>
    <s v="PINÇA DE FREIO T/D"/>
    <n v="87089990"/>
    <s v=" PORSCHE MOTORSPORT"/>
    <s v=" 9913524288A"/>
    <x v="139"/>
    <s v="MOTORSPORT"/>
    <s v="DE"/>
    <n v="685.49"/>
    <n v="685.49"/>
    <n v="4.07"/>
    <n v="4.07"/>
    <m/>
    <s v="1 PEÇAS SOBRAM"/>
  </r>
  <r>
    <n v="1177"/>
    <s v="PEÇA"/>
    <n v="797"/>
    <s v="WCRJI23/00764 "/>
    <n v="10"/>
    <s v="SUPORTE DO FLEXÍVEL DO FREIO L/E"/>
    <n v="87089990"/>
    <s v=" PORSCHE MOTORSPORT"/>
    <s v=" 9913555018A"/>
    <x v="140"/>
    <s v="MOTORSPORT"/>
    <s v="DE"/>
    <n v="13.84"/>
    <n v="138.4"/>
    <n v="8.199999999999999E-2"/>
    <n v="0.82"/>
    <m/>
    <s v="MESMA QTD EM ESTOQUE"/>
  </r>
  <r>
    <n v="66"/>
    <s v="PEÇA"/>
    <n v="30"/>
    <s v="WCRJI23/00539"/>
    <n v="8"/>
    <s v="SUPORTE DO FLEXIVEL DO FREIO L/E"/>
    <n v="87089990"/>
    <s v="PORSCHE MOTORSPORT"/>
    <s v="9913555018A"/>
    <x v="140"/>
    <s v="MOTORSPORT"/>
    <s v="DE"/>
    <n v="13.84"/>
    <n v="138.4"/>
    <n v="9.4E-2"/>
    <n v="0.94"/>
    <m/>
    <s v="MESMA QTD EM ESTOQUE"/>
  </r>
  <r>
    <n v="1178"/>
    <s v="PEÇA"/>
    <n v="798"/>
    <s v="WCRJI23/00764 "/>
    <n v="10"/>
    <s v="SUPORTE DO FLEXÍVEL DO FREIO L/D"/>
    <n v="87089990"/>
    <s v=" PORSCHE MOTORSPORT"/>
    <s v=" 9913555028A"/>
    <x v="141"/>
    <s v="MOTORSPORT"/>
    <s v="DE"/>
    <n v="13.84"/>
    <n v="138.4"/>
    <n v="8.199999999999999E-2"/>
    <n v="0.82"/>
    <m/>
    <s v="MESMA QTD EM ESTOQUE"/>
  </r>
  <r>
    <n v="67"/>
    <s v="PEÇA"/>
    <n v="31"/>
    <s v="WCRJI23/00539"/>
    <n v="9"/>
    <s v="SUPORTE DO FLEXIVEL DO FREIO L/D"/>
    <n v="87089990"/>
    <s v="PORSCHE MOTORSPORT"/>
    <s v="9913555028A"/>
    <x v="141"/>
    <s v="MOTORSPORT"/>
    <s v="DE"/>
    <n v="13.84"/>
    <n v="138.4"/>
    <n v="9.4E-2"/>
    <n v="0.94"/>
    <m/>
    <s v="MESMA QTD EM ESTOQUE"/>
  </r>
  <r>
    <n v="1007"/>
    <s v="PEÇA"/>
    <n v="627"/>
    <s v="WCRJI23/00764 "/>
    <n v="4"/>
    <s v="FLEXIVEL DE FREIO DIANTEIRO"/>
    <n v="87089990"/>
    <s v=" PORSCHE MOTORSPORT"/>
    <s v=" 9913555848A"/>
    <x v="142"/>
    <s v="MOTORSPORT"/>
    <s v="DE"/>
    <n v="57.96"/>
    <n v="231.84"/>
    <n v="0.34499999999999997"/>
    <n v="1.38"/>
    <m/>
    <s v="MESMA QTD EM ESTOQUE"/>
  </r>
  <r>
    <n v="1252"/>
    <s v="PEÇA"/>
    <n v="872"/>
    <s v="WCRJI23/00764 "/>
    <n v="110"/>
    <s v="KIT REPARO CILINDRO MESTRE DE FREIO"/>
    <n v="87089990"/>
    <s v=" PORSCHE MOTORSPORT"/>
    <s v=" 9913559038B"/>
    <x v="143"/>
    <s v="MOTORSPORT"/>
    <s v="DE"/>
    <n v="15.819999999999999"/>
    <n v="2531.1999999999998"/>
    <n v="9.3875E-2"/>
    <n v="15.02"/>
    <m/>
    <s v="MESMA QTD EM ESTOQUE"/>
  </r>
  <r>
    <n v="541"/>
    <s v="PEÇA"/>
    <n v="161"/>
    <s v="WCRJI23/00764 "/>
    <n v="1"/>
    <s v="SUPORTE DO CAMBIO"/>
    <n v="87084090"/>
    <s v=" PORSCHE MOTORSPORT"/>
    <s v=" 9913751379B"/>
    <x v="144"/>
    <s v="MOTORSPORT"/>
    <s v="DE"/>
    <n v="637.97"/>
    <n v="637.97"/>
    <n v="3.79"/>
    <n v="3.79"/>
    <m/>
    <s v="2 PEÇAS SOBRAM"/>
  </r>
  <r>
    <n v="138"/>
    <s v="PEÇA"/>
    <n v="102"/>
    <s v="WCRJI23/00539"/>
    <n v="1"/>
    <s v="SUPORTE DO CAMBIO"/>
    <n v="84839000"/>
    <s v="PC"/>
    <s v="9913751399B"/>
    <x v="145"/>
    <s v="MOTORSPORT"/>
    <s v="DE"/>
    <n v="695.06"/>
    <n v="695.06"/>
    <n v="1.774"/>
    <n v="1.774"/>
    <m/>
    <s v="MESMA QTD EM ESTOQUE"/>
  </r>
  <r>
    <n v="854"/>
    <s v="PEÇA"/>
    <n v="474"/>
    <s v="WCRJI23/00764 "/>
    <n v="2"/>
    <s v="PEDAL DO ACELERADOR"/>
    <n v="87089990"/>
    <s v=" PORSCHE MOTORSPORT"/>
    <s v=" 9914230198B"/>
    <x v="146"/>
    <s v="MOTORSPORT"/>
    <s v="DE"/>
    <n v="77.63"/>
    <n v="155.26"/>
    <n v="0.46"/>
    <n v="0.92"/>
    <m/>
    <s v="MESMA QTD EM ESTOQUE"/>
  </r>
  <r>
    <n v="542"/>
    <s v="PEÇA"/>
    <n v="162"/>
    <s v="WCRJI23/00764 "/>
    <n v="1"/>
    <s v="CONJUNTO SANGRADOR EMBREAGEM"/>
    <n v="87089990"/>
    <s v=" PORSCHE MOTORSPORT"/>
    <s v=" 9914234618B"/>
    <x v="147"/>
    <s v="MOTORSPORT"/>
    <s v="DE"/>
    <n v="155.75"/>
    <n v="155.75"/>
    <n v="0.92"/>
    <n v="0.92"/>
    <m/>
    <s v="1 PEÇAS SOBRAM"/>
  </r>
  <r>
    <n v="543"/>
    <s v="PEÇA"/>
    <n v="163"/>
    <s v="WCRJI23/00764 "/>
    <n v="2"/>
    <s v="CONECTOR DO CABO AUX DE PARTIDA"/>
    <n v="87089990"/>
    <s v=" PORSCHE MOTORSPORT"/>
    <s v=" 9914508418A"/>
    <x v="148"/>
    <s v="MOTORSPORT"/>
    <s v="DE"/>
    <n v="83.52"/>
    <n v="167.04"/>
    <n v="0.495"/>
    <n v="0.99"/>
    <m/>
    <s v="3 PEÇAS SOBRAM"/>
  </r>
  <r>
    <n v="834"/>
    <s v="PEÇA"/>
    <n v="454"/>
    <s v="WCRJI23/00764 "/>
    <n v="1"/>
    <s v="PAINEL TRASEIRO U"/>
    <n v="87089990"/>
    <s v=" PORSCHE MOTORSPORT"/>
    <s v=" 9915019038A"/>
    <x v="149"/>
    <s v="MOTORSPORT"/>
    <s v="DE"/>
    <n v="1177.57"/>
    <n v="1177.57"/>
    <n v="6.99"/>
    <n v="6.99"/>
    <m/>
    <s v="MESMA QTD EM ESTOQUE"/>
  </r>
  <r>
    <n v="988"/>
    <s v="PEÇA"/>
    <n v="608"/>
    <s v="WCRJI23/00764 "/>
    <n v="2"/>
    <s v="PAINEL TRASEIRO U"/>
    <n v="87089990"/>
    <s v=" PORSCHE MOTORSPORT"/>
    <s v=" 9915019038A"/>
    <x v="149"/>
    <s v="MOTORSPORT"/>
    <s v="DE"/>
    <n v="1247.44"/>
    <n v="2494.88"/>
    <n v="7.4"/>
    <n v="14.8"/>
    <m/>
    <s v="MESMA QTD EM ESTOQUE"/>
  </r>
  <r>
    <n v="2616"/>
    <s v="PEÇA"/>
    <n v="20"/>
    <s v="MARITIMO"/>
    <n v="1"/>
    <s v="PAINEL TRAS U"/>
    <n v="87082999"/>
    <s v="PORSCHE MOTORSPORT"/>
    <s v="9915019038A"/>
    <x v="149"/>
    <s v="MOTORSPORT"/>
    <s v="DE"/>
    <n v="1397.46"/>
    <n v="1397.46"/>
    <n v="5.6"/>
    <n v="5.6"/>
    <m/>
    <s v="MESMA QTD EM ESTOQUE"/>
  </r>
  <r>
    <n v="1127"/>
    <s v="PEÇA"/>
    <n v="747"/>
    <s v="WCRJI23/00764 "/>
    <n v="2"/>
    <s v="CAIXA DE ESTEPE"/>
    <n v="87089990"/>
    <s v=" PORSCHE MOTORSPORT"/>
    <s v=" 9915019918C"/>
    <x v="150"/>
    <s v="MOTORSPORT"/>
    <s v="DE"/>
    <n v="2662.64"/>
    <n v="5325.28"/>
    <n v="15.8"/>
    <n v="31.6"/>
    <m/>
    <s v="MESMA QTD EM ESTOQUE"/>
  </r>
  <r>
    <n v="1246"/>
    <s v="PEÇA"/>
    <n v="866"/>
    <s v="WCRJI23/00764 "/>
    <n v="1"/>
    <s v="CAIXA DE ESTEPE"/>
    <n v="87089990"/>
    <s v=" PORSCHE MOTORSPORT"/>
    <s v=" 9915019918C"/>
    <x v="150"/>
    <s v="MOTORSPORT"/>
    <s v="DE"/>
    <n v="2744.17"/>
    <n v="2744.17"/>
    <n v="16.28"/>
    <n v="16.28"/>
    <m/>
    <s v="MESMA QTD EM ESTOQUE"/>
  </r>
  <r>
    <n v="137"/>
    <s v="PEÇA"/>
    <n v="101"/>
    <s v="WCRJI23/00539"/>
    <n v="1"/>
    <s v="CAIXA DE ESTEPE"/>
    <n v="87082999"/>
    <s v="PORSCHE MOTORSPORT"/>
    <s v="9915019918C"/>
    <x v="150"/>
    <s v="MOTORSPORT"/>
    <s v="AT"/>
    <n v="2744.17"/>
    <n v="2744.17"/>
    <n v="19.5"/>
    <n v="19.5"/>
    <m/>
    <s v="MESMA QTD EM ESTOQUE"/>
  </r>
  <r>
    <n v="2602"/>
    <s v="PEÇA"/>
    <n v="6"/>
    <s v="MARITIMO"/>
    <n v="3"/>
    <s v="CAIXA DE ESTEPE"/>
    <n v="87082999"/>
    <s v="PORSCHE MOTORSPORT"/>
    <s v="9915019918C"/>
    <x v="150"/>
    <s v="MOTORSPORT"/>
    <s v="DE"/>
    <n v="2736.54"/>
    <n v="8209.619999999999"/>
    <n v="19.5"/>
    <n v="58.5"/>
    <m/>
    <s v="MESMA QTD EM ESTOQUE"/>
  </r>
  <r>
    <n v="1003"/>
    <s v="PEÇA"/>
    <n v="623"/>
    <s v="WCRJI23/00764 "/>
    <n v="2"/>
    <s v="ALARGADOR DE PARA-LAMA L/D"/>
    <n v="87082999"/>
    <s v=" PORSCHE MOTORSPORT"/>
    <s v=" 9915034028AG2X"/>
    <x v="151"/>
    <s v="MOTORSPORT"/>
    <s v="DE"/>
    <n v="141.36000000000001"/>
    <n v="282.72000000000003"/>
    <n v="0.84"/>
    <n v="1.68"/>
    <m/>
    <s v="1 PEÇAS SOBRAM"/>
  </r>
  <r>
    <n v="2724"/>
    <s v="PEÇA"/>
    <n v="128"/>
    <s v="MARITIMO"/>
    <n v="10"/>
    <s v="PARA-LAMA DIANT L/E"/>
    <n v="87082999"/>
    <s v="PORSCHE MOTORSPORT"/>
    <s v="9915039318AG2X"/>
    <x v="152"/>
    <s v="MOTORSPORT"/>
    <s v="DE"/>
    <n v="305.58999999999997"/>
    <n v="3055.8999999999996"/>
    <n v="1.3"/>
    <n v="13"/>
    <m/>
    <s v="3 PEÇAS SOBRAM"/>
  </r>
  <r>
    <n v="978"/>
    <s v="PEÇA"/>
    <n v="598"/>
    <s v="WCRJI23/00764 "/>
    <n v="3"/>
    <s v="BASE ASA TRAS CARBONO F2"/>
    <n v="87089990"/>
    <s v=" PORSCHE MOTORSPORT"/>
    <s v=" 9915042218E"/>
    <x v="153"/>
    <s v="MOTORSPORT"/>
    <s v="DE"/>
    <n v="759.68"/>
    <n v="2279.04"/>
    <n v="4.5066666666666668"/>
    <n v="13.52"/>
    <m/>
    <s v="MESMA QTD EM ESTOQUE"/>
  </r>
  <r>
    <n v="544"/>
    <s v="PEÇA"/>
    <n v="164"/>
    <s v="WCRJI23/00764 "/>
    <n v="2"/>
    <s v="PEITO DO MOTOR DE METAL"/>
    <n v="87089990"/>
    <s v=" PORSCHE MOTORSPORT"/>
    <s v=" 9915042579C"/>
    <x v="154"/>
    <s v="MOTORSPORT"/>
    <s v="DE"/>
    <n v="209.13499999999999"/>
    <n v="418.27"/>
    <n v="1.24"/>
    <n v="2.48"/>
    <m/>
    <s v="1 PEÇAS SOBRAM"/>
  </r>
  <r>
    <n v="619"/>
    <s v="PEÇA"/>
    <n v="239"/>
    <s v="WCRJI23/00764 "/>
    <n v="4"/>
    <s v="PRATO ESTRUTURA SUP AMORTECIMENTO DIANTEIRO DIREITO"/>
    <n v="87089990"/>
    <s v=" PORSCHE MOTORSPORT"/>
    <s v=" 9915042848A"/>
    <x v="155"/>
    <s v="MOTORSPORT"/>
    <s v="DE"/>
    <n v="31.9"/>
    <n v="127.6"/>
    <n v="0.19"/>
    <n v="0.76"/>
    <m/>
    <s v="MESMA QTD EM ESTOQUE"/>
  </r>
  <r>
    <n v="255"/>
    <s v="PEÇA"/>
    <n v="68"/>
    <s v="WCRJI23/00924"/>
    <n v="4"/>
    <s v="PARA BARRO TRAS L/E"/>
    <n v="87082999"/>
    <s v="PORSCHE MOTORSPORT"/>
    <s v="9915043058A"/>
    <x v="156"/>
    <s v="MOTORSPORT"/>
    <s v="DE"/>
    <n v="41.54"/>
    <n v="207.7"/>
    <n v="0.46300000000000002"/>
    <n v="2.3149999999999999"/>
    <m/>
    <s v="MESMA QTD EM ESTOQUE"/>
  </r>
  <r>
    <n v="2902"/>
    <s v="PEÇA"/>
    <n v="306"/>
    <s v="MARITIMO"/>
    <n v="8"/>
    <s v="PARA BARRO TRAS L/E"/>
    <n v="87082999"/>
    <s v="PORSCHE MOTORSPORT"/>
    <s v="9915043058A"/>
    <x v="156"/>
    <s v="MOTORSPORT"/>
    <s v="DE"/>
    <n v="42.84"/>
    <n v="342.72"/>
    <n v="0.46300000000000002"/>
    <n v="3.7040000000000002"/>
    <m/>
    <s v="MESMA QTD EM ESTOQUE"/>
  </r>
  <r>
    <n v="1004"/>
    <s v="PEÇA"/>
    <n v="624"/>
    <s v="WCRJI23/00764 "/>
    <n v="6"/>
    <s v="PARA BARRO TRASEIRO L/D"/>
    <n v="87082999"/>
    <s v=" PORSCHE MOTORSPORT"/>
    <s v=" 9915043068A"/>
    <x v="157"/>
    <s v="MOTORSPORT"/>
    <s v="DE"/>
    <n v="33.29"/>
    <n v="199.74"/>
    <n v="0.19833333333333333"/>
    <n v="1.19"/>
    <m/>
    <s v="MESMA QTD EM ESTOQUE"/>
  </r>
  <r>
    <n v="584"/>
    <s v="PEÇA"/>
    <n v="204"/>
    <s v="WCRJI23/00764 "/>
    <n v="1"/>
    <s v="PARA BARRO FRONTAL COMPLETO DIANTEIRO L/E"/>
    <n v="87082999"/>
    <s v=" PORSCHE MOTORSPORT"/>
    <s v=" 9915045018C"/>
    <x v="158"/>
    <s v="MOTORSPORT"/>
    <s v="DE"/>
    <n v="105.82"/>
    <n v="105.82"/>
    <n v="0.63"/>
    <n v="0.63"/>
    <m/>
    <s v="MESMA QTD EM ESTOQUE"/>
  </r>
  <r>
    <n v="545"/>
    <s v="PEÇA"/>
    <n v="165"/>
    <s v="WCRJI23/00764 "/>
    <n v="5"/>
    <s v="PARA BARRO FRONTAL DIANTEIRO DIREITO - D"/>
    <n v="87082999"/>
    <s v=" PORSCHE MOTORSPORT"/>
    <s v=" 9915045028C"/>
    <x v="159"/>
    <s v="MOTORSPORT"/>
    <s v="DE"/>
    <n v="91.94"/>
    <n v="459.7"/>
    <n v="0.54600000000000004"/>
    <n v="2.73"/>
    <m/>
    <s v="MESMA QTD EM ESTOQUE"/>
  </r>
  <r>
    <n v="845"/>
    <s v="PEÇA"/>
    <n v="465"/>
    <s v="WCRJI23/00764 "/>
    <n v="11"/>
    <s v="PARA-BARRO DIANTEIRO POSTERIOR L/E"/>
    <n v="87082999"/>
    <s v=" PORSCHE MOTORSPORT"/>
    <s v=" 9915045038A"/>
    <x v="160"/>
    <s v="MOTORSPORT"/>
    <s v="DE"/>
    <n v="27.14"/>
    <n v="298.54000000000002"/>
    <n v="0.16090909090909092"/>
    <n v="1.77"/>
    <m/>
    <s v="1 PEÇAS SOBRAM"/>
  </r>
  <r>
    <n v="996"/>
    <s v="PEÇA"/>
    <n v="616"/>
    <s v="WCRJI23/00764 "/>
    <n v="5"/>
    <s v="PARA BARRO DIANTEIRO POSTERIOR L/E"/>
    <n v="87082999"/>
    <s v=" PORSCHE MOTORSPORT"/>
    <s v=" 9915045038A"/>
    <x v="160"/>
    <s v="MOTORSPORT"/>
    <s v="DE"/>
    <n v="28.75"/>
    <n v="143.75"/>
    <n v="0.16999999999999998"/>
    <n v="0.85"/>
    <m/>
    <s v="1 PEÇAS SOBRAM"/>
  </r>
  <r>
    <n v="2928"/>
    <s v="PEÇA"/>
    <n v="332"/>
    <s v="MARITIMO"/>
    <n v="2"/>
    <s v="PARA BARRO DIANT POSTERIOR L/E"/>
    <n v="87082999"/>
    <s v="PORSCHE MOTORSPORT"/>
    <s v="9915045038A"/>
    <x v="160"/>
    <s v="MOTORSPORT"/>
    <s v="DE"/>
    <n v="32.24"/>
    <n v="64.48"/>
    <n v="0.6"/>
    <n v="1.2"/>
    <m/>
    <s v="1 PEÇAS SOBRAM"/>
  </r>
  <r>
    <n v="997"/>
    <s v="PEÇA"/>
    <n v="617"/>
    <s v="WCRJI23/00764 "/>
    <n v="11"/>
    <s v="PARA BARRO DIANTEIRO POSTERIOR L/D"/>
    <n v="87082999"/>
    <s v=" PORSCHE MOTORSPORT"/>
    <s v=" 9915045048A"/>
    <x v="161"/>
    <s v="MOTORSPORT"/>
    <s v="DE"/>
    <n v="28.75"/>
    <n v="345"/>
    <n v="0.17083333333333331"/>
    <n v="2.0499999999999998"/>
    <m/>
    <s v="DESTRUIR 1 PEÇAS"/>
  </r>
  <r>
    <n v="292"/>
    <s v="PEÇA"/>
    <n v="105"/>
    <s v="WCRJI23/00924"/>
    <n v="1"/>
    <s v="PEITO TANQUE COMBUSTIVEL"/>
    <n v="87082999"/>
    <s v="PORSCHE MOTORSPORT"/>
    <s v="9915046018B"/>
    <x v="162"/>
    <s v="MOTORSPORT"/>
    <s v="DE"/>
    <n v="43.39"/>
    <n v="43.39"/>
    <n v="1.4"/>
    <n v="1.4"/>
    <m/>
    <s v="MESMA QTD EM ESTOQUE"/>
  </r>
  <r>
    <n v="69"/>
    <s v="PEÇA"/>
    <n v="33"/>
    <s v="WCRJI23/00539"/>
    <n v="2"/>
    <s v="PEITO TANQUE COMBUSTIVEL"/>
    <n v="87082999"/>
    <s v="PORSCHE MOTORSPORT"/>
    <s v="9915046018B"/>
    <x v="162"/>
    <s v="MOTORSPORT"/>
    <s v="DE"/>
    <n v="44.87"/>
    <n v="89.74"/>
    <n v="1.4"/>
    <n v="2.8"/>
    <m/>
    <s v="MESMA QTD EM ESTOQUE"/>
  </r>
  <r>
    <n v="293"/>
    <s v="PEÇA"/>
    <n v="106"/>
    <s v="WCRJI23/00924"/>
    <n v="1"/>
    <s v="PEITO TRAS"/>
    <n v="87082999"/>
    <s v="PORSCHE MOTORSPORT"/>
    <s v="9915046098A"/>
    <x v="163"/>
    <s v="MOTORSPORT"/>
    <s v="DE"/>
    <n v="47.68"/>
    <n v="47.68"/>
    <n v="1.55"/>
    <n v="1.55"/>
    <m/>
    <s v="MESMA QTD EM ESTOQUE"/>
  </r>
  <r>
    <n v="68"/>
    <s v="PEÇA"/>
    <n v="32"/>
    <s v="WCRJI23/00539"/>
    <n v="2"/>
    <s v="PEITO TRAS"/>
    <n v="87082999"/>
    <s v="PORSCHE MOTORSPORT"/>
    <s v="9915046098A"/>
    <x v="163"/>
    <s v="MOTORSPORT"/>
    <s v="DE"/>
    <n v="49.3"/>
    <n v="98.6"/>
    <n v="1.55"/>
    <n v="3.1"/>
    <m/>
    <s v="MESMA QTD EM ESTOQUE"/>
  </r>
  <r>
    <n v="47"/>
    <s v="PEÇA"/>
    <n v="11"/>
    <s v="WCRJI23/00539"/>
    <n v="1"/>
    <s v="PARA-BARRO INF AUX L/D F1"/>
    <n v="87082999"/>
    <s v="PORSCHE MOTORSPORT"/>
    <s v="9915047548A"/>
    <x v="164"/>
    <s v="MOTORSPORT"/>
    <s v="DE"/>
    <n v="7.03"/>
    <n v="7.03"/>
    <n v="0.25"/>
    <n v="0.25"/>
    <m/>
    <s v="MESMA QTD EM ESTOQUE"/>
  </r>
  <r>
    <n v="592"/>
    <s v="PEÇA"/>
    <n v="212"/>
    <s v="WCRJI23/00764 "/>
    <n v="2"/>
    <s v="PEITO DO TANQUE"/>
    <n v="87089990"/>
    <s v=" PORSCHE MOTORSPORT"/>
    <s v=" 9915049278B"/>
    <x v="165"/>
    <s v="MOTORSPORT"/>
    <s v="DE"/>
    <n v="65.52"/>
    <n v="131.04"/>
    <n v="0.39"/>
    <n v="0.78"/>
    <m/>
    <s v="1 PEÇAS SOBRAM"/>
  </r>
  <r>
    <n v="240"/>
    <s v="PEÇA"/>
    <n v="53"/>
    <s v="WCRJI23/00924"/>
    <n v="1"/>
    <s v="ALMA DIANT"/>
    <n v="87082999"/>
    <s v="PORSCHE MOTORSPORT"/>
    <s v="9915051218E"/>
    <x v="166"/>
    <s v="MOTORSPORT"/>
    <s v="DE"/>
    <n v="397.29"/>
    <n v="397.29"/>
    <n v="5.0039999999999996"/>
    <n v="5.0039999999999996"/>
    <m/>
    <s v="2 PEÇAS SOBRAM"/>
  </r>
  <r>
    <n v="744"/>
    <s v="PEÇA"/>
    <n v="364"/>
    <s v="WCRJI23/00764 "/>
    <n v="3"/>
    <s v="ALMA DIANTEIRA"/>
    <n v="87082999"/>
    <s v=" PORSCHE MOTORSPORT"/>
    <s v=" 9915051218E"/>
    <x v="166"/>
    <s v="MOTORSPORT"/>
    <s v="DE"/>
    <n v="293.53666666666669"/>
    <n v="880.61"/>
    <n v="1.7433333333333334"/>
    <n v="5.23"/>
    <m/>
    <s v="2 PEÇAS SOBRAM"/>
  </r>
  <r>
    <n v="2699"/>
    <s v="PEÇA"/>
    <n v="103"/>
    <s v="MARITIMO"/>
    <n v="5"/>
    <s v="ALMA DIANT"/>
    <n v="87082999"/>
    <s v="PORSCHE MOTORSPORT"/>
    <s v="9915051218E"/>
    <x v="166"/>
    <s v="MOTORSPORT"/>
    <s v="DE"/>
    <n v="409.72"/>
    <n v="2048.6000000000004"/>
    <n v="5.0039999999999996"/>
    <n v="25.019999999999996"/>
    <m/>
    <s v="2 PEÇAS SOBRAM"/>
  </r>
  <r>
    <n v="210"/>
    <s v="PEÇA"/>
    <n v="23"/>
    <s v="WCRJI23/00924"/>
    <n v="2"/>
    <s v="ALMA TRAS"/>
    <n v="87082999"/>
    <s v="PORSCHE MOTORSPORT"/>
    <s v="9915051419B"/>
    <x v="167"/>
    <s v="MOTORSPORT"/>
    <s v="DE"/>
    <n v="644.02"/>
    <n v="1288.04"/>
    <n v="5.6459999999999999"/>
    <n v="11.292"/>
    <m/>
    <s v="MESMA QTD EM ESTOQUE"/>
  </r>
  <r>
    <n v="2700"/>
    <s v="PEÇA"/>
    <n v="104"/>
    <s v="MARITIMO"/>
    <n v="3"/>
    <s v="ALMA TRAS"/>
    <n v="87082999"/>
    <s v="PORSCHE MOTORSPORT"/>
    <s v="9915051418A"/>
    <x v="167"/>
    <s v="MOTORSPORT"/>
    <s v="DE"/>
    <n v="381.97"/>
    <n v="1145.9100000000001"/>
    <n v="4.6050000000000004"/>
    <n v="13.815000000000001"/>
    <m/>
    <s v="MESMA QTD EM ESTOQUE"/>
  </r>
  <r>
    <n v="2656"/>
    <s v="PEÇA"/>
    <n v="60"/>
    <s v="MARITIMO"/>
    <n v="6"/>
    <s v="ALMA TRAS"/>
    <n v="87082999"/>
    <s v="PORSCHE MOTORSPORT"/>
    <s v="9915051419B"/>
    <x v="167"/>
    <s v="MOTORSPORT"/>
    <s v="DE"/>
    <n v="664.16"/>
    <n v="3984.96"/>
    <n v="5.6459999999999999"/>
    <n v="33.875999999999998"/>
    <m/>
    <s v="MESMA QTD EM ESTOQUE"/>
  </r>
  <r>
    <n v="2880"/>
    <s v="PEÇA"/>
    <n v="284"/>
    <s v="MARITIMO"/>
    <n v="1"/>
    <s v="ALARGADOR PARA-CHOQUE DIANT L/D"/>
    <n v="87082999"/>
    <s v="PORSCHE MOTORSPORT"/>
    <s v="9915053668AG2X"/>
    <x v="168"/>
    <s v="MOTORSPORT"/>
    <s v="DE"/>
    <n v="56.56"/>
    <n v="56.56"/>
    <n v="0.08"/>
    <n v="0.08"/>
    <m/>
    <s v="MESMA QTD EM ESTOQUE"/>
  </r>
  <r>
    <n v="623"/>
    <s v="PEÇA"/>
    <n v="243"/>
    <s v="WCRJI23/00764 "/>
    <n v="1"/>
    <s v="PARACHOQUE TRASEIRO"/>
    <n v="87081000"/>
    <s v=" PORSCHE MOTORSPORT"/>
    <s v=" 9915054118CG2X"/>
    <x v="169"/>
    <s v="MOTORSPORT"/>
    <s v="DE"/>
    <n v="815.76"/>
    <n v="815.76"/>
    <n v="4.84"/>
    <n v="4.84"/>
    <m/>
    <s v="4 PEÇAS SOBRAM"/>
  </r>
  <r>
    <n v="594"/>
    <s v="PEÇA"/>
    <n v="214"/>
    <s v="WCRJI23/00764 "/>
    <n v="2"/>
    <s v="PROTETOR TERMICO TRASEIRO CENTRAL SUPERIOR"/>
    <n v="87089990"/>
    <s v=" PORSCHE MOTORSPORT"/>
    <s v=" 9915054718B"/>
    <x v="170"/>
    <s v="MOTORSPORT"/>
    <s v="DE"/>
    <n v="56.62"/>
    <n v="113.24"/>
    <n v="0.33500000000000002"/>
    <n v="0.67"/>
    <m/>
    <s v="6 PEÇAS SOBRAM"/>
  </r>
  <r>
    <n v="2840"/>
    <s v="PEÇA"/>
    <n v="244"/>
    <s v="MARITIMO"/>
    <n v="40"/>
    <s v="SPOILER DIANTEIRO (BIGODE)"/>
    <n v="87082999"/>
    <s v="PORSCHE MOTORSPORT"/>
    <s v="9915055578A"/>
    <x v="171"/>
    <s v="MOTORSPORT"/>
    <s v="DE"/>
    <n v="91.01"/>
    <n v="3640.4"/>
    <n v="1.01"/>
    <n v="40.4"/>
    <m/>
    <s v="2 PEÇAS SOBRAM"/>
  </r>
  <r>
    <n v="727"/>
    <s v="PEÇA"/>
    <n v="347"/>
    <s v="WCRJI23/00764 "/>
    <n v="3"/>
    <s v="SUPORTE PARA-CHOQUE TRASEIRO L/E"/>
    <n v="87089990"/>
    <s v=" PORSCHE MOTORSPORT"/>
    <s v=" 9915056318A"/>
    <x v="172"/>
    <s v="MOTORSPORT"/>
    <s v="DE"/>
    <n v="132.88"/>
    <n v="398.64"/>
    <n v="0.79"/>
    <n v="2.37"/>
    <m/>
    <s v="6 PEÇAS SOBRAM"/>
  </r>
  <r>
    <n v="728"/>
    <s v="PEÇA"/>
    <n v="348"/>
    <s v="WCRJI23/00764 "/>
    <n v="3"/>
    <s v="SUPORTE PARA-CHOQUE TRASEIRO L/D"/>
    <n v="87089990"/>
    <s v=" PORSCHE MOTORSPORT"/>
    <s v=" 9915056328A"/>
    <x v="173"/>
    <s v="MOTORSPORT"/>
    <s v="DE"/>
    <n v="132.88"/>
    <n v="398.64"/>
    <n v="0.79"/>
    <n v="2.37"/>
    <m/>
    <s v="2 PEÇAS SOBRAM"/>
  </r>
  <r>
    <n v="40"/>
    <s v="PEÇA"/>
    <n v="4"/>
    <s v="WCRJI23/00539"/>
    <n v="1"/>
    <s v="PARA-CHOQUE DIANT"/>
    <n v="87082999"/>
    <s v="PC"/>
    <s v="9915053118CG2X"/>
    <x v="174"/>
    <s v="MOTORSPORT"/>
    <s v="DE"/>
    <n v="817.14"/>
    <n v="817.14"/>
    <n v="7"/>
    <n v="7"/>
    <m/>
    <s v="5 PEÇAS SOBRAM"/>
  </r>
  <r>
    <n v="846"/>
    <s v="PEÇA"/>
    <n v="466"/>
    <s v="WCRJI23/00764 "/>
    <n v="1"/>
    <s v="SUPORTE DA ASA L/E"/>
    <n v="87089990"/>
    <s v=" PORSCHE MOTORSPORT"/>
    <s v=" 9915126818A"/>
    <x v="175"/>
    <s v="MOTORSPORT"/>
    <s v="DE"/>
    <n v="114.6"/>
    <n v="114.6"/>
    <n v="0.68"/>
    <n v="0.68"/>
    <m/>
    <s v="1 PEÇAS SOBRAM"/>
  </r>
  <r>
    <n v="2806"/>
    <s v="PEÇA"/>
    <n v="210"/>
    <s v="MARITIMO"/>
    <n v="2"/>
    <s v="SUPORTE DA ASA L/E"/>
    <n v="87082999"/>
    <s v="PORSCHE MOTORSPORT"/>
    <s v="9915126818A"/>
    <x v="175"/>
    <s v="MOTORSPORT"/>
    <s v="DE"/>
    <n v="135.99"/>
    <n v="271.98"/>
    <n v="1.3420000000000001"/>
    <n v="2.6840000000000002"/>
    <m/>
    <s v="1 PEÇAS SOBRAM"/>
  </r>
  <r>
    <n v="668"/>
    <s v="PEÇA"/>
    <n v="288"/>
    <s v="WCRJI23/00764 "/>
    <n v="1"/>
    <s v="SUPORTE DA ASA L/D"/>
    <n v="87089990"/>
    <s v=" PORSCHE MOTORSPORT"/>
    <s v=" 9915126828A"/>
    <x v="176"/>
    <s v="MOTORSPORT"/>
    <s v="DE"/>
    <n v="128.37"/>
    <n v="128.37"/>
    <n v="0.76"/>
    <n v="0.76"/>
    <m/>
    <s v="1 PEÇAS SOBRAM"/>
  </r>
  <r>
    <n v="2807"/>
    <s v="PEÇA"/>
    <n v="211"/>
    <s v="MARITIMO"/>
    <n v="1"/>
    <s v="SUPORTE DA ASA L/D"/>
    <n v="87082999"/>
    <s v="PORSCHE MOTORSPORT"/>
    <s v="9915126828A"/>
    <x v="176"/>
    <s v="MOTORSPORT"/>
    <s v="DE"/>
    <n v="135.99"/>
    <n v="135.99"/>
    <s v="1,154"/>
    <n v="1.1539999999999999"/>
    <m/>
    <s v="1 PEÇAS SOBRAM"/>
  </r>
  <r>
    <n v="235"/>
    <s v="PEÇA"/>
    <n v="48"/>
    <s v="WCRJI23/00924"/>
    <n v="10"/>
    <s v="FRISO PORTA L/E"/>
    <n v="87082999"/>
    <s v="PORSCHE MOTORSPORT"/>
    <s v="9915374818A03C"/>
    <x v="177"/>
    <s v="MOTORSPORT"/>
    <s v="DE"/>
    <n v="69.78"/>
    <n v="697.8"/>
    <n v="0.44"/>
    <n v="4.4000000000000004"/>
    <m/>
    <s v="5 PEÇAS SOBRAM"/>
  </r>
  <r>
    <n v="392"/>
    <s v="PEÇA"/>
    <n v="12"/>
    <s v="WCRJI23/00764 "/>
    <n v="1"/>
    <s v="FRISO PORTA L/E"/>
    <n v="87089990"/>
    <s v=" PORSCHE MOTORSPORT"/>
    <s v=" 9915374818A03C"/>
    <x v="177"/>
    <s v="MOTORSPORT"/>
    <s v="DE"/>
    <n v="75.44"/>
    <n v="75.44"/>
    <n v="0.45"/>
    <n v="0.45"/>
    <m/>
    <s v="5 PEÇAS SOBRAM"/>
  </r>
  <r>
    <n v="236"/>
    <s v="PEÇA"/>
    <n v="49"/>
    <s v="WCRJI23/00924"/>
    <n v="10"/>
    <s v="FRISO PORTA L/D"/>
    <n v="87082999"/>
    <s v="PORSCHE MOTORSPORT"/>
    <s v="9915374828A03C"/>
    <x v="178"/>
    <s v="MOTORSPORT"/>
    <s v="DE"/>
    <n v="69.78"/>
    <n v="697.8"/>
    <n v="0.375"/>
    <n v="3.75"/>
    <m/>
    <s v="MESMA QTD EM ESTOQUE"/>
  </r>
  <r>
    <n v="3037"/>
    <s v="PEÇA"/>
    <n v="22"/>
    <s v="RCRJI2400211"/>
    <n v="7"/>
    <s v="SAIA LATERAL DIREITA"/>
    <n v="87082999"/>
    <s v="PORSCHE MOTORSPORT"/>
    <s v="9915374828A03C"/>
    <x v="178"/>
    <s v="MOTORSPORT"/>
    <s v="DE"/>
    <n v="206.04"/>
    <n v="1442.28"/>
    <n v="0.375"/>
    <n v="2.625"/>
    <m/>
    <s v="MESMA QTD EM ESTOQUE"/>
  </r>
  <r>
    <n v="294"/>
    <s v="PEÇA"/>
    <n v="107"/>
    <s v="WCRJI23/00924"/>
    <n v="1"/>
    <s v="ACRILICO DA PORTA L/E"/>
    <n v="87082999"/>
    <s v="PORSCHE MOTORSPORT"/>
    <s v="9915425118E"/>
    <x v="179"/>
    <s v="MOTORSPORT"/>
    <s v="DE"/>
    <n v="265.64999999999998"/>
    <n v="265.64999999999998"/>
    <n v="1.004"/>
    <n v="1.004"/>
    <m/>
    <s v="MESMA QTD EM ESTOQUE"/>
  </r>
  <r>
    <n v="3033"/>
    <s v="PEÇA"/>
    <n v="18"/>
    <s v="RCRJI2400211"/>
    <n v="1"/>
    <s v="ACRILICO LATERAL ESQUERDO"/>
    <n v="87082999"/>
    <s v="PORSCHE MOTORSPORT"/>
    <s v="9915425118E"/>
    <x v="179"/>
    <s v="MOTORSPORT"/>
    <s v="DE"/>
    <n v="785.32"/>
    <n v="785.32"/>
    <n v="1"/>
    <n v="1"/>
    <m/>
    <s v="MESMA QTD EM ESTOQUE"/>
  </r>
  <r>
    <n v="932"/>
    <s v="PEÇA"/>
    <n v="552"/>
    <s v="WCRJI23/00764 "/>
    <n v="2"/>
    <s v="DUTO AR CAPO DIANTEIRO"/>
    <n v="87089990"/>
    <s v=" PORSCHE MOTORSPORT"/>
    <s v=" 9915753457A"/>
    <x v="180"/>
    <s v="MOTORSPORT"/>
    <s v="DE"/>
    <n v="134.94999999999999"/>
    <n v="269.89999999999998"/>
    <n v="0.8"/>
    <n v="1.6"/>
    <m/>
    <s v="MESMA QTD EM ESTOQUE"/>
  </r>
  <r>
    <n v="550"/>
    <s v="PEÇA"/>
    <n v="170"/>
    <s v="WCRJI23/00764 "/>
    <n v="3"/>
    <s v="SUPORTE DO DUTO DE FREIO TRASEIRO ESQ"/>
    <n v="87089990"/>
    <s v=" PORSCHE MOTORSPORT"/>
    <s v=" 9915754338B"/>
    <x v="181"/>
    <s v="MOTORSPORT"/>
    <s v="DE"/>
    <n v="36.696666666666665"/>
    <n v="110.09"/>
    <n v="0.21666666666666667"/>
    <n v="0.65"/>
    <m/>
    <s v="1 PEÇAS SOBRAM"/>
  </r>
  <r>
    <n v="701"/>
    <s v="PEÇA"/>
    <n v="321"/>
    <s v="WCRJI23/00764 "/>
    <n v="1"/>
    <s v="NACA AR CAPO DIANTEIRO L/E"/>
    <n v="87089990"/>
    <s v=" PORSCHE MOTORSPORT"/>
    <s v=" 9915755138C"/>
    <x v="182"/>
    <s v="MOTORSPORT"/>
    <s v="DE"/>
    <n v="52.52"/>
    <n v="52.52"/>
    <n v="0.31"/>
    <n v="0.31"/>
    <m/>
    <s v="1 PEÇAS SOBRAM"/>
  </r>
  <r>
    <n v="2885"/>
    <s v="PEÇA"/>
    <n v="289"/>
    <s v="MARITIMO"/>
    <n v="3"/>
    <s v="NACA AR CAPO DIANT L/E"/>
    <n v="87082999"/>
    <s v="PORSCHE MOTORSPORT"/>
    <s v="9915755138C"/>
    <x v="182"/>
    <s v="MOTORSPORT"/>
    <s v="DE"/>
    <n v="50.92"/>
    <n v="152.76"/>
    <n v="0.161"/>
    <n v="0.48299999999999998"/>
    <m/>
    <s v="1 PEÇAS SOBRAM"/>
  </r>
  <r>
    <n v="551"/>
    <s v="PEÇA"/>
    <n v="171"/>
    <s v="WCRJI23/00764 "/>
    <n v="1"/>
    <s v="DUTO AR CAPO DIANTEIRO - D"/>
    <n v="87089990"/>
    <s v=" PORSCHE MOTORSPORT"/>
    <s v=" 9915755458A"/>
    <x v="183"/>
    <s v="MOTORSPORT"/>
    <s v="DE"/>
    <n v="60.68"/>
    <n v="60.68"/>
    <n v="0.36"/>
    <n v="0.36"/>
    <m/>
    <s v="4 PEÇAS SOBRAM"/>
  </r>
  <r>
    <n v="554"/>
    <s v="PEÇA"/>
    <n v="174"/>
    <s v="WCRJI23/00764 "/>
    <n v="3"/>
    <s v="CHAPA REFORÇO CX DE RODA TRASEIRO L/E"/>
    <n v="87089990"/>
    <s v=" PORSCHE MOTORSPORT"/>
    <s v=" 9915803178A"/>
    <x v="184"/>
    <s v="MOTORSPORT"/>
    <s v="DE"/>
    <n v="100.14"/>
    <n v="300.42"/>
    <n v="0.59333333333333338"/>
    <n v="1.78"/>
    <m/>
    <s v="MESMA QTD EM ESTOQUE"/>
  </r>
  <r>
    <n v="2847"/>
    <s v="PEÇA"/>
    <n v="251"/>
    <s v="MARITIMO"/>
    <n v="1"/>
    <s v="TUBO DA LINHA AIR JACK"/>
    <n v="87082999"/>
    <s v="PORSCHE MOTORSPORT"/>
    <s v="9915831058A"/>
    <x v="185"/>
    <s v="MOTORSPORT"/>
    <s v="DE"/>
    <n v="86.9"/>
    <n v="86.9"/>
    <n v="6.6000000000000003E-2"/>
    <n v="6.6000000000000003E-2"/>
    <m/>
    <s v="MESMA QTD EM ESTOQUE"/>
  </r>
  <r>
    <n v="271"/>
    <s v="PEÇA"/>
    <n v="84"/>
    <s v="WCRJI23/00924"/>
    <n v="1"/>
    <s v="TUBO DA LINHA AIR JACK"/>
    <n v="87082999"/>
    <s v="PORSCHE MOTORSPORT"/>
    <s v="9915831078A"/>
    <x v="186"/>
    <s v="MOTORSPORT"/>
    <s v="DE"/>
    <n v="71.48"/>
    <n v="71.48"/>
    <n v="5.0999999999999997E-2"/>
    <n v="5.0999999999999997E-2"/>
    <m/>
    <s v="MESMA QTD EM ESTOQUE"/>
  </r>
  <r>
    <n v="2860"/>
    <s v="PEÇA"/>
    <n v="264"/>
    <s v="MARITIMO"/>
    <n v="1"/>
    <s v="TUBO DA LINHA AIR JACK"/>
    <n v="87082999"/>
    <s v="PORSCHE MOTORSPORT"/>
    <s v="9915831078A"/>
    <x v="186"/>
    <s v="MOTORSPORT"/>
    <s v="DE"/>
    <n v="73.709999999999994"/>
    <n v="73.709999999999994"/>
    <n v="5.0999999999999997E-2"/>
    <n v="5.0999999999999997E-2"/>
    <m/>
    <s v="MESMA QTD EM ESTOQUE"/>
  </r>
  <r>
    <n v="225"/>
    <s v="PEÇA"/>
    <n v="38"/>
    <s v="WCRJI23/00924"/>
    <n v="2"/>
    <s v="CILIND AIR JACK TRAS"/>
    <n v="87089990"/>
    <s v="PORSCHE MOTORSPORT"/>
    <s v="9915831118A"/>
    <x v="187"/>
    <s v="MOTORSPORT"/>
    <s v="DE"/>
    <n v="514.74"/>
    <n v="1029.48"/>
    <n v="1.08"/>
    <n v="2.16"/>
    <m/>
    <s v="11 PEÇAS SOBRAM"/>
  </r>
  <r>
    <n v="314"/>
    <s v="PEÇA"/>
    <n v="127"/>
    <s v="WCRJI23/00924"/>
    <n v="1"/>
    <s v="CILIND AIR JACK TRAS"/>
    <n v="87089990"/>
    <s v="PORSCHE MOTORSPORT"/>
    <s v="9915831118A"/>
    <x v="187"/>
    <s v="MOTORSPORT"/>
    <s v="DE"/>
    <n v="514.74"/>
    <n v="514.74"/>
    <n v="1.08"/>
    <n v="1.08"/>
    <m/>
    <s v="11 PEÇAS SOBRAM"/>
  </r>
  <r>
    <n v="837"/>
    <s v="PEÇA"/>
    <n v="457"/>
    <s v="WCRJI23/00764 "/>
    <n v="2"/>
    <s v="CILINDRO AIR JACK TRASEIRO"/>
    <n v="87089990"/>
    <s v=" PORSCHE MOTORSPORT"/>
    <s v=" 9915831118A"/>
    <x v="187"/>
    <s v="MOTORSPORT"/>
    <s v="DE"/>
    <n v="447.29"/>
    <n v="894.58"/>
    <n v="2.6549999999999998"/>
    <n v="5.31"/>
    <m/>
    <s v="11 PEÇAS SOBRAM"/>
  </r>
  <r>
    <n v="2683"/>
    <s v="PEÇA"/>
    <n v="87"/>
    <s v="MARITIMO"/>
    <n v="1"/>
    <s v="CILIND AIR JACK TRAS"/>
    <n v="87089990"/>
    <s v="PORSCHE MOTORSPORT"/>
    <s v="9915831118A"/>
    <x v="187"/>
    <s v="MOTORSPORT"/>
    <s v="DE"/>
    <n v="530.84"/>
    <n v="530.84"/>
    <n v="1.08"/>
    <n v="1.08"/>
    <m/>
    <s v="11 PEÇAS SOBRAM"/>
  </r>
  <r>
    <n v="693"/>
    <s v="PEÇA"/>
    <n v="313"/>
    <s v="WCRJI23/00764 "/>
    <n v="1"/>
    <s v="CILINDRO DO AIR JACK DIANTEIRO"/>
    <n v="87089990"/>
    <s v=" PORSCHE MOTORSPORT"/>
    <s v=" 9915831138A"/>
    <x v="188"/>
    <s v="MOTORSPORT"/>
    <s v="DE"/>
    <n v="523.19000000000005"/>
    <n v="523.19000000000005"/>
    <n v="3.1"/>
    <n v="3.1"/>
    <m/>
    <s v="MESMA QTD EM ESTOQUE"/>
  </r>
  <r>
    <n v="833"/>
    <s v="PEÇA"/>
    <n v="453"/>
    <s v="WCRJI23/00764 "/>
    <n v="3"/>
    <s v="CILINDRO DO AIR JACK DIANTEIRO"/>
    <n v="87089990"/>
    <s v=" PORSCHE MOTORSPORT"/>
    <s v=" 9915831138A"/>
    <x v="188"/>
    <s v="MOTORSPORT"/>
    <s v="DE"/>
    <n v="442.84999999999997"/>
    <n v="1328.55"/>
    <n v="2.6266666666666665"/>
    <n v="7.88"/>
    <m/>
    <s v="MESMA QTD EM ESTOQUE"/>
  </r>
  <r>
    <n v="589"/>
    <s v="PEÇA"/>
    <n v="209"/>
    <s v="WCRJI23/00764 "/>
    <n v="3"/>
    <s v="TUBO DO AIR JACK DIANTEIRO"/>
    <n v="87089990"/>
    <s v=" PORSCHE MOTORSPORT"/>
    <s v=" 9915832038A"/>
    <x v="189"/>
    <s v="MOTORSPORT"/>
    <s v="DE"/>
    <n v="79.276666666666671"/>
    <n v="237.83"/>
    <n v="0.47"/>
    <n v="1.41"/>
    <m/>
    <s v="MESMA QTD EM ESTOQUE"/>
  </r>
  <r>
    <n v="310"/>
    <s v="PEÇA"/>
    <n v="123"/>
    <s v="WCRJI23/00924"/>
    <n v="12"/>
    <s v="VELA DE IGNIÇÃO"/>
    <n v="84099190"/>
    <s v="PORSCHE MOTORSPORT"/>
    <s v="9916022018A"/>
    <x v="190"/>
    <s v="MOTORSPORT"/>
    <s v="DE"/>
    <n v="73.989999999999995"/>
    <n v="887.87999999999988"/>
    <n v="0.04"/>
    <n v="0.48"/>
    <m/>
    <s v="41 PEÇAS SOBRAM"/>
  </r>
  <r>
    <n v="1074"/>
    <s v="PEÇA"/>
    <n v="694"/>
    <s v="WCRJI23/00764 "/>
    <n v="12"/>
    <s v="VELA DE IGNIÇÃO"/>
    <n v="84099999"/>
    <s v=" PORSCHE MOTORSPORT"/>
    <s v=" 9916022018A"/>
    <x v="190"/>
    <s v="MOTORSPORT"/>
    <s v="DE"/>
    <n v="68.14"/>
    <n v="817.68"/>
    <n v="0.40416666666666662"/>
    <n v="4.8499999999999996"/>
    <m/>
    <s v="41 PEÇAS SOBRAM"/>
  </r>
  <r>
    <n v="2854"/>
    <s v="PEÇA"/>
    <n v="258"/>
    <s v="MARITIMO"/>
    <n v="12"/>
    <s v="VELA DE IGNICAO"/>
    <n v="84099190"/>
    <s v="PORSCHE MOTORSPORT"/>
    <s v="9916022018A"/>
    <x v="190"/>
    <s v="MOTORSPORT"/>
    <s v="DE"/>
    <n v="76.3"/>
    <n v="915.59999999999991"/>
    <n v="0.04"/>
    <n v="0.48"/>
    <m/>
    <s v="41 PEÇAS SOBRAM"/>
  </r>
  <r>
    <n v="2675"/>
    <s v="PEÇA"/>
    <n v="79"/>
    <s v="MARITIMO"/>
    <n v="5"/>
    <s v="SENSOR DE ROTACAO ANGULAR DO CAMBIO"/>
    <n v="85129000"/>
    <s v="PORSCHE MOTORSPORT"/>
    <s v="9916060508B"/>
    <x v="191"/>
    <s v="MOTORSPORT"/>
    <s v="DE"/>
    <n v="597.46"/>
    <n v="2987.3"/>
    <n v="0.05"/>
    <n v="0.25"/>
    <m/>
    <s v="MESMA QTD EM ESTOQUE"/>
  </r>
  <r>
    <n v="1073"/>
    <s v="PEÇA"/>
    <n v="693"/>
    <s v="WCRJI23/00764 "/>
    <n v="1"/>
    <s v="SENSOR DE ROTAÇÃO"/>
    <n v="87089990"/>
    <s v=" PORSCHE MOTORSPORT"/>
    <s v=" 9916061058B"/>
    <x v="192"/>
    <s v="MOTORSPORT"/>
    <s v="DE"/>
    <n v="573.29"/>
    <n v="1146.58"/>
    <n v="3.4"/>
    <n v="6.8"/>
    <m/>
    <s v="1 PEÇAS SOBRAM"/>
  </r>
  <r>
    <n v="3016"/>
    <s v="PEÇA"/>
    <n v="1"/>
    <s v="RCRJI2400211"/>
    <n v="3"/>
    <s v="SENSOR DE ROTAÇÃO 991.1"/>
    <n v="84099190"/>
    <s v="PORSCHE MOTORSPORT"/>
    <s v="9916061058B "/>
    <x v="192"/>
    <s v="MOTORSPORT"/>
    <s v="DE"/>
    <n v="649.35"/>
    <n v="2597.4"/>
    <n v="5.8000000000000003E-2"/>
    <n v="0.23200000000000001"/>
    <m/>
    <s v="1 PEÇAS SOBRAM"/>
  </r>
  <r>
    <n v="2635"/>
    <s v="PEÇA"/>
    <n v="39"/>
    <s v="MARITIMO"/>
    <n v="2"/>
    <s v="SENSOR DE ROTACAO"/>
    <n v="84099190"/>
    <s v="PORSCHE MOTORSPORT"/>
    <s v="9916061157A"/>
    <x v="193"/>
    <s v="MOTORSPORT"/>
    <s v="DE"/>
    <n v="905.95"/>
    <n v="1811.9"/>
    <n v="1.7999999999999999E-2"/>
    <n v="3.5999999999999997E-2"/>
    <m/>
    <s v="MESMA QTD EM ESTOQUE"/>
  </r>
  <r>
    <n v="3017"/>
    <s v="PEÇA"/>
    <n v="2"/>
    <s v="RCRJI2400211"/>
    <n v="4"/>
    <s v="SENSOR DE ROTAÇÃO 991.2"/>
    <n v="84099190"/>
    <s v="PORSCHE MOTORSPORT"/>
    <s v="9916061157A "/>
    <x v="193"/>
    <s v="MOTORSPORT"/>
    <s v="DE"/>
    <n v="916.1"/>
    <n v="3664.4"/>
    <n v="1.7999999999999999E-2"/>
    <n v="7.1999999999999995E-2"/>
    <m/>
    <s v="MESMA QTD EM ESTOQUE"/>
  </r>
  <r>
    <n v="2719"/>
    <s v="PEÇA"/>
    <n v="123"/>
    <s v="MARITIMO"/>
    <n v="2"/>
    <s v="SENSOR DE PRESSÃO DE FREIO"/>
    <n v="85129000"/>
    <s v="PORSCHE MOTORSPORT"/>
    <s v="9916062037A"/>
    <x v="194"/>
    <s v="MOTORSPORT"/>
    <s v="DE"/>
    <n v="349.19"/>
    <n v="698.38"/>
    <n v="8.5999999999999993E-2"/>
    <n v="0.17199999999999999"/>
    <m/>
    <s v="MESMA QTD EM ESTOQUE"/>
  </r>
  <r>
    <n v="221"/>
    <s v="PEÇA"/>
    <n v="34"/>
    <s v="WCRJI23/00924"/>
    <n v="5"/>
    <s v="SENSOR DE NIVEL DE COMBUSTIVEL"/>
    <n v="87089990"/>
    <s v="PORSCHE MOTORSPORT"/>
    <s v="9916068318B"/>
    <x v="195"/>
    <s v="MOTORSPORT"/>
    <s v="DE"/>
    <n v="248.43"/>
    <n v="1242.1500000000001"/>
    <n v="0.42"/>
    <n v="2.1"/>
    <m/>
    <s v="MESMA QTD EM ESTOQUE"/>
  </r>
  <r>
    <n v="660"/>
    <s v="PEÇA"/>
    <n v="280"/>
    <s v="WCRJI23/00764 "/>
    <n v="1"/>
    <s v="BÓIA COMBÚSTIVEL"/>
    <n v="87089990"/>
    <s v=" PORSCHE MOTORSPORT"/>
    <s v=" 9916068318B"/>
    <x v="195"/>
    <s v="MOTORSPORT"/>
    <s v="DE"/>
    <n v="239.06"/>
    <n v="239.06"/>
    <n v="1.42"/>
    <n v="1.42"/>
    <m/>
    <s v="MESMA QTD EM ESTOQUE"/>
  </r>
  <r>
    <n v="2742"/>
    <s v="PEÇA"/>
    <n v="146"/>
    <s v="MARITIMO"/>
    <n v="7"/>
    <s v="SENSOR DE NIVEL DE COMBUSTIVEL"/>
    <n v="87089990"/>
    <s v="PORSCHE MOTORSPORT"/>
    <s v="9916068318B"/>
    <x v="195"/>
    <s v="MOTORSPORT"/>
    <s v="DE"/>
    <n v="256.2"/>
    <n v="1793.3999999999999"/>
    <n v="0.42"/>
    <n v="2.94"/>
    <m/>
    <s v="MESMA QTD EM ESTOQUE"/>
  </r>
  <r>
    <n v="253"/>
    <s v="PEÇA"/>
    <n v="66"/>
    <s v="WCRJI23/00924"/>
    <n v="1"/>
    <s v="CHAVE GERAL"/>
    <n v="85129000"/>
    <s v="PORSCHE MOTORSPORT"/>
    <s v="9916111278D"/>
    <x v="196"/>
    <s v="MOTORSPORT"/>
    <s v="DE"/>
    <n v="216.13"/>
    <n v="216.13"/>
    <n v="0.38900000000000001"/>
    <n v="0.38900000000000001"/>
    <m/>
    <s v="MESMA QTD EM ESTOQUE"/>
  </r>
  <r>
    <n v="2761"/>
    <s v="PEÇA"/>
    <n v="165"/>
    <s v="MARITIMO"/>
    <n v="2"/>
    <s v="CHAVE GERAL"/>
    <n v="85129000"/>
    <s v="PORSCHE MOTORSPORT"/>
    <s v="9916111278D"/>
    <x v="196"/>
    <s v="MOTORSPORT"/>
    <s v="DE"/>
    <n v="222.89"/>
    <n v="445.78"/>
    <n v="0.38900000000000001"/>
    <n v="0.77800000000000002"/>
    <m/>
    <s v="MESMA QTD EM ESTOQUE"/>
  </r>
  <r>
    <n v="607"/>
    <s v="PEÇA"/>
    <n v="227"/>
    <s v="WCRJI23/00764 "/>
    <n v="1"/>
    <s v="CHICOTE FAROL F2"/>
    <n v="87089990"/>
    <s v=" PORSCHE MOTORSPORT"/>
    <s v=" 9916123018C"/>
    <x v="197"/>
    <s v="MOTORSPORT"/>
    <s v="DE"/>
    <n v="61.21"/>
    <n v="61.21"/>
    <n v="0.36"/>
    <n v="0.36"/>
    <m/>
    <s v="MESMA QTD EM ESTOQUE"/>
  </r>
  <r>
    <n v="759"/>
    <s v="PEÇA"/>
    <n v="379"/>
    <s v="WCRJI23/00764 "/>
    <n v="12"/>
    <s v="CHICOTE DO SENSOR DE VELOCIDADE"/>
    <n v="87089990"/>
    <s v=" PORSCHE MOTORSPORT"/>
    <s v=" 9916129468A"/>
    <x v="198"/>
    <s v="MOTORSPORT"/>
    <s v="DE"/>
    <n v="13.726666666666667"/>
    <n v="164.72"/>
    <n v="8.1666666666666665E-2"/>
    <n v="0.98"/>
    <m/>
    <s v="7 PEÇAS SOBRAM"/>
  </r>
  <r>
    <n v="555"/>
    <s v="PEÇA"/>
    <n v="175"/>
    <s v="WCRJI23/00764 "/>
    <n v="5"/>
    <s v="CHICOTE DO SENSOR DE VELOCIDADE - D"/>
    <n v="87089990"/>
    <s v=" PORSCHE MOTORSPORT"/>
    <s v=" 9916129468B"/>
    <x v="198"/>
    <s v="MOTORSPORT"/>
    <s v="DE"/>
    <n v="26.339999999999996"/>
    <n v="131.69999999999999"/>
    <n v="0.156"/>
    <n v="0.78"/>
    <m/>
    <s v="7 PEÇAS SOBRAM"/>
  </r>
  <r>
    <n v="643"/>
    <s v="PEÇA"/>
    <n v="263"/>
    <s v="WCRJI23/00764 "/>
    <n v="3"/>
    <s v="CHICOTE DO SENSOR DE RODA TRASEIRO ESQ - D"/>
    <n v="87089990"/>
    <s v=" PORSCHE MOTORSPORT"/>
    <s v=" 9916129488D"/>
    <x v="199"/>
    <s v="MOTORSPORT"/>
    <s v="DE"/>
    <n v="35.436666666666667"/>
    <n v="106.31"/>
    <n v="0.21"/>
    <n v="0.63"/>
    <m/>
    <s v="MESMA QTD EM ESTOQUE"/>
  </r>
  <r>
    <n v="675"/>
    <s v="PEÇA"/>
    <n v="295"/>
    <s v="WCRJI23/00764 "/>
    <n v="1"/>
    <s v="CHICOTE DO SENSOR DE RODA TRASEIRO ESQ - D"/>
    <n v="87089990"/>
    <s v=" PORSCHE MOTORSPORT"/>
    <s v=" 9916129488D"/>
    <x v="199"/>
    <s v="MOTORSPORT"/>
    <s v="DE"/>
    <n v="32.956666666666671"/>
    <n v="98.87"/>
    <n v="0.19666666666666666"/>
    <n v="0.59"/>
    <m/>
    <s v="MESMA QTD EM ESTOQUE"/>
  </r>
  <r>
    <n v="239"/>
    <s v="PEÇA"/>
    <n v="52"/>
    <s v="WCRJI23/00924"/>
    <n v="10"/>
    <s v="CHICOTE DO SENSOR DE RODA TRAS"/>
    <n v="85129000"/>
    <s v="PORSCHE MOTORSPORT"/>
    <s v="9916129488E"/>
    <x v="200"/>
    <s v="MOTORSPORT"/>
    <s v="DE"/>
    <n v="43.91"/>
    <n v="439.09999999999997"/>
    <n v="0.05"/>
    <n v="0.5"/>
    <m/>
    <s v="MESMA QTD EM ESTOQUE"/>
  </r>
  <r>
    <n v="556"/>
    <s v="PEÇA"/>
    <n v="176"/>
    <s v="WCRJI23/00764 "/>
    <n v="2"/>
    <s v="CHICOTE DO SENSOR DE RODA TRASEIRO ESQ"/>
    <n v="87089990"/>
    <s v=" PORSCHE MOTORSPORT"/>
    <s v=" 9916129488E"/>
    <x v="200"/>
    <s v="MOTORSPORT"/>
    <s v="DE"/>
    <n v="40.642000000000003"/>
    <n v="203.21"/>
    <n v="0.24199999999999999"/>
    <n v="1.21"/>
    <m/>
    <s v="MESMA QTD EM ESTOQUE"/>
  </r>
  <r>
    <n v="557"/>
    <s v="PEÇA"/>
    <n v="177"/>
    <s v="WCRJI23/00764 "/>
    <n v="1"/>
    <s v="CONTROL UNIT INFLATION CHECK"/>
    <n v="87089990"/>
    <s v=" PORSCHE MOTORSPORT"/>
    <s v=" 9916181049A"/>
    <x v="201"/>
    <s v="MOTORSPORT"/>
    <s v="DE"/>
    <n v="110.92"/>
    <n v="110.92"/>
    <n v="0.66"/>
    <n v="0.66"/>
    <m/>
    <s v="MESMA QTD EM ESTOQUE"/>
  </r>
  <r>
    <n v="2570"/>
    <s v="PEÇA"/>
    <n v="39"/>
    <s v="RCRJI24/00093"/>
    <n v="1"/>
    <s v="COMPRESSOR DO CAMBIO MEGALINE"/>
    <n v="87084090"/>
    <s v="PORSCHE MOTORSPORT"/>
    <s v="9916181558D"/>
    <x v="202"/>
    <s v="MOTORSPORT"/>
    <s v="DE"/>
    <n v="3085.07"/>
    <n v="3085.07"/>
    <n v="2.1"/>
    <n v="2.1"/>
    <m/>
    <s v="MESMA QTD EM ESTOQUE"/>
  </r>
  <r>
    <n v="618"/>
    <s v="PEÇA"/>
    <n v="238"/>
    <s v="WCRJI23/00764 "/>
    <n v="2"/>
    <s v="VENTILADOR COMPRESSOR"/>
    <n v="85129000"/>
    <s v=" PORSCHE MOTORSPORT"/>
    <s v=" 9916182498A"/>
    <x v="203"/>
    <s v="MOTORSPORT"/>
    <s v="DE"/>
    <n v="83.53"/>
    <n v="167.06"/>
    <n v="0.495"/>
    <n v="0.99"/>
    <m/>
    <s v="2 PEÇAS SOBRAM"/>
  </r>
  <r>
    <n v="217"/>
    <s v="PEÇA"/>
    <n v="30"/>
    <s v="WCRJI23/00924"/>
    <n v="2"/>
    <s v="VALVULA DO COMPRESSOR DO CAMBIO MEGALINE"/>
    <n v="84839000"/>
    <s v="PORSCHE MOTORSPORT"/>
    <s v="9916184718B"/>
    <x v="204"/>
    <s v="MOTORSPORT"/>
    <s v="DE"/>
    <n v="1658.95"/>
    <n v="3317.9"/>
    <n v="0.495"/>
    <n v="0.99"/>
    <s v="CRITICO"/>
    <s v="DESTRUIR 1 PEÇAS"/>
  </r>
  <r>
    <n v="707"/>
    <s v="PEÇA"/>
    <n v="327"/>
    <s v="WCRJI23/00764 "/>
    <n v="1"/>
    <s v="MANGUEIRA DO COMPRESSOR DE CÂMBIO"/>
    <n v="87089990"/>
    <s v=" PORSCHE MOTORSPORT"/>
    <s v=" 9916184858H"/>
    <x v="205"/>
    <s v="MOTORSPORT"/>
    <s v="DE"/>
    <n v="186.77"/>
    <n v="186.77"/>
    <n v="1.1100000000000001"/>
    <n v="1.1100000000000001"/>
    <m/>
    <s v="MESMA QTD EM ESTOQUE"/>
  </r>
  <r>
    <n v="777"/>
    <s v="PEÇA"/>
    <n v="397"/>
    <s v="WCRJI23/00764 "/>
    <n v="2"/>
    <s v="UNIDADE DE CONTROLE DO MOTOR ECU"/>
    <n v="87089990"/>
    <s v=" PORSCHE MOTORSPORT"/>
    <s v=" 9916186038A"/>
    <x v="206"/>
    <s v="MOTORSPORT"/>
    <s v="DE"/>
    <n v="2796.18"/>
    <n v="5592.36"/>
    <n v="16.59"/>
    <n v="33.18"/>
    <m/>
    <s v="MESMA QTD EM ESTOQUE"/>
  </r>
  <r>
    <n v="559"/>
    <s v="PEÇA"/>
    <n v="179"/>
    <s v="WCRJI23/00764 "/>
    <n v="1"/>
    <s v="UNIDADE DE GEREN. DE CONTROLE DA INJEÇÃO ELETRONICA"/>
    <n v="87089990"/>
    <s v=" PORSCHE MOTORSPORT"/>
    <s v=" 9916186038B"/>
    <x v="207"/>
    <s v="MOTORSPORT"/>
    <s v="DE"/>
    <n v="2777.23"/>
    <n v="2777.23"/>
    <n v="16.48"/>
    <n v="16.48"/>
    <m/>
    <s v="MESMA QTD EM ESTOQUE"/>
  </r>
  <r>
    <n v="685"/>
    <s v="PEÇA"/>
    <n v="305"/>
    <s v="WCRJI23/00764 "/>
    <n v="3"/>
    <s v="MANGUEIRA COMPRESSOR E VÁLVULA DIRECIONAL"/>
    <n v="87089990"/>
    <s v=" PORSCHE MOTORSPORT"/>
    <s v=" 9916187858E"/>
    <x v="208"/>
    <s v="MOTORSPORT"/>
    <s v="DE"/>
    <n v="125.96666666666665"/>
    <n v="377.9"/>
    <n v="0.7466666666666667"/>
    <n v="2.2400000000000002"/>
    <m/>
    <s v="5 PEÇAS SOBRAM"/>
  </r>
  <r>
    <n v="662"/>
    <s v="PEÇA"/>
    <n v="282"/>
    <s v="WCRJI23/00764 "/>
    <n v="3"/>
    <s v="BOMBA DE COMBUSTÍVEL"/>
    <n v="87089990"/>
    <s v=" PORSCHE MOTORSPORT"/>
    <s v=" 9916200418B"/>
    <x v="209"/>
    <s v="MOTORSPORT"/>
    <s v="DE"/>
    <n v="203.33"/>
    <n v="609.99"/>
    <n v="1.2066666666666668"/>
    <n v="3.62"/>
    <m/>
    <s v="MESMA QTD EM ESTOQUE"/>
  </r>
  <r>
    <n v="768"/>
    <s v="PEÇA"/>
    <n v="388"/>
    <s v="WCRJI23/00764 "/>
    <n v="5"/>
    <s v="BOMBA DE COMBUSTIVEL COMPLETA"/>
    <n v="87089990"/>
    <s v=" PORSCHE MOTORSPORT"/>
    <s v=" 9916200418B"/>
    <x v="209"/>
    <s v="MOTORSPORT"/>
    <s v="DE"/>
    <n v="218.05"/>
    <n v="1090.25"/>
    <n v="1.294"/>
    <n v="6.47"/>
    <m/>
    <s v="MESMA QTD EM ESTOQUE"/>
  </r>
  <r>
    <n v="772"/>
    <s v="PEÇA"/>
    <n v="392"/>
    <s v="WCRJI23/00764 "/>
    <n v="10"/>
    <s v="BOMBA DE COMBUSTÍVEL COMPLETA"/>
    <n v="87089990"/>
    <s v=" PORSCHE MOTORSPORT"/>
    <s v=" 9916200418B"/>
    <x v="209"/>
    <s v="MOTORSPORT"/>
    <s v="DE"/>
    <n v="217.85"/>
    <n v="2178.5"/>
    <n v="1.2929999999999999"/>
    <n v="12.93"/>
    <m/>
    <s v="MESMA QTD EM ESTOQUE"/>
  </r>
  <r>
    <n v="2763"/>
    <s v="PEÇA"/>
    <n v="167"/>
    <s v="MARITIMO"/>
    <n v="4"/>
    <s v="BOMBA DE COMBUSTIVEL COMPL"/>
    <n v="87089990"/>
    <s v="PORSCHE MOTORSPORT"/>
    <s v="9916200418B"/>
    <x v="209"/>
    <s v="MOTORSPORT"/>
    <s v="DE"/>
    <n v="218.24"/>
    <n v="872.96"/>
    <n v="1.002"/>
    <n v="4.008"/>
    <m/>
    <s v="MESMA QTD EM ESTOQUE"/>
  </r>
  <r>
    <n v="2648"/>
    <s v="PEÇA"/>
    <n v="52"/>
    <s v="MARITIMO"/>
    <n v="1"/>
    <s v="MOTOR DO LIMPADOR DE PARABRISA 4.0"/>
    <n v="85129000"/>
    <s v="PORSCHE MOTORSPORT"/>
    <s v="9916280358C"/>
    <x v="210"/>
    <s v="MOTORSPORT"/>
    <s v="DE"/>
    <n v="780.87"/>
    <n v="780.87"/>
    <n v="1.31"/>
    <n v="1.31"/>
    <m/>
    <s v="MESMA QTD EM ESTOQUE"/>
  </r>
  <r>
    <n v="2802"/>
    <s v="PEÇA"/>
    <n v="206"/>
    <s v="MARITIMO"/>
    <n v="2"/>
    <s v="LUZ DE NEBLINA TRAS"/>
    <n v="87089990"/>
    <s v="PORSCHE MOTORSPORT"/>
    <s v="9916315518B"/>
    <x v="211"/>
    <s v="MOTORSPORT"/>
    <s v="DE"/>
    <n v="144.75"/>
    <n v="289.5"/>
    <n v="0.13800000000000001"/>
    <n v="0.27600000000000002"/>
    <m/>
    <s v="MESMA QTD EM ESTOQUE"/>
  </r>
  <r>
    <n v="560"/>
    <s v="PEÇA"/>
    <n v="180"/>
    <s v="WCRJI23/00764 "/>
    <n v="1"/>
    <s v="IPS - D"/>
    <n v="87089990"/>
    <s v=" PORSCHE MOTORSPORT"/>
    <s v=" 9916416298A"/>
    <x v="212"/>
    <s v="NAO ENCONTRADA"/>
    <s v="DE"/>
    <n v="5485.41"/>
    <n v="5485.41"/>
    <n v="32.549999999999997"/>
    <n v="32.549999999999997"/>
    <s v="CRITICO IPS"/>
    <e v="#VALUE!"/>
  </r>
  <r>
    <n v="775"/>
    <s v="PEÇA"/>
    <n v="395"/>
    <s v="WCRJI23/00764 "/>
    <n v="1"/>
    <s v="UNIDADE DE CONTROLE DO SISTEMA - IPS"/>
    <n v="87089990"/>
    <s v=" PORSCHE MOTORSPORT"/>
    <s v=" 99916416298B"/>
    <x v="212"/>
    <s v="NAO ENCONTRADA"/>
    <s v="DE"/>
    <n v="4501.28"/>
    <n v="4501.28"/>
    <n v="26.71"/>
    <n v="26.71"/>
    <s v="CRITICO IPS"/>
    <e v="#VALUE!"/>
  </r>
  <r>
    <n v="1989"/>
    <s v="PEÇA"/>
    <n v="285"/>
    <s v="WCRJI22/00344"/>
    <n v="1"/>
    <s v="IPS - D"/>
    <n v="85129000"/>
    <s v="PORSCHE MOTORSPORT"/>
    <s v="9916416298A"/>
    <x v="212"/>
    <s v="NAO ENCONTRADA"/>
    <s v="DE"/>
    <n v="5485.4086800573887"/>
    <n v="5485.4086800573887"/>
    <m/>
    <m/>
    <s v="CRITICO IPS"/>
    <e v="#VALUE!"/>
  </r>
  <r>
    <n v="2702"/>
    <s v="PEÇA"/>
    <n v="106"/>
    <s v="MARITIMO"/>
    <n v="1"/>
    <s v="ROSETA DO BIAS"/>
    <n v="87083090"/>
    <s v="PORSCHE MOTORSPORT"/>
    <s v="9916418098D"/>
    <x v="213"/>
    <s v="MOTORSPORT"/>
    <s v="DE"/>
    <n v="379"/>
    <n v="379"/>
    <n v="0.25700000000000001"/>
    <n v="0.25700000000000001"/>
    <m/>
    <s v="8 PEÇAS SOBRAM"/>
  </r>
  <r>
    <n v="585"/>
    <s v="PEÇA"/>
    <n v="205"/>
    <s v="WCRJI23/00764 "/>
    <n v="1"/>
    <s v="GARRAFA DO EXTINTOR DE INCÊNDIO"/>
    <n v="87089990"/>
    <s v=" PORSCHE MOTORSPORT"/>
    <s v=" 9917221158A"/>
    <x v="214"/>
    <s v="MOTORSPORT"/>
    <s v="DE"/>
    <n v="699.07"/>
    <n v="699.07"/>
    <n v="4.1500000000000004"/>
    <n v="4.1500000000000004"/>
    <m/>
    <s v="1 PEÇAS SOBRAM"/>
  </r>
  <r>
    <n v="593"/>
    <s v="PEÇA"/>
    <n v="213"/>
    <s v="WCRJI23/00764 "/>
    <n v="1"/>
    <s v="SWITCH DO EXTINTOR DE INCÊNDIO"/>
    <n v="87089990"/>
    <s v=" PORSCHE MOTORSPORT"/>
    <s v=" 9917224298B"/>
    <x v="215"/>
    <s v="MOTORSPORT"/>
    <s v="DE"/>
    <n v="125.34"/>
    <n v="125.34"/>
    <n v="0.74"/>
    <n v="0.74"/>
    <m/>
    <s v="20 PEÇAS SOBRAM"/>
  </r>
  <r>
    <n v="770"/>
    <s v="PEÇA"/>
    <n v="390"/>
    <s v="WCRJI23/00764 "/>
    <n v="2"/>
    <s v="INTERRUPTOR DE EMERGÊNCIA"/>
    <n v="87089990"/>
    <s v=" PORSCHE MOTORSPORT"/>
    <s v=" 9917224298B"/>
    <x v="215"/>
    <s v="MOTORSPORT"/>
    <s v="DE"/>
    <n v="146.51"/>
    <n v="293.02"/>
    <n v="0.87"/>
    <n v="1.74"/>
    <m/>
    <s v="20 PEÇAS SOBRAM"/>
  </r>
  <r>
    <n v="776"/>
    <s v="PEÇA"/>
    <n v="396"/>
    <s v="WCRJI23/00764 "/>
    <n v="1"/>
    <s v="BOTÃO EXTERNO DO EXTINTOR"/>
    <n v="87089990"/>
    <s v=" PORSCHE MOTORSPORT"/>
    <s v=" 9917224298B"/>
    <x v="215"/>
    <s v="MOTORSPORT"/>
    <s v="DE"/>
    <n v="147.51"/>
    <n v="147.51"/>
    <n v="0.88"/>
    <n v="0.88"/>
    <m/>
    <s v="20 PEÇAS SOBRAM"/>
  </r>
  <r>
    <n v="1136"/>
    <s v="PEÇA"/>
    <n v="756"/>
    <s v="WCRJI23/00764 "/>
    <n v="1"/>
    <s v="INTERRUPTOR DE EMERGÊNCIA"/>
    <n v="87089990"/>
    <s v=" PORSCHE MOTORSPORT"/>
    <s v=" 9917224298B"/>
    <x v="215"/>
    <s v="MOTORSPORT"/>
    <s v="DE"/>
    <n v="142.96"/>
    <n v="142.96"/>
    <n v="0.85"/>
    <n v="0.85"/>
    <m/>
    <s v="20 PEÇAS SOBRAM"/>
  </r>
  <r>
    <n v="664"/>
    <s v="PEÇA"/>
    <n v="284"/>
    <s v="WCRJI23/00764 "/>
    <n v="1"/>
    <s v="PRESSURE TANK (TANQUE)"/>
    <n v="87089990"/>
    <s v=" PORSCHE MOTORSPORT"/>
    <s v=" 9917225258A"/>
    <x v="216"/>
    <s v="MOTORSPORT"/>
    <s v="DE"/>
    <n v="178.1"/>
    <n v="178.1"/>
    <n v="1.06"/>
    <n v="1.06"/>
    <m/>
    <s v="MESMA QTD EM ESTOQUE"/>
  </r>
  <r>
    <n v="1094"/>
    <s v="PEÇA"/>
    <n v="714"/>
    <s v="WCRJI23/00764 "/>
    <n v="3"/>
    <s v="RETROVISOR EXTERNO LADO ESQUERDO"/>
    <n v="70091000"/>
    <s v="PORSCHE MOTORSPORT"/>
    <s v="9917310198AC9A"/>
    <x v="217"/>
    <s v="MOTORSPORT"/>
    <s v="DE"/>
    <n v="191.02"/>
    <n v="764.08"/>
    <n v="1.1325000000000001"/>
    <n v="4.53"/>
    <m/>
    <s v="MESMA QTD EM ESTOQUE"/>
  </r>
  <r>
    <n v="257"/>
    <s v="PEÇA"/>
    <n v="70"/>
    <s v="WCRJI23/00924"/>
    <n v="1"/>
    <s v="RETROVISOR EXTERNO L/D"/>
    <n v="87082999"/>
    <s v="PORSCHE MOTORSPORT"/>
    <s v="9917310208AC9A"/>
    <x v="218"/>
    <s v="MOTORSPORT"/>
    <s v="DE"/>
    <n v="203.93"/>
    <n v="203.93"/>
    <n v="1.085"/>
    <n v="1.085"/>
    <m/>
    <s v="2 PEÇAS SOBRAM"/>
  </r>
  <r>
    <n v="562"/>
    <s v="PEÇA"/>
    <n v="182"/>
    <s v="WCRJI23/00764 "/>
    <n v="2"/>
    <s v="RETROVISOR EXTERNO DIREITO - D"/>
    <n v="70091000"/>
    <s v=" PORSCHE MOTORSPORT"/>
    <s v=" 9917310208AC9A"/>
    <x v="218"/>
    <s v="MOTORSPORT"/>
    <s v="DE"/>
    <n v="196.44"/>
    <n v="392.88"/>
    <n v="1.165"/>
    <n v="2.33"/>
    <m/>
    <s v="2 PEÇAS SOBRAM"/>
  </r>
  <r>
    <n v="1211"/>
    <s v="PEÇA"/>
    <n v="831"/>
    <s v="WCRJI23/00764 "/>
    <n v="1"/>
    <s v="MOLDURA EXTERNA DUTO LATERAL L/E"/>
    <n v="87089990"/>
    <s v=" PORSCHE MOTORSPORT"/>
    <s v=" 992853189B OK1"/>
    <x v="219"/>
    <s v="MOTORSPORT"/>
    <s v="DE"/>
    <n v="62.53"/>
    <n v="62.53"/>
    <n v="0.37"/>
    <n v="0.37"/>
    <m/>
    <s v="MESMA QTD EM ESTOQUE"/>
  </r>
  <r>
    <n v="2556"/>
    <s v="PEÇA"/>
    <n v="25"/>
    <s v="RCRJI24/00093"/>
    <n v="1"/>
    <s v="MOLDURA EXT DUTO LATERAL L/E"/>
    <n v="84099190"/>
    <s v="PORSCHE MOTORSPORT"/>
    <s v="992853189B OK1"/>
    <x v="219"/>
    <s v="MOTORSPORT"/>
    <s v="DE"/>
    <n v="62.64"/>
    <n v="62.64"/>
    <n v="0.182"/>
    <n v="0.182"/>
    <m/>
    <s v="MESMA QTD EM ESTOQUE"/>
  </r>
  <r>
    <n v="2575"/>
    <s v="PEÇA"/>
    <n v="44"/>
    <s v="RCRJI24/00093"/>
    <n v="1"/>
    <s v="MOLDURA EXT DUTO LATERAL L/E"/>
    <n v="87082999"/>
    <s v="PORSCHE MOTORSPORT"/>
    <s v="992853189B OK1"/>
    <x v="219"/>
    <s v="MOTORSPORT"/>
    <s v="DE"/>
    <n v="62.64"/>
    <n v="62.64"/>
    <n v="0.182"/>
    <n v="0.182"/>
    <m/>
    <s v="MESMA QTD EM ESTOQUE"/>
  </r>
  <r>
    <n v="2872"/>
    <s v="PEÇA"/>
    <n v="276"/>
    <s v="MARITIMO"/>
    <n v="1"/>
    <s v="MOLDURA EXT DUTO LATERAL L/E"/>
    <n v="87082999"/>
    <s v="PORSCHE MOTORSPORT"/>
    <s v="992853189B OK1"/>
    <x v="219"/>
    <s v="MOTORSPORT"/>
    <s v="DE"/>
    <n v="62.35"/>
    <n v="62.35"/>
    <n v="0.182"/>
    <n v="0.182"/>
    <m/>
    <s v="MESMA QTD EM ESTOQUE"/>
  </r>
  <r>
    <n v="2873"/>
    <s v="PEÇA"/>
    <n v="277"/>
    <s v="MARITIMO"/>
    <n v="1"/>
    <s v="MOLDURA EXT DUTO LATERAL L/E"/>
    <n v="87082999"/>
    <s v="PORSCHE MOTORSPORT"/>
    <s v="992853189B OK1"/>
    <x v="219"/>
    <s v="MOTORSPORT"/>
    <s v="DE"/>
    <n v="62.35"/>
    <n v="62.35"/>
    <n v="0.182"/>
    <n v="0.182"/>
    <m/>
    <s v="MESMA QTD EM ESTOQUE"/>
  </r>
  <r>
    <n v="2982"/>
    <s v="PEÇA"/>
    <n v="25"/>
    <s v="RCRJI2400093"/>
    <n v="1"/>
    <s v="MOLDURA EXT DUTO LATERAL L/E"/>
    <n v="84099190"/>
    <s v="PORSCHE MOTORSPORT"/>
    <s v="992853189B OK1"/>
    <x v="219"/>
    <s v="MOTORSPORT"/>
    <s v="DE"/>
    <n v="62.64"/>
    <n v="1566"/>
    <n v="0.182"/>
    <n v="0.182"/>
    <m/>
    <s v="MESMA QTD EM ESTOQUE"/>
  </r>
  <r>
    <n v="3001"/>
    <s v="PEÇA"/>
    <n v="44"/>
    <s v="RCRJI2400093"/>
    <n v="1"/>
    <s v="MOLDURA EXT DUTO LATERAL L/E"/>
    <n v="87082999"/>
    <s v="PORSCHE MOTORSPORT"/>
    <s v="992853189B OK1"/>
    <x v="219"/>
    <s v="MOTORSPORT"/>
    <s v="DE"/>
    <n v="62.64"/>
    <n v="2756.16"/>
    <n v="0.182"/>
    <n v="0.182"/>
    <m/>
    <s v="MESMA QTD EM ESTOQUE"/>
  </r>
  <r>
    <n v="2869"/>
    <s v="PEÇA"/>
    <n v="273"/>
    <s v="MARITIMO"/>
    <n v="3"/>
    <s v="MOLDURA EXT DUTO LATERAL L/D"/>
    <n v="87082999"/>
    <s v="PORSCHE MOTORSPORT"/>
    <s v="992853190BOK1"/>
    <x v="220"/>
    <s v="MOTORSPORT"/>
    <s v="DE"/>
    <n v="63.73"/>
    <n v="191.19"/>
    <n v="0.17899999999999999"/>
    <n v="0.53699999999999992"/>
    <m/>
    <s v="2 PEÇAS SOBRAM"/>
  </r>
  <r>
    <n v="2874"/>
    <s v="PEÇA"/>
    <n v="278"/>
    <s v="MARITIMO"/>
    <n v="1"/>
    <s v="MOLDURA EXT DUTO LATERAL L/D"/>
    <n v="87082999"/>
    <s v="PORSCHE MOTORSPORT"/>
    <s v="992853190B OK1"/>
    <x v="220"/>
    <s v="MOTORSPORT"/>
    <s v="DE"/>
    <n v="62.35"/>
    <n v="62.35"/>
    <n v="0.17899999999999999"/>
    <n v="0.17899999999999999"/>
    <m/>
    <s v="2 PEÇAS SOBRAM"/>
  </r>
  <r>
    <n v="46"/>
    <s v="PEÇA"/>
    <n v="10"/>
    <s v="WCRJI23/00539"/>
    <n v="1"/>
    <s v="PINO TRAVA DA TAMPA DE VALVULAS"/>
    <n v="84839000"/>
    <s v="PORSCHE MOTORSPORT"/>
    <s v="9971057759A"/>
    <x v="221"/>
    <s v="MOTORSPORT"/>
    <s v="DE"/>
    <n v="27.06"/>
    <n v="27.06"/>
    <n v="0.02"/>
    <n v="0.02"/>
    <m/>
    <s v="MESMA QTD EM ESTOQUE"/>
  </r>
  <r>
    <n v="41"/>
    <s v="PEÇA"/>
    <n v="5"/>
    <s v="WCRJI23/00539"/>
    <n v="1"/>
    <s v="EIXO INTERMEDIARIO DO MOTOR"/>
    <n v="84099190"/>
    <s v="PORSCHE MOTORSPORT"/>
    <s v="9971059318C"/>
    <x v="222"/>
    <s v="MOTORSPORT"/>
    <s v="DE"/>
    <n v="589.5"/>
    <n v="1179"/>
    <n v="4.5579999999999998"/>
    <n v="9.1159999999999997"/>
    <m/>
    <s v="MESMA QTD EM ESTOQUE"/>
  </r>
  <r>
    <n v="683"/>
    <s v="PEÇA"/>
    <n v="303"/>
    <s v="WCRJI23/00764 "/>
    <n v="3"/>
    <s v="ENTAGE RÁPIDO MANGUEIRA REFRIGERAÇÃO CÂMBIO"/>
    <n v="87089990"/>
    <s v=" PORSCHE MOTORSPORT"/>
    <s v=" 9973074419A"/>
    <x v="223"/>
    <s v="MOTORSPORT"/>
    <s v="DE"/>
    <n v="112.90666666666668"/>
    <n v="338.72"/>
    <n v="0.66999999999999993"/>
    <n v="2.0099999999999998"/>
    <m/>
    <s v="MESMA QTD EM ESTOQUE"/>
  </r>
  <r>
    <n v="1076"/>
    <s v="PEÇA"/>
    <n v="696"/>
    <s v="WCRJI23/00764 "/>
    <n v="1"/>
    <s v="CHICOTE DO MOTOR"/>
    <n v="87089990"/>
    <s v=" PORSCHE MOTORSPORT"/>
    <s v=" 997607012A1"/>
    <x v="224"/>
    <s v="MOTORSPORT"/>
    <s v="DE"/>
    <n v="394.73"/>
    <n v="394.73"/>
    <n v="2.34"/>
    <n v="2.34"/>
    <m/>
    <s v="MESMA QTD EM ESTOQUE"/>
  </r>
  <r>
    <n v="2609"/>
    <s v="PEÇA"/>
    <n v="13"/>
    <s v="MARITIMO"/>
    <n v="1"/>
    <s v="INDICADOR NÍVEL ÓLEO"/>
    <n v="85129000"/>
    <s v="PORSCHE MOTORSPORT"/>
    <s v="9976411399A"/>
    <x v="225"/>
    <s v="MOTORSPORT"/>
    <s v="DE"/>
    <n v="1886.08"/>
    <n v="1886.08"/>
    <n v="0.3"/>
    <n v="0.3"/>
    <m/>
    <s v="MESMA QTD EM ESTOQUE"/>
  </r>
  <r>
    <n v="2627"/>
    <s v="PEÇA"/>
    <n v="31"/>
    <s v="MARITIMO"/>
    <n v="1"/>
    <s v="CABECOTE CYL 1-3"/>
    <n v="84099190"/>
    <s v="PORSCHE"/>
    <s v="9A110401196"/>
    <x v="226"/>
    <s v="STANDARD"/>
    <s v="DE"/>
    <n v="1141.95"/>
    <n v="1141.95"/>
    <n v="13.68"/>
    <n v="13.68"/>
    <m/>
    <s v="MESMA QTD EM ESTOQUE"/>
  </r>
  <r>
    <n v="912"/>
    <s v="PEÇA"/>
    <n v="532"/>
    <s v="WCRJI23/00764 "/>
    <n v="1"/>
    <s v="CABEÇOTE  MODELO: CYL 4-6"/>
    <n v="87089990"/>
    <s v="PORSCHE"/>
    <s v="9A110401296"/>
    <x v="227"/>
    <s v="MOTORSPORT"/>
    <s v="DE"/>
    <n v="2576.9299999999998"/>
    <n v="2576.9299999999998"/>
    <n v="15.29"/>
    <n v="15.29"/>
    <m/>
    <s v="4 PEÇAS SOBRAM"/>
  </r>
  <r>
    <n v="2921"/>
    <s v="PEÇA"/>
    <n v="325"/>
    <s v="MARITIMO"/>
    <n v="24"/>
    <s v="PASTILHA DE AJUSTE FOLGA DE VALV"/>
    <n v="84839000"/>
    <s v="PORSCHE MOTORSPORT"/>
    <s v="9A110520362"/>
    <x v="228"/>
    <s v="MOTORSPORT"/>
    <s v="DE"/>
    <n v="32.93"/>
    <n v="790.31999999999994"/>
    <n v="0.5"/>
    <n v="12"/>
    <m/>
    <s v="MESMA QTD EM ESTOQUE"/>
  </r>
  <r>
    <n v="563"/>
    <s v="PEÇA"/>
    <n v="183"/>
    <s v="WCRJI23/00764 "/>
    <n v="1"/>
    <s v="TENSIONADOR DA CORRENTE DE OLEO DO MOTOR - E"/>
    <n v="87089990"/>
    <s v=" PORSCHE MOTORSPORT"/>
    <s v=" 9A110523590"/>
    <x v="229"/>
    <s v="MOTORSPORT"/>
    <s v="DE"/>
    <n v="292.99"/>
    <n v="292.99"/>
    <n v="1.74"/>
    <n v="1.74"/>
    <m/>
    <s v="MESMA QTD EM ESTOQUE"/>
  </r>
  <r>
    <n v="1001"/>
    <s v="PEÇA"/>
    <n v="621"/>
    <s v="WCRJI23/00764 "/>
    <n v="1"/>
    <s v="TENSIONADOR DA CORRENTE DE ÓLEO DO MOTOR"/>
    <n v="87089990"/>
    <s v=" PORSCHE MOTORSPORT"/>
    <s v=" 9A110523590"/>
    <x v="229"/>
    <s v="MOTORSPORT"/>
    <s v="DE"/>
    <n v="302.58"/>
    <n v="302.58"/>
    <n v="1.8"/>
    <n v="1.8"/>
    <m/>
    <s v="MESMA QTD EM ESTOQUE"/>
  </r>
  <r>
    <n v="564"/>
    <s v="PEÇA"/>
    <n v="184"/>
    <s v="WCRJI23/00764 "/>
    <n v="1"/>
    <s v="ATUADOR DE PHASE DO COMANDO - E"/>
    <n v="87089990"/>
    <s v=" PORSCHE MOTORSPORT"/>
    <s v=" 9A11054019A"/>
    <x v="230"/>
    <s v="MOTORSPORT"/>
    <s v="DE"/>
    <n v="219.15"/>
    <n v="219.15"/>
    <n v="1.3"/>
    <n v="1.3"/>
    <m/>
    <s v="2 PEÇAS SOBRAM"/>
  </r>
  <r>
    <n v="565"/>
    <s v="PEÇA"/>
    <n v="185"/>
    <s v="WCRJI23/00764 "/>
    <n v="1"/>
    <s v="VALVULA DE PRESSAO DA BOMBA DE OLEO - D"/>
    <n v="87089990"/>
    <s v=" PORSCHE MOTORSPORT"/>
    <s v=" 9A110726393"/>
    <x v="231"/>
    <s v="MOTORSPORT"/>
    <s v="DE"/>
    <n v="127.95"/>
    <n v="127.95"/>
    <n v="0.76"/>
    <n v="0.76"/>
    <m/>
    <s v="MESMA QTD EM ESTOQUE"/>
  </r>
  <r>
    <n v="943"/>
    <s v="PEÇA"/>
    <n v="563"/>
    <s v="WCRJI23/00764 "/>
    <n v="2"/>
    <s v="VÁLVULA DE PRESSAO DA BOMBA DE ÓLEO"/>
    <n v="87089990"/>
    <s v=" PORSCHE MOTORSPORT"/>
    <s v=" 9A110726393"/>
    <x v="231"/>
    <s v="MOTORSPORT"/>
    <s v="DE"/>
    <n v="106.92"/>
    <n v="213.84"/>
    <n v="0.63500000000000001"/>
    <n v="1.27"/>
    <m/>
    <s v="MESMA QTD EM ESTOQUE"/>
  </r>
  <r>
    <n v="341"/>
    <s v="PEÇA"/>
    <n v="1"/>
    <s v="WCRJI23/00679"/>
    <n v="2"/>
    <s v="SEPARADOR DE OLEO"/>
    <n v="84099190"/>
    <s v="PORSCHE"/>
    <s v="9A1107510A1"/>
    <x v="232"/>
    <s v="MOTORSPORT"/>
    <s v="DE"/>
    <n v="416.47"/>
    <n v="1249.4100000000001"/>
    <n v="0.495"/>
    <n v="1.4849999999999999"/>
    <m/>
    <s v="MESMA QTD EM ESTOQUE"/>
  </r>
  <r>
    <n v="566"/>
    <s v="PEÇA"/>
    <n v="186"/>
    <s v="WCRJI23/00764 "/>
    <n v="1"/>
    <s v="COLETOR DE ADM CENTRAL"/>
    <n v="87089990"/>
    <s v=" PORSCHE MOTORSPORT"/>
    <s v=" 9A11102539B"/>
    <x v="233"/>
    <s v="MOTORSPORT"/>
    <s v="DE"/>
    <n v="395.29"/>
    <n v="395.29"/>
    <n v="2.35"/>
    <n v="2.35"/>
    <m/>
    <s v="1 PEÇAS SOBRAM"/>
  </r>
  <r>
    <n v="567"/>
    <s v="PEÇA"/>
    <n v="187"/>
    <s v="WCRJI23/00764 "/>
    <n v="1"/>
    <s v="VÁLVULA DE ALTA PRESSAO DA LINHA DE COMBUST - E"/>
    <n v="87089990"/>
    <s v=" PORSCHE MOTORSPORT"/>
    <s v=" 9A11103159A"/>
    <x v="234"/>
    <s v="MOTORSPORT"/>
    <s v="DE"/>
    <n v="306.02"/>
    <n v="306.02"/>
    <n v="1.82"/>
    <n v="1.82"/>
    <m/>
    <s v="2 PEÇAS SOBRAM"/>
  </r>
  <r>
    <n v="568"/>
    <s v="PEÇA"/>
    <n v="188"/>
    <s v="WCRJI23/00764 "/>
    <n v="2"/>
    <s v="SUPORTE CATALIZADOR L/E"/>
    <n v="87089990"/>
    <s v=" PORSCHE MOTORSPORT"/>
    <s v=" 9A11115479C"/>
    <x v="235"/>
    <s v="MOTORSPORT"/>
    <s v="DE"/>
    <n v="36.89"/>
    <n v="73.78"/>
    <n v="0.22"/>
    <n v="0.44"/>
    <m/>
    <s v="MESMA QTD EM ESTOQUE"/>
  </r>
  <r>
    <n v="981"/>
    <s v="PEÇA"/>
    <n v="601"/>
    <s v="WCRJI23/00764 "/>
    <n v="1"/>
    <s v="RESERVATORIO DE ÓLEO DO MOTOR"/>
    <n v="87089990"/>
    <s v=" PORSCHE MOTORSPORT"/>
    <s v=" 9A12070709C"/>
    <x v="236"/>
    <s v="MOTORSPORT"/>
    <s v="DE"/>
    <n v="978.98"/>
    <n v="978.98"/>
    <n v="5.81"/>
    <n v="5.81"/>
    <m/>
    <s v="1 PEÇAS SOBRAM"/>
  </r>
  <r>
    <n v="569"/>
    <s v="PEÇA"/>
    <n v="189"/>
    <s v="WCRJI23/00764 "/>
    <n v="1"/>
    <s v="ADAPTADOR DA LINHA DE OLEO - E"/>
    <n v="87089990"/>
    <s v=" PORSCHE MOTORSPORT"/>
    <s v=" 9A12072759A"/>
    <x v="237"/>
    <s v="MOTORSPORT"/>
    <s v="DE"/>
    <n v="241.74"/>
    <n v="241.74"/>
    <n v="1.43"/>
    <n v="1.43"/>
    <m/>
    <s v="2 PEÇAS SOBRAM"/>
  </r>
  <r>
    <n v="570"/>
    <s v="PEÇA"/>
    <n v="190"/>
    <s v="WCRJI23/00764 "/>
    <n v="1"/>
    <s v="SUPORTE DO MOTOR COMPLETO - E"/>
    <n v="87089990"/>
    <s v=" PORSCHE MOTORSPORT"/>
    <s v=" 9A13750149C"/>
    <x v="238"/>
    <s v="MOTORSPORT"/>
    <s v="DE"/>
    <n v="583.97"/>
    <n v="583.97"/>
    <n v="3.47"/>
    <n v="3.47"/>
    <m/>
    <s v="MESMA QTD EM ESTOQUE"/>
  </r>
  <r>
    <n v="571"/>
    <s v="PEÇA"/>
    <n v="191"/>
    <s v="WCRJI23/00764 "/>
    <n v="2"/>
    <s v="SUPORTE DO MOTOR"/>
    <n v="87089990"/>
    <s v=" PORSCHE MOTORSPORT"/>
    <s v=" 9A13750149D"/>
    <x v="238"/>
    <s v="MOTORSPORT"/>
    <s v="DE"/>
    <n v="582.97"/>
    <n v="1165.94"/>
    <n v="3.46"/>
    <n v="6.92"/>
    <m/>
    <s v="MESMA QTD EM ESTOQUE"/>
  </r>
  <r>
    <n v="831"/>
    <s v="PEÇA"/>
    <n v="451"/>
    <s v="WCRJI23/00764 "/>
    <n v="3"/>
    <s v="SUPORTE DO MOTOR"/>
    <n v="87089990"/>
    <s v=" PORSCHE MOTORSPORT"/>
    <s v=" 9A13750149D"/>
    <x v="238"/>
    <s v="MOTORSPORT"/>
    <s v="DE"/>
    <n v="486.58"/>
    <n v="1459.74"/>
    <n v="2.8866666666666667"/>
    <n v="8.66"/>
    <m/>
    <s v="MESMA QTD EM ESTOQUE"/>
  </r>
  <r>
    <n v="800"/>
    <s v="PEÇA"/>
    <n v="420"/>
    <s v="WCRJI23/00764 "/>
    <n v="1"/>
    <s v="CHICOTE DO MOTOR"/>
    <n v="87089990"/>
    <s v=" PORSCHE MOTORSPORT"/>
    <s v=" 9A16070149D"/>
    <x v="239"/>
    <s v="MOTORSPORT"/>
    <s v="DE"/>
    <n v="375.23"/>
    <n v="375.23"/>
    <n v="2.23"/>
    <n v="2.23"/>
    <m/>
    <s v="2 PEÇAS SOBRAM"/>
  </r>
  <r>
    <n v="389"/>
    <s v="PEÇA"/>
    <n v="9"/>
    <s v="WCRJI23/00764 "/>
    <n v="2"/>
    <s v="TUBULACAO PRINCIPAL DE AGUA ALIM 991.2"/>
    <n v="87089990"/>
    <s v=" PORSCHE MOTORSPORT"/>
    <s v=" 9F0121568"/>
    <x v="240"/>
    <s v="MOTORSPORT"/>
    <s v="DE"/>
    <n v="528.78"/>
    <n v="1057.56"/>
    <n v="3.14"/>
    <n v="6.28"/>
    <m/>
    <s v="MESMA QTD EM ESTOQUE"/>
  </r>
  <r>
    <n v="844"/>
    <s v="PEÇA"/>
    <n v="464"/>
    <s v="WCRJI23/00764 "/>
    <n v="1"/>
    <s v="TUBULACAO PRINCIPAL DE AGUA ALIMENTAÇÃO"/>
    <n v="87089990"/>
    <s v=" PORSCHE MOTORSPORT"/>
    <s v=" 9F0121568"/>
    <x v="240"/>
    <s v="MOTORSPORT"/>
    <s v="DE"/>
    <n v="365.69"/>
    <n v="365.69"/>
    <n v="2.17"/>
    <n v="2.17"/>
    <m/>
    <s v="MESMA QTD EM ESTOQUE"/>
  </r>
  <r>
    <n v="2697"/>
    <s v="PEÇA"/>
    <n v="101"/>
    <s v="MARITIMO"/>
    <n v="1"/>
    <s v="TUBULACAO PRINCIPAL DE AGUA ALIM 991.2"/>
    <n v="84099190"/>
    <s v="PORSCHE MOTORSPORT"/>
    <s v="9F0121568"/>
    <x v="240"/>
    <s v="MOTORSPORT"/>
    <s v="DE"/>
    <n v="433.96"/>
    <n v="433.96"/>
    <n v="0.48"/>
    <n v="0.48"/>
    <m/>
    <s v="MESMA QTD EM ESTOQUE"/>
  </r>
  <r>
    <n v="79"/>
    <s v="PEÇA"/>
    <n v="43"/>
    <s v="WCRJI23/00539"/>
    <n v="180"/>
    <s v="PRÉ FILTRO DA BOMBA DE COMBUSTÍVEL"/>
    <n v="87082999"/>
    <s v="PORSCHE MOTORSPORT"/>
    <s v="9F0201370"/>
    <x v="241"/>
    <s v="MOTORSPORT"/>
    <s v="DE"/>
    <n v="18.190000000000001"/>
    <n v="3274.2000000000003"/>
    <n v="1.0999999999999999E-2"/>
    <n v="1.98"/>
    <m/>
    <s v="MESMA QTD EM ESTOQUE"/>
  </r>
  <r>
    <n v="2941"/>
    <s v="PEÇA"/>
    <n v="345"/>
    <s v="MARITIMO"/>
    <n v="23"/>
    <s v="ELEMENTO DE COMBUSTIVEL IN TANK"/>
    <n v="87082999"/>
    <s v="PORSCHE MOTORSPORT"/>
    <s v="9F0201370"/>
    <x v="241"/>
    <s v="MOTORSPORT"/>
    <s v="DE"/>
    <n v="18.14"/>
    <n v="2231.2200000000003"/>
    <n v="1.0999999999999999E-2"/>
    <n v="1.353"/>
    <m/>
    <s v="MESMA QTD EM ESTOQUE"/>
  </r>
  <r>
    <n v="2730"/>
    <s v="PEÇA"/>
    <n v="134"/>
    <s v="MARITIMO"/>
    <n v="2"/>
    <s v="TRAVESSA AGREGADO TRASEIRO "/>
    <n v="87082999"/>
    <s v="PORSCHE MOTORSPORT"/>
    <s v="9F0505105A"/>
    <x v="242"/>
    <s v="MOTORSPORT"/>
    <s v="DE"/>
    <n v="275.25"/>
    <n v="550.5"/>
    <n v="2.2999999999999998"/>
    <n v="4.5999999999999996"/>
    <m/>
    <s v="1 PEÇAS SOBRAM"/>
  </r>
  <r>
    <n v="998"/>
    <s v="PEÇA"/>
    <n v="618"/>
    <s v="WCRJI23/00764 "/>
    <n v="5"/>
    <s v="PARA-BARRO DIANTEIRO INF L/E"/>
    <n v="87082999"/>
    <s v=" PORSCHE MOTORSPORT"/>
    <s v=" 9F0805147C"/>
    <x v="243"/>
    <s v="MOTORSPORT"/>
    <s v="DE"/>
    <n v="28.2"/>
    <n v="225.6"/>
    <n v="0.16750000000000001"/>
    <n v="1.34"/>
    <m/>
    <s v="MESMA QTD EM ESTOQUE"/>
  </r>
  <r>
    <n v="999"/>
    <s v="PEÇA"/>
    <n v="619"/>
    <s v="WCRJI23/00764 "/>
    <n v="3"/>
    <s v="PARA-BARRO DIANTEIRO INF L/D"/>
    <n v="87082999"/>
    <s v=" PORSCHE MOTORSPORT"/>
    <s v=" 9F0805148C"/>
    <x v="244"/>
    <s v="MOTORSPORT"/>
    <s v="DE"/>
    <n v="28.2"/>
    <n v="169.2"/>
    <n v="0.16666666666666666"/>
    <n v="1"/>
    <m/>
    <s v="MESMA QTD EM ESTOQUE"/>
  </r>
  <r>
    <n v="774"/>
    <s v="PEÇA"/>
    <n v="394"/>
    <s v="WCRJI23/00764 "/>
    <n v="14"/>
    <s v="SPOILER (BIGODE)"/>
    <n v="87089990"/>
    <s v=" PORSCHE MOTORSPORT"/>
    <s v=" 9F0807061"/>
    <x v="245"/>
    <s v="MOTORSPORT"/>
    <s v="DE"/>
    <n v="88.87"/>
    <n v="1777.4"/>
    <n v="0.52750000000000008"/>
    <n v="10.55"/>
    <m/>
    <s v="MESMA QTD EM ESTOQUE"/>
  </r>
  <r>
    <n v="2845"/>
    <s v="PEÇA"/>
    <n v="249"/>
    <s v="MARITIMO"/>
    <n v="42"/>
    <s v="SPOILER DIANT (BIGODE)"/>
    <n v="87082999"/>
    <s v="PORSCHE MOTORSPORT"/>
    <s v="9F0807061"/>
    <x v="245"/>
    <s v="MOTORSPORT"/>
    <s v="DE"/>
    <n v="89.03"/>
    <n v="3739.26"/>
    <n v="0.71"/>
    <n v="29.82"/>
    <m/>
    <s v="MESMA QTD EM ESTOQUE"/>
  </r>
  <r>
    <n v="622"/>
    <s v="PEÇA"/>
    <n v="242"/>
    <s v="WCRJI23/00764 "/>
    <n v="1"/>
    <s v="PARACHOQUE TRASEIRO"/>
    <n v="87081000"/>
    <s v=" PORSCHE MOTORSPORT"/>
    <s v=" 9F0807421G2X"/>
    <x v="246"/>
    <s v="MOTORSPORT"/>
    <s v="DE"/>
    <n v="1047.03"/>
    <n v="1047.03"/>
    <n v="6.21"/>
    <n v="6.21"/>
    <m/>
    <s v="MESMA QTD EM ESTOQUE"/>
  </r>
  <r>
    <n v="2630"/>
    <s v="PEÇA"/>
    <n v="34"/>
    <s v="MARITIMO"/>
    <n v="14"/>
    <s v="PARA-CHOQUE TRAS"/>
    <n v="87082999"/>
    <s v="PORSCHE MOTORSPORT"/>
    <s v="9F0807421 G2X"/>
    <x v="246"/>
    <s v="MOTORSPORT"/>
    <s v="DE"/>
    <n v="1044.31"/>
    <n v="14620.34"/>
    <n v="5.2119999999999997"/>
    <n v="72.967999999999989"/>
    <m/>
    <s v="MESMA QTD EM ESTOQUE"/>
  </r>
  <r>
    <n v="1016"/>
    <s v="PEÇA"/>
    <n v="636"/>
    <s v="WCRJI23/00764 "/>
    <n v="4"/>
    <s v="SUPORTE DO FAROL DE MILHA L/D"/>
    <n v="87089990"/>
    <s v=" PORSCHE MOTORSPORT"/>
    <s v=" 9F0807941 OK1"/>
    <x v="247"/>
    <s v="MOTORSPORT"/>
    <s v="DE"/>
    <n v="101.81"/>
    <n v="407.24"/>
    <n v="0.60499999999999998"/>
    <n v="2.42"/>
    <m/>
    <s v="MESMA QTD EM ESTOQUE"/>
  </r>
  <r>
    <n v="1227"/>
    <s v="PEÇA"/>
    <n v="847"/>
    <s v="WCRJI23/00764 "/>
    <n v="7"/>
    <s v="PARA-BARRO FRONTAL DIANTEIRO COMPLETO L/E"/>
    <n v="87082999"/>
    <s v=" PORSCHE MOTORSPORT"/>
    <s v=" 9F0809957B"/>
    <x v="248"/>
    <s v="MOTORSPORT"/>
    <s v="DE"/>
    <n v="83.85"/>
    <n v="838.5"/>
    <n v="0.49800000000000005"/>
    <n v="4.9800000000000004"/>
    <m/>
    <s v="MESMA QTD EM ESTOQUE"/>
  </r>
  <r>
    <n v="117"/>
    <s v="PEÇA"/>
    <n v="81"/>
    <s v="WCRJI23/00539"/>
    <n v="10"/>
    <s v="PARABARRO FRONTAL DIANT COMPLETO L/E"/>
    <n v="87082999"/>
    <s v="PORSCHE MOTORSPORT"/>
    <s v="9F0809957B"/>
    <x v="248"/>
    <s v="MOTORSPORT"/>
    <s v="DE"/>
    <n v="83.85"/>
    <n v="838.5"/>
    <n v="1.383"/>
    <n v="13.83"/>
    <m/>
    <s v="MESMA QTD EM ESTOQUE"/>
  </r>
  <r>
    <n v="118"/>
    <s v="PEÇA"/>
    <n v="82"/>
    <s v="WCRJI23/00539"/>
    <n v="8"/>
    <s v="PARA-BARRO DIANT FRONTAL L/D F2"/>
    <n v="87082999"/>
    <s v="PORSCHE MOTORSPORT"/>
    <s v="9F0809958B"/>
    <x v="249"/>
    <s v="MOTORSPORT"/>
    <s v="DE"/>
    <n v="83.85"/>
    <n v="838.5"/>
    <n v="1.2"/>
    <n v="12"/>
    <m/>
    <s v="MESMA QTD EM ESTOQUE"/>
  </r>
  <r>
    <n v="2852"/>
    <s v="PEÇA"/>
    <n v="256"/>
    <s v="MARITIMO"/>
    <n v="27"/>
    <s v="PARABARRO FRONTAL DIANT L/D"/>
    <n v="87082999"/>
    <s v="PORSCHE MOTORSPORT"/>
    <s v="9F0809958B"/>
    <x v="249"/>
    <s v="MOTORSPORT"/>
    <s v="DE"/>
    <n v="83.62"/>
    <n v="2257.7400000000002"/>
    <n v="0.1"/>
    <n v="2.7"/>
    <m/>
    <s v="MESMA QTD EM ESTOQUE"/>
  </r>
  <r>
    <n v="671"/>
    <s v="PEÇA"/>
    <n v="291"/>
    <s v="WCRJI23/00764 "/>
    <n v="3"/>
    <s v="SUPORTE DO MOTOR NO MONOBLOCO - E"/>
    <n v="87089990"/>
    <s v=" PORSCHE MOTORSPORT"/>
    <s v=" 9F0813577A"/>
    <x v="250"/>
    <s v="MOTORSPORT"/>
    <s v="DE"/>
    <n v="64.696666666666673"/>
    <n v="194.09"/>
    <n v="0.3833333333333333"/>
    <n v="1.1499999999999999"/>
    <m/>
    <s v="1 PEÇAS SOBRAM"/>
  </r>
  <r>
    <n v="2726"/>
    <s v="PEÇA"/>
    <n v="130"/>
    <s v="MARITIMO"/>
    <n v="7"/>
    <s v="SUPORTE DO PARACHOQUE TRAS "/>
    <n v="87082999"/>
    <s v="PORSCHE MOTORSPORT"/>
    <s v="9F0813651B"/>
    <x v="251"/>
    <s v="MOTORSPORT"/>
    <s v="DE"/>
    <n v="300.02999999999997"/>
    <n v="2100.21"/>
    <n v="2"/>
    <n v="14"/>
    <m/>
    <s v="MESMA QTD EM ESTOQUE"/>
  </r>
  <r>
    <n v="2727"/>
    <s v="PEÇA"/>
    <n v="131"/>
    <s v="MARITIMO"/>
    <n v="2"/>
    <s v="SUPORTE DO PARACHOQUE TRAS "/>
    <n v="87082999"/>
    <s v="PORSCHE MOTORSPORT"/>
    <s v="9F0813652B"/>
    <x v="252"/>
    <s v="MOTORSPORT"/>
    <s v="DE"/>
    <n v="300.02999999999997"/>
    <n v="600.05999999999995"/>
    <n v="2"/>
    <n v="4"/>
    <m/>
    <s v="MESMA QTD EM ESTOQUE"/>
  </r>
  <r>
    <n v="1170"/>
    <s v="PEÇA"/>
    <n v="790"/>
    <s v="WCRJI23/00764 "/>
    <n v="1"/>
    <s v="FOLHA DE TETO 991"/>
    <n v="87089990"/>
    <s v=" PORSCHE MOTORSPORT"/>
    <s v=" 9F0817017B C9A"/>
    <x v="253"/>
    <s v="MOTORSPORT"/>
    <s v="DE"/>
    <n v="1785.39"/>
    <n v="1785.39"/>
    <n v="10.59"/>
    <n v="10.59"/>
    <m/>
    <s v="3 PEÇAS SOBRAM"/>
  </r>
  <r>
    <n v="59"/>
    <s v="PEÇA"/>
    <n v="23"/>
    <s v="WCRJI23/00539"/>
    <n v="1"/>
    <s v="FOLHA DE TETO 991"/>
    <n v="87082999"/>
    <s v="PORSCHE MOTORSPORT"/>
    <s v="9F0817017B C9A"/>
    <x v="253"/>
    <s v="MOTORSPORT"/>
    <s v="DE"/>
    <n v="1785.39"/>
    <n v="1785.39"/>
    <n v="4.3"/>
    <n v="4.3"/>
    <m/>
    <s v="3 PEÇAS SOBRAM"/>
  </r>
  <r>
    <n v="1237"/>
    <s v="PEÇA"/>
    <n v="857"/>
    <s v="WCRJI23/00764 "/>
    <n v="3"/>
    <s v="CINTO DE SEGURANÇA"/>
    <n v="87089990"/>
    <s v=" PORSCHE MOTORSPORT"/>
    <s v=" 9F0857695C"/>
    <x v="254"/>
    <s v="MOTORSPORT"/>
    <s v="DE"/>
    <n v="377.69"/>
    <n v="1133.07"/>
    <n v="2.2399999999999998"/>
    <n v="6.72"/>
    <m/>
    <s v="MESMA QTD EM ESTOQUE"/>
  </r>
  <r>
    <n v="2738"/>
    <s v="PEÇA"/>
    <n v="142"/>
    <s v="MARITIMO"/>
    <n v="2"/>
    <s v="CINTO DE SEGURANÇA"/>
    <n v="87082999"/>
    <s v="PORSCHE MOTORSPORT"/>
    <s v="9918030378A"/>
    <x v="255"/>
    <s v="MOTORSPORT"/>
    <s v="DE"/>
    <n v="260.62"/>
    <n v="521.24"/>
    <n v="1.8089999999999999"/>
    <n v="3.6179999999999999"/>
    <m/>
    <s v="MESMA QTD EM ESTOQUE"/>
  </r>
  <r>
    <n v="2739"/>
    <s v="PEÇA"/>
    <n v="143"/>
    <s v="MARITIMO"/>
    <n v="1"/>
    <s v="CINTO DE SEGURANÇA"/>
    <n v="87082999"/>
    <s v="PORSCHE MOTORSPORT"/>
    <s v="9918030378A"/>
    <x v="255"/>
    <s v="MOTORSPORT"/>
    <s v="DE"/>
    <n v="260.62"/>
    <n v="260.62"/>
    <n v="1.8089999999999999"/>
    <n v="1.8089999999999999"/>
    <m/>
    <s v="MESMA QTD EM ESTOQUE"/>
  </r>
  <r>
    <n v="1137"/>
    <s v="PEÇA"/>
    <n v="757"/>
    <s v="WCRJI23/00764 "/>
    <n v="1"/>
    <s v="CINTO DE SEGURANÇA"/>
    <n v="87089990"/>
    <s v=" PORSCHE MOTORSPORT"/>
    <s v=" 9F0857705"/>
    <x v="255"/>
    <s v="MOTORSPORT"/>
    <s v="DE"/>
    <n v="294.63"/>
    <n v="294.63"/>
    <n v="1.75"/>
    <n v="1.75"/>
    <m/>
    <s v="MESMA QTD EM ESTOQUE"/>
  </r>
  <r>
    <n v="606"/>
    <s v="PEÇA"/>
    <n v="226"/>
    <s v="WCRJI23/00764 "/>
    <n v="1"/>
    <s v="PARACHOQUE DIANTEIRO"/>
    <n v="87081000"/>
    <s v=" PORSCHE MOTORSPORT"/>
    <s v=" 9F0898220 G2X"/>
    <x v="256"/>
    <s v="MOTORSPORT"/>
    <s v="DE"/>
    <n v="947.76"/>
    <n v="947.76"/>
    <n v="5.62"/>
    <n v="5.62"/>
    <m/>
    <s v="4 PEÇAS SOBRAM"/>
  </r>
  <r>
    <n v="2628"/>
    <s v="PEÇA"/>
    <n v="32"/>
    <s v="MARITIMO"/>
    <n v="9"/>
    <s v="PARA-CHOQUE DIANT"/>
    <n v="87082999"/>
    <s v="PORSCHE MOTORSPORT"/>
    <s v="9F0898220G2X"/>
    <x v="256"/>
    <s v="MOTORSPORT"/>
    <s v="DE"/>
    <n v="1137.23"/>
    <n v="10235.07"/>
    <n v="5.2590000000000003"/>
    <n v="47.331000000000003"/>
    <m/>
    <s v="4 PEÇAS SOBRAM"/>
  </r>
  <r>
    <n v="711"/>
    <s v="PEÇA"/>
    <n v="331"/>
    <s v="WCRJI23/00764 "/>
    <n v="2"/>
    <s v="SENSOR DE PRESSÃO"/>
    <n v="87089990"/>
    <s v=" PORSCHE MOTORSPORT"/>
    <s v=" 9F0906075"/>
    <x v="257"/>
    <s v="MOTORSPORT"/>
    <s v="DE"/>
    <n v="113.32"/>
    <n v="226.64"/>
    <n v="0.67"/>
    <n v="1.34"/>
    <m/>
    <s v="MESMA QTD EM ESTOQUE"/>
  </r>
  <r>
    <n v="2824"/>
    <s v="PEÇA"/>
    <n v="228"/>
    <s v="MARITIMO"/>
    <n v="6"/>
    <s v="SENSOR DE PRESSÃO"/>
    <n v="85129000"/>
    <s v="PORSCHE MOTORSPORT"/>
    <s v="9F0906075"/>
    <x v="257"/>
    <s v="MOTORSPORT"/>
    <s v="DE"/>
    <n v="122.42"/>
    <n v="734.52"/>
    <n v="3.2000000000000001E-2"/>
    <n v="0.192"/>
    <m/>
    <s v="MESMA QTD EM ESTOQUE"/>
  </r>
  <r>
    <n v="572"/>
    <s v="PEÇA"/>
    <n v="192"/>
    <s v="WCRJI23/00764 "/>
    <n v="1"/>
    <s v="IPS DISTRIBUIDOR DE CORRENTE"/>
    <n v="87089990"/>
    <s v=" PORSCHE"/>
    <s v=" 9F0907701"/>
    <x v="258"/>
    <s v="NAO ENCONTRADA"/>
    <s v="DE"/>
    <n v="2950.52"/>
    <n v="2950.52"/>
    <n v="17.510000000000002"/>
    <n v="17.510000000000002"/>
    <s v="CRITICO IPS"/>
    <e v="#VALUE!"/>
  </r>
  <r>
    <n v="2006"/>
    <s v="PEÇA"/>
    <n v="302"/>
    <s v="WCRJI22/00344"/>
    <n v="1"/>
    <s v="IPS DISTRIBUIDOR DE CORRENTE"/>
    <n v="85129000"/>
    <s v="PORSCHE MOTORSPORT"/>
    <s v="9F0907701"/>
    <x v="258"/>
    <s v="NAO ENCONTRADA"/>
    <s v="DE"/>
    <n v="2950.5186800573888"/>
    <n v="2950.5186800573888"/>
    <m/>
    <m/>
    <s v="CRITICO IPS"/>
    <e v="#VALUE!"/>
  </r>
  <r>
    <n v="789"/>
    <s v="PEÇA"/>
    <n v="409"/>
    <s v="WCRJI23/00764 "/>
    <n v="1"/>
    <s v="PAINEL DIGITAL"/>
    <n v="87089990"/>
    <s v=" PORSCHE MOTORSPORT"/>
    <s v=" 9F0919617A"/>
    <x v="259"/>
    <s v="NAO ENCONTRADA"/>
    <s v="DE"/>
    <n v="3119.69"/>
    <n v="3119.69"/>
    <n v="18.510000000000002"/>
    <n v="18.510000000000002"/>
    <s v="CRITICO DASH"/>
    <e v="#VALUE!"/>
  </r>
  <r>
    <n v="738"/>
    <s v="PEÇA"/>
    <n v="358"/>
    <s v="WCRJI23/00764 "/>
    <n v="1"/>
    <s v="PAINEL DIGITAL"/>
    <n v="87089990"/>
    <s v=" PORSCHE MOTORSPORT"/>
    <s v=" 9F0919617G"/>
    <x v="259"/>
    <s v="NAO ENCONTRADA"/>
    <s v="DE"/>
    <n v="3355.63"/>
    <n v="3355.63"/>
    <n v="19.91"/>
    <n v="19.91"/>
    <s v="CRITICO DASH"/>
    <e v="#VALUE!"/>
  </r>
  <r>
    <n v="2216"/>
    <s v="PEÇA"/>
    <n v="512"/>
    <s v="WCRJI22/00344"/>
    <n v="1"/>
    <s v="PAINEL DIGITAL - DASH"/>
    <n v="87082994"/>
    <s v="PORSCHE MOTORSPORT"/>
    <s v="9916412318B"/>
    <x v="259"/>
    <s v="NAO ENCONTRADA"/>
    <s v="DE"/>
    <n v="2086.0786800573887"/>
    <n v="2086.0786800573887"/>
    <m/>
    <m/>
    <s v="CRITICO DASH"/>
    <e v="#VALUE!"/>
  </r>
  <r>
    <n v="2338"/>
    <s v="PEÇA"/>
    <n v="634"/>
    <s v="WCRJI22/00344"/>
    <n v="1"/>
    <s v="PAINEL DIGITAL"/>
    <n v="87082994"/>
    <s v="PORSCHE MOTORSPORT"/>
    <s v="9F0919617A"/>
    <x v="259"/>
    <s v="NAO ENCONTRADA"/>
    <s v="DE"/>
    <n v="3119.6886800573889"/>
    <n v="3119.6886800573889"/>
    <m/>
    <m/>
    <s v="CRITICO DASH"/>
    <e v="#VALUE!"/>
  </r>
  <r>
    <n v="2249"/>
    <s v="PEÇA"/>
    <n v="545"/>
    <s v="WCRJI22/00344"/>
    <n v="1"/>
    <s v="PAINEL DIGITAL"/>
    <n v="87082994"/>
    <s v="PORSCHE MOTORSPORT"/>
    <s v="9F0919617G"/>
    <x v="259"/>
    <s v="NAO ENCONTRADA"/>
    <s v="DE"/>
    <n v="3355.6286800573889"/>
    <n v="3355.6286800573889"/>
    <m/>
    <m/>
    <s v="CRITICO DASH"/>
    <e v="#VALUE!"/>
  </r>
  <r>
    <n v="2263"/>
    <s v="PEÇA"/>
    <n v="559"/>
    <s v="WCRJI22/00344"/>
    <n v="1"/>
    <s v="PAINEL DIGITAL"/>
    <n v="87082994"/>
    <s v="PORSCHE MOTORSPORT"/>
    <s v="9F0919617G"/>
    <x v="259"/>
    <s v="NAO ENCONTRADA"/>
    <s v="DE"/>
    <n v="3384.758680057389"/>
    <n v="3384.758680057389"/>
    <m/>
    <m/>
    <s v="CRITICO DASH"/>
    <e v="#VALUE!"/>
  </r>
  <r>
    <n v="573"/>
    <s v="PEÇA"/>
    <n v="193"/>
    <s v="WCRJI23/00764 "/>
    <n v="1"/>
    <s v="CHICOTE DO CARRO - E"/>
    <n v="87089990"/>
    <s v=" PORSCHE MOTORSPORT"/>
    <s v=" 9F0970065A"/>
    <x v="260"/>
    <s v="MOTORSPORT"/>
    <s v="DE"/>
    <n v="3389.6"/>
    <n v="3389.6"/>
    <n v="20.11"/>
    <n v="20.11"/>
    <m/>
    <s v="MESMA QTD EM ESTOQUE"/>
  </r>
  <r>
    <n v="466"/>
    <s v="PEÇA"/>
    <n v="86"/>
    <s v="WCRJI23/00764 "/>
    <n v="1"/>
    <s v="CHICOTE DA BOMBA DE COMBUSTIVEL"/>
    <n v="87089990"/>
    <s v=" PORSCHE MOTORSPORT"/>
    <s v=" 9F0971015B"/>
    <x v="261"/>
    <s v="MOTORSPORT"/>
    <s v="DE"/>
    <n v="212.13"/>
    <n v="212.13"/>
    <n v="1.26"/>
    <n v="1.26"/>
    <m/>
    <s v="MESMA QTD EM ESTOQUE"/>
  </r>
  <r>
    <n v="2762"/>
    <s v="PEÇA"/>
    <n v="166"/>
    <s v="MARITIMO"/>
    <n v="1"/>
    <s v="CHICOTE DA BOMBA DE COMBUSTIVEL"/>
    <n v="85129000"/>
    <s v="PORSCHE MOTORSPORT"/>
    <s v="9F0971015B"/>
    <x v="261"/>
    <s v="MOTORSPORT"/>
    <s v="DE"/>
    <n v="221.67"/>
    <n v="221.67"/>
    <n v="1.05"/>
    <n v="1.05"/>
    <m/>
    <s v="MESMA QTD EM ESTOQUE"/>
  </r>
  <r>
    <n v="574"/>
    <s v="PEÇA"/>
    <n v="194"/>
    <s v="WCRJI23/00764 "/>
    <n v="2"/>
    <s v="CHICOTE DO COMPRESSOR DE CAMBIO - E"/>
    <n v="87089990"/>
    <s v=" PORSCHE MOTORSPORT"/>
    <s v=" 9F0971771C"/>
    <x v="262"/>
    <s v="MOTORSPORT"/>
    <s v="DE"/>
    <n v="257.73"/>
    <n v="515.46"/>
    <n v="1.53"/>
    <n v="3.06"/>
    <m/>
    <s v="MESMA QTD EM ESTOQUE"/>
  </r>
  <r>
    <n v="420"/>
    <s v="PEÇA"/>
    <n v="40"/>
    <s v="WCRJI23/00764 "/>
    <n v="3"/>
    <s v="AIR JACK DIANTEIRO"/>
    <n v="87082999"/>
    <s v=" PORSCHE MOTORSPORT"/>
    <s v=" 9F1011150"/>
    <x v="263"/>
    <s v="MOTORSPORT"/>
    <s v="DE"/>
    <n v="504.03999999999996"/>
    <n v="1512.12"/>
    <n v="2.99"/>
    <n v="8.9700000000000006"/>
    <m/>
    <s v="MESMA QTD EM ESTOQUE"/>
  </r>
  <r>
    <n v="602"/>
    <s v="PEÇA"/>
    <n v="222"/>
    <s v="WCRJI23/00764 "/>
    <n v="2"/>
    <s v="AIR JACK DIANTEIRO"/>
    <n v="87082999"/>
    <s v=" PORSCHE MOTORSPORT"/>
    <s v=" 9F1011150"/>
    <x v="263"/>
    <s v="MOTORSPORT"/>
    <s v="DE"/>
    <n v="468.67"/>
    <n v="1874.68"/>
    <n v="2.78"/>
    <n v="11.12"/>
    <m/>
    <s v="MESMA QTD EM ESTOQUE"/>
  </r>
  <r>
    <n v="2681"/>
    <s v="PEÇA"/>
    <n v="85"/>
    <s v="MARITIMO"/>
    <n v="3"/>
    <s v="AIR JACK TRASEIRO"/>
    <n v="87082999"/>
    <s v="PORSCHE MOTORSPORT"/>
    <s v="9F1011152"/>
    <x v="264"/>
    <s v="MOTORSPORT"/>
    <s v="DE"/>
    <n v="538.39"/>
    <n v="1615.17"/>
    <n v="1.0820000000000001"/>
    <n v="3.2460000000000004"/>
    <m/>
    <s v="MESMA QTD EM ESTOQUE"/>
  </r>
  <r>
    <n v="485"/>
    <s v="PEÇA"/>
    <n v="105"/>
    <s v="WCRJI23/00764 "/>
    <n v="1"/>
    <s v="LINHA DO AIR JACK DIANTEIRO"/>
    <n v="87089990"/>
    <s v=" PORSCHE MOTORSPORT"/>
    <s v=" 9F1011223B"/>
    <x v="265"/>
    <s v="MOTORSPORT"/>
    <s v="DE"/>
    <n v="101.13"/>
    <n v="101.13"/>
    <n v="0.6"/>
    <n v="0.6"/>
    <m/>
    <s v="MESMA QTD EM ESTOQUE"/>
  </r>
  <r>
    <n v="897"/>
    <s v="PEÇA"/>
    <n v="517"/>
    <s v="WCRJI23/00764 "/>
    <n v="1"/>
    <s v="LINHA DE AR AIR JACK"/>
    <n v="87089990"/>
    <s v=" PORSCHE MOTORSPORT"/>
    <s v=" 9F1011228"/>
    <x v="266"/>
    <s v="MOTORSPORT"/>
    <s v="DE"/>
    <n v="83.81"/>
    <n v="83.81"/>
    <n v="0.5"/>
    <n v="0.5"/>
    <m/>
    <s v="MESMA QTD EM ESTOQUE"/>
  </r>
  <r>
    <n v="804"/>
    <s v="PEÇA"/>
    <n v="424"/>
    <s v="WCRJI23/00764 "/>
    <n v="1"/>
    <s v="CAIXA DE ESTEPE"/>
    <n v="87089990"/>
    <s v=" PORSCHE MOTORSPORT"/>
    <s v=" 9F1098091"/>
    <x v="267"/>
    <s v="MOTORSPORT"/>
    <s v="DE"/>
    <n v="4512.7"/>
    <n v="9025.4"/>
    <n v="26.78"/>
    <n v="53.56"/>
    <m/>
    <s v="MESMA QTD EM ESTOQUE"/>
  </r>
  <r>
    <n v="860"/>
    <s v="PEÇA"/>
    <n v="480"/>
    <s v="WCRJI23/00764 "/>
    <n v="3"/>
    <s v="CAIXA DE ESTEPE"/>
    <n v="87089990"/>
    <s v=" PORSCHE MOTORSPORT"/>
    <s v=" 9F1098091"/>
    <x v="267"/>
    <s v="MOTORSPORT"/>
    <s v="DE"/>
    <n v="4504.3"/>
    <n v="13512.9"/>
    <n v="26.72666666666667"/>
    <n v="80.180000000000007"/>
    <m/>
    <s v="MESMA QTD EM ESTOQUE"/>
  </r>
  <r>
    <n v="406"/>
    <s v="PEÇA"/>
    <n v="26"/>
    <s v="WCRJI23/00764 "/>
    <n v="2"/>
    <s v="KIT DE REPARO DO U TRASEIRO"/>
    <n v="87089990"/>
    <s v=" PORSCHE MOTORSPORT"/>
    <s v=" 9F1098714"/>
    <x v="268"/>
    <s v="MOTORSPORT"/>
    <s v="DE"/>
    <n v="2492.16"/>
    <n v="4984.32"/>
    <n v="14.79"/>
    <n v="29.58"/>
    <m/>
    <s v="MESMA QTD EM ESTOQUE"/>
  </r>
  <r>
    <n v="302"/>
    <s v="PEÇA"/>
    <n v="115"/>
    <s v="WCRJI23/00924"/>
    <n v="2"/>
    <s v="U TRASEIRO"/>
    <n v="87082999"/>
    <s v="PORSCHE MOTORSPORT"/>
    <s v="9F1098821"/>
    <x v="269"/>
    <s v="MOTORSPORT"/>
    <s v="DE"/>
    <n v="2039.76"/>
    <n v="4079.52"/>
    <n v="7.125"/>
    <n v="14.25"/>
    <m/>
    <s v="MESMA QTD EM ESTOQUE"/>
  </r>
  <r>
    <n v="610"/>
    <s v="PEÇA"/>
    <n v="230"/>
    <s v="WCRJI23/00764 "/>
    <n v="1"/>
    <s v="VOLANTE DO MOTOR"/>
    <n v="87089411"/>
    <s v=" PORSCHE MOTORSPORT"/>
    <s v=" 9A110203991"/>
    <x v="270"/>
    <s v="MOTORSPORT"/>
    <s v="DE"/>
    <n v="1281.8699999999999"/>
    <n v="1281.8699999999999"/>
    <n v="7.61"/>
    <n v="7.61"/>
    <m/>
    <s v="1 PEÇAS SOBRAM"/>
  </r>
  <r>
    <n v="2882"/>
    <s v="PEÇA"/>
    <n v="286"/>
    <s v="MARITIMO"/>
    <n v="1"/>
    <s v="TUBO ENCHIMENTO OLEO MOTOR"/>
    <n v="84099190"/>
    <s v="PORSCHE MOTORSPORT"/>
    <s v="9F1115301A"/>
    <x v="271"/>
    <s v="MOTORSPORT"/>
    <s v="DE"/>
    <n v="55.65"/>
    <n v="55.65"/>
    <n v="0.16200000000000001"/>
    <n v="0.16200000000000001"/>
    <m/>
    <s v="MESMA QTD EM ESTOQUE"/>
  </r>
  <r>
    <n v="463"/>
    <s v="PEÇA"/>
    <n v="83"/>
    <s v="WCRJI23/00764 "/>
    <n v="3"/>
    <s v="TUBO DAGUA"/>
    <n v="87089990"/>
    <s v=" PORSCHE MOTORSPORT"/>
    <s v=" 9F1121036A"/>
    <x v="272"/>
    <s v="MOTORSPORT"/>
    <s v="DE"/>
    <n v="222.15666666666667"/>
    <n v="666.47"/>
    <n v="1.3166666666666667"/>
    <n v="3.95"/>
    <m/>
    <s v="MESMA QTD EM ESTOQUE"/>
  </r>
  <r>
    <n v="449"/>
    <s v="PEÇA"/>
    <n v="69"/>
    <s v="WCRJI23/00764 "/>
    <n v="2"/>
    <s v="TUBO DE RETORNO TRASEIRA"/>
    <n v="87089990"/>
    <s v=" PORSCHE MOTORSPORT"/>
    <s v=" 9F1121050A"/>
    <x v="273"/>
    <s v="MOTORSPORT"/>
    <s v="DE"/>
    <n v="229.96"/>
    <n v="459.92"/>
    <n v="1.365"/>
    <n v="2.73"/>
    <m/>
    <s v="MESMA QTD EM ESTOQUE"/>
  </r>
  <r>
    <n v="467"/>
    <s v="PEÇA"/>
    <n v="87"/>
    <s v="WCRJI23/00764 "/>
    <n v="3"/>
    <s v="MANGUEIRA DAGUA"/>
    <n v="87089990"/>
    <s v=" PORSCHE MOTORSPORT"/>
    <s v=" 9F1121086A"/>
    <x v="274"/>
    <s v="MOTORSPORT"/>
    <s v="DE"/>
    <n v="199.23666666666668"/>
    <n v="597.71"/>
    <n v="1.1833333333333333"/>
    <n v="3.55"/>
    <m/>
    <s v="MESMA QTD EM ESTOQUE"/>
  </r>
  <r>
    <n v="863"/>
    <s v="PEÇA"/>
    <n v="483"/>
    <s v="WCRJI23/00764 "/>
    <n v="4"/>
    <s v="MODULO DO RADIADOR L/E"/>
    <n v="87089990"/>
    <s v=" PORSCHE MOTORSPORT"/>
    <s v=" 9F1121249"/>
    <x v="275"/>
    <s v="MOTORSPORT"/>
    <s v="DE"/>
    <n v="297.56"/>
    <n v="1190.24"/>
    <n v="1.7649999999999999"/>
    <n v="7.06"/>
    <m/>
    <s v="DESTRUIR 1 PEÇAS"/>
  </r>
  <r>
    <n v="1187"/>
    <s v="PEÇA"/>
    <n v="807"/>
    <s v="WCRJI23/00764 "/>
    <n v="10"/>
    <s v="MÓDULO DO RADIADOR L/E"/>
    <n v="87089990"/>
    <s v=" PORSCHE MOTORSPORT"/>
    <s v=" 9F1121249"/>
    <x v="275"/>
    <s v="MOTORSPORT"/>
    <s v="DE"/>
    <n v="354.14"/>
    <n v="3541.4"/>
    <n v="2.101"/>
    <n v="21.01"/>
    <m/>
    <s v="DESTRUIR 1 PEÇAS"/>
  </r>
  <r>
    <n v="2711"/>
    <s v="PEÇA"/>
    <n v="115"/>
    <s v="MARITIMO"/>
    <n v="30"/>
    <s v="MODULO DO RADIADOR L/E"/>
    <n v="84099190"/>
    <s v="PORSCHE MOTORSPORT"/>
    <s v="9F1121249"/>
    <x v="275"/>
    <s v="MOTORSPORT"/>
    <s v="DE"/>
    <n v="353.16"/>
    <n v="10594.800000000001"/>
    <n v="5.452"/>
    <n v="163.56"/>
    <m/>
    <s v="DESTRUIR 1 PEÇAS"/>
  </r>
  <r>
    <n v="2716"/>
    <s v="PEÇA"/>
    <n v="120"/>
    <s v="MARITIMO"/>
    <n v="23"/>
    <s v="MODULO DO RADIADOR L/E"/>
    <n v="84099190"/>
    <s v="PORSCHE MOTORSPORT"/>
    <s v="9F1121249"/>
    <x v="275"/>
    <s v="MOTORSPORT"/>
    <s v="DE"/>
    <n v="353.16"/>
    <n v="8122.68"/>
    <n v="5.452"/>
    <n v="125.396"/>
    <m/>
    <s v="DESTRUIR 1 PEÇAS"/>
  </r>
  <r>
    <n v="864"/>
    <s v="PEÇA"/>
    <n v="484"/>
    <s v="WCRJI23/00764 "/>
    <n v="4"/>
    <s v="MODULO DO RADIADOR L/D"/>
    <n v="87089990"/>
    <s v=" PORSCHE MOTORSPORT"/>
    <s v=" 9F1121250"/>
    <x v="276"/>
    <s v="MOTORSPORT"/>
    <s v="DE"/>
    <n v="297.56"/>
    <n v="1190.24"/>
    <n v="1.7649999999999999"/>
    <n v="7.06"/>
    <m/>
    <s v="DESTRUIR 1 PEÇAS"/>
  </r>
  <r>
    <n v="1188"/>
    <s v="PEÇA"/>
    <n v="808"/>
    <s v="WCRJI23/00764 "/>
    <n v="10"/>
    <s v="MÓDULO DO RADIADOR L/D"/>
    <n v="87089990"/>
    <s v=" PORSCHE MOTORSPORT"/>
    <s v=" 9F1121250"/>
    <x v="276"/>
    <s v="MOTORSPORT"/>
    <s v="DE"/>
    <n v="354.14"/>
    <n v="3541.4"/>
    <n v="2.101"/>
    <n v="21.01"/>
    <m/>
    <s v="DESTRUIR 1 PEÇAS"/>
  </r>
  <r>
    <n v="2712"/>
    <s v="PEÇA"/>
    <n v="116"/>
    <s v="MARITIMO"/>
    <n v="30"/>
    <s v="MODULO DO RADIADOR L/D"/>
    <n v="84099190"/>
    <s v="PORSCHE MOTORSPORT"/>
    <s v="9F1121250"/>
    <x v="276"/>
    <s v="MOTORSPORT"/>
    <s v="DE"/>
    <n v="353.16"/>
    <n v="10594.800000000001"/>
    <n v="5.4470000000000001"/>
    <n v="163.41"/>
    <m/>
    <s v="DESTRUIR 1 PEÇAS"/>
  </r>
  <r>
    <n v="2717"/>
    <s v="PEÇA"/>
    <n v="121"/>
    <s v="MARITIMO"/>
    <n v="16"/>
    <s v="MODULO DO RADIADOR L/D"/>
    <n v="84099190"/>
    <s v="PORSCHE MOTORSPORT"/>
    <s v="9F1121250"/>
    <x v="276"/>
    <s v="MOTORSPORT"/>
    <s v="DE"/>
    <n v="353.16"/>
    <n v="5650.56"/>
    <n v="5.4470000000000001"/>
    <n v="87.152000000000001"/>
    <m/>
    <s v="DESTRUIR 1 PEÇAS"/>
  </r>
  <r>
    <n v="479"/>
    <s v="PEÇA"/>
    <n v="99"/>
    <s v="WCRJI23/00764 "/>
    <n v="1"/>
    <s v="INTERRUPTOR DA BATERIA"/>
    <n v="87089990"/>
    <s v=" PORSCHE MOTORSPORT"/>
    <s v=" 9F1121402A"/>
    <x v="277"/>
    <s v="MOTORSPORT"/>
    <s v="DE"/>
    <n v="166.08"/>
    <n v="166.08"/>
    <n v="0.99"/>
    <n v="0.99"/>
    <m/>
    <s v="2 PEÇAS SOBRAM"/>
  </r>
  <r>
    <n v="2897"/>
    <s v="PEÇA"/>
    <n v="301"/>
    <s v="MARITIMO"/>
    <n v="6"/>
    <s v="ENGATE DE SANGRIA DO MOTOR FEMEA"/>
    <n v="84099190"/>
    <s v="PORSCHE MOTORSPORT"/>
    <s v="9971068869A"/>
    <x v="278"/>
    <s v="MOTORSPORT"/>
    <s v="DE"/>
    <n v="44.44"/>
    <n v="266.64"/>
    <n v="4.2999999999999997E-2"/>
    <n v="0.25800000000000001"/>
    <m/>
    <s v="MESMA QTD EM ESTOQUE"/>
  </r>
  <r>
    <n v="493"/>
    <s v="PEÇA"/>
    <n v="113"/>
    <s v="WCRJI23/00764 "/>
    <n v="2"/>
    <s v="MANGUEIRA DAGUA"/>
    <n v="87089990"/>
    <s v=" PORSCHE MOTORSPORT"/>
    <s v=" 9F1121476"/>
    <x v="279"/>
    <s v="MOTORSPORT"/>
    <s v="DE"/>
    <n v="28.186666666666667"/>
    <n v="84.56"/>
    <n v="0.16666666666666666"/>
    <n v="0.5"/>
    <m/>
    <s v="MESMA QTD EM ESTOQUE"/>
  </r>
  <r>
    <n v="102"/>
    <s v="PEÇA"/>
    <n v="66"/>
    <s v="WCRJI23/00539"/>
    <n v="1"/>
    <s v="TUBO DE REFRIGERACAO"/>
    <n v="84099190"/>
    <s v="PORSCHE MOTORSPORT"/>
    <s v="9F1121507A"/>
    <x v="280"/>
    <s v="MOTORSPORT"/>
    <s v="DE"/>
    <n v="50.22"/>
    <n v="50.22"/>
    <n v="0.19700000000000001"/>
    <n v="0.19700000000000001"/>
    <m/>
    <s v="MESMA QTD EM ESTOQUE"/>
  </r>
  <r>
    <n v="577"/>
    <s v="PEÇA"/>
    <n v="197"/>
    <s v="WCRJI23/00764 "/>
    <n v="2"/>
    <s v="ENGATE DA SANGRIA DO MOTOR MACHO"/>
    <n v="84839000"/>
    <s v=" PORSCHE MOTORSPORT"/>
    <s v=" 9971068859A"/>
    <x v="281"/>
    <s v="MOTORSPORT"/>
    <s v="DE"/>
    <n v="30.54"/>
    <n v="61.08"/>
    <n v="0.18"/>
    <n v="0.36"/>
    <m/>
    <s v="2 PEÇAS SOBRAM"/>
  </r>
  <r>
    <n v="2560"/>
    <s v="PEÇA"/>
    <n v="29"/>
    <s v="RCRJI24/00093"/>
    <n v="1"/>
    <s v="MANGUEIRA DE ENCHIMENTO"/>
    <n v="84099190"/>
    <s v="PORSCHE MOTORSPORT"/>
    <s v="9F1121621"/>
    <x v="282"/>
    <s v="MOTORSPORT"/>
    <s v="DE"/>
    <n v="22.33"/>
    <n v="22.33"/>
    <n v="8.3000000000000004E-2"/>
    <n v="8.3000000000000004E-2"/>
    <m/>
    <s v="MESMA QTD EM ESTOQUE"/>
  </r>
  <r>
    <n v="2937"/>
    <s v="PEÇA"/>
    <n v="341"/>
    <s v="MARITIMO"/>
    <n v="1"/>
    <s v="MANGUEIRA DE ENCHIMENTO"/>
    <n v="84099190"/>
    <s v="PORSCHE MOTORSPORT"/>
    <s v="9F1121621"/>
    <x v="282"/>
    <s v="MOTORSPORT"/>
    <s v="DE"/>
    <n v="22.26"/>
    <n v="22.26"/>
    <n v="8.3000000000000004E-2"/>
    <n v="8.3000000000000004E-2"/>
    <m/>
    <s v="MESMA QTD EM ESTOQUE"/>
  </r>
  <r>
    <n v="2863"/>
    <s v="PEÇA"/>
    <n v="267"/>
    <s v="MARITIMO"/>
    <n v="2"/>
    <s v="TUBO DE RESPIRO TRASEIRA"/>
    <n v="84099190"/>
    <s v="PORSCHE MOTORSPORT"/>
    <s v="9F1121638"/>
    <x v="283"/>
    <s v="MOTORSPORT"/>
    <s v="DE"/>
    <n v="66.930000000000007"/>
    <n v="133.86000000000001"/>
    <n v="3.5999999999999997E-2"/>
    <n v="7.1999999999999995E-2"/>
    <m/>
    <s v="4 PEÇAS SOBRAM"/>
  </r>
  <r>
    <n v="2725"/>
    <s v="PEÇA"/>
    <n v="129"/>
    <s v="MARITIMO"/>
    <n v="1"/>
    <s v="ENGATE RAPIDO "/>
    <n v="84099190"/>
    <s v="PORSCHE MOTORSPORT"/>
    <s v="9F1122293"/>
    <x v="284"/>
    <s v="MOTORSPORT"/>
    <s v="DE"/>
    <n v="302.01"/>
    <n v="302.01"/>
    <n v="4.9000000000000002E-2"/>
    <n v="4.9000000000000002E-2"/>
    <m/>
    <s v="1 PEÇAS SOBRAM"/>
  </r>
  <r>
    <n v="2554"/>
    <s v="PEÇA"/>
    <n v="23"/>
    <s v="RCRJI24/00093"/>
    <n v="1"/>
    <s v="LINHA DE VACUO"/>
    <n v="84099190"/>
    <s v="PORSCHE MOTORSPORT"/>
    <s v="9F1129456A"/>
    <x v="285"/>
    <s v="MOTORSPORT"/>
    <s v="DE"/>
    <n v="85.72"/>
    <n v="85.72"/>
    <n v="4.7E-2"/>
    <n v="4.7E-2"/>
    <m/>
    <s v="MESMA QTD EM ESTOQUE"/>
  </r>
  <r>
    <n v="2848"/>
    <s v="PEÇA"/>
    <n v="252"/>
    <s v="MARITIMO"/>
    <n v="1"/>
    <s v="LINHA DE VACUO"/>
    <n v="84099190"/>
    <s v="PORSCHE MOTORSPORT"/>
    <s v="9F1129456A"/>
    <x v="285"/>
    <s v="MOTORSPORT"/>
    <s v="DE"/>
    <n v="85.3"/>
    <n v="85.3"/>
    <n v="4.7E-2"/>
    <n v="4.7E-2"/>
    <m/>
    <s v="MESMA QTD EM ESTOQUE"/>
  </r>
  <r>
    <n v="2980"/>
    <s v="PEÇA"/>
    <n v="23"/>
    <s v="RCRJI2400093"/>
    <n v="1"/>
    <s v="LINHA DE VACUO"/>
    <n v="84099190"/>
    <s v="PORSCHE MOTORSPORT"/>
    <s v="9F1129456A"/>
    <x v="285"/>
    <s v="MOTORSPORT"/>
    <s v="DE"/>
    <n v="85.72"/>
    <n v="1971.56"/>
    <n v="4.7E-2"/>
    <n v="4.7E-2"/>
    <m/>
    <s v="MESMA QTD EM ESTOQUE"/>
  </r>
  <r>
    <n v="2908"/>
    <s v="PEÇA"/>
    <n v="312"/>
    <s v="MARITIMO"/>
    <n v="1"/>
    <s v="LINHA DE VACUO - AR LIMPO"/>
    <n v="84839000"/>
    <s v="PORSCHE MOTORSPORT"/>
    <s v="9F1129458"/>
    <x v="286"/>
    <s v="MOTORSPORT"/>
    <s v="DE"/>
    <n v="39.71"/>
    <n v="39.71"/>
    <n v="0.02"/>
    <n v="0.02"/>
    <m/>
    <s v="1 PEÇAS SOBRAM"/>
  </r>
  <r>
    <n v="477"/>
    <s v="PEÇA"/>
    <n v="97"/>
    <s v="WCRJI23/00764 "/>
    <n v="5"/>
    <s v="MANGOTE DE ADMISSAO"/>
    <n v="87089990"/>
    <s v=" PORSCHE MOTORSPORT"/>
    <s v=" 9F1129659"/>
    <x v="287"/>
    <s v="MOTORSPORT"/>
    <s v="DE"/>
    <n v="35.839999999999996"/>
    <n v="179.2"/>
    <n v="0.21200000000000002"/>
    <n v="1.06"/>
    <m/>
    <s v="MESMA QTD EM ESTOQUE"/>
  </r>
  <r>
    <n v="216"/>
    <s v="PEÇA"/>
    <n v="29"/>
    <s v="WCRJI23/00924"/>
    <n v="4"/>
    <s v="EMBREAGEM COMPLETA"/>
    <n v="87084090"/>
    <s v="PORSCHE MOTORSPORT"/>
    <s v="9F1141015"/>
    <x v="288"/>
    <s v="MOTORSPORT"/>
    <s v="DE"/>
    <n v="1251.0899999999999"/>
    <n v="5004.3599999999997"/>
    <n v="2.915"/>
    <n v="11.66"/>
    <m/>
    <s v="MESMA QTD EM ESTOQUE"/>
  </r>
  <r>
    <n v="766"/>
    <s v="PEÇA"/>
    <n v="386"/>
    <s v="WCRJI23/00764 "/>
    <n v="2"/>
    <s v="EMBREAGEM COMPLETA"/>
    <n v="87089300"/>
    <s v=" PORSCHE MOTORSPORT"/>
    <s v=" 9911160019A"/>
    <x v="288"/>
    <s v="MOTORSPORT"/>
    <s v="DE"/>
    <n v="1313.29"/>
    <n v="2626.58"/>
    <n v="7.7949999999999999"/>
    <n v="15.59"/>
    <m/>
    <s v="MESMA QTD EM ESTOQUE"/>
  </r>
  <r>
    <n v="1085"/>
    <s v="PEÇA"/>
    <n v="705"/>
    <s v="WCRJI23/00764 "/>
    <n v="5"/>
    <s v="EMBREAGEM COMPLETA"/>
    <n v="87089300"/>
    <s v=" PORSCHE MOTORSPORT"/>
    <s v=" 9911160019A"/>
    <x v="288"/>
    <s v="MOTORSPORT"/>
    <s v="DE"/>
    <n v="1174.78"/>
    <n v="5873.9"/>
    <n v="6.9700000000000006"/>
    <n v="34.85"/>
    <m/>
    <s v="MESMA QTD EM ESTOQUE"/>
  </r>
  <r>
    <n v="1130"/>
    <s v="PEÇA"/>
    <n v="750"/>
    <s v="WCRJI23/00764 "/>
    <n v="3"/>
    <s v="EMBREAGEM COMPLETA"/>
    <n v="87089300"/>
    <s v=" PORSCHE MOTORSPORT"/>
    <s v=" 9911160019A"/>
    <x v="288"/>
    <s v="MOTORSPORT"/>
    <s v="DE"/>
    <n v="1289.54"/>
    <n v="3868.62"/>
    <n v="7.6533333333333333"/>
    <n v="22.96"/>
    <m/>
    <s v="MESMA QTD EM ESTOQUE"/>
  </r>
  <r>
    <n v="1257"/>
    <s v="PEÇA"/>
    <n v="877"/>
    <s v="WCRJI23/00764 "/>
    <n v="1"/>
    <s v="EMBREAGEM COMPLETA"/>
    <n v="87089300"/>
    <s v=" PORSCHE MOTORSPORT"/>
    <s v=" 9F1141015"/>
    <x v="288"/>
    <s v="MOTORSPORT"/>
    <s v="DE"/>
    <n v="1293.81"/>
    <n v="1293.81"/>
    <n v="7.68"/>
    <n v="7.68"/>
    <m/>
    <s v="MESMA QTD EM ESTOQUE"/>
  </r>
  <r>
    <n v="148"/>
    <s v="PEÇA"/>
    <n v="112"/>
    <s v="WCRJI23/00539"/>
    <n v="1"/>
    <s v="EMBREAGEM COMPLETA"/>
    <n v="87084090"/>
    <s v="PORSCHE MOTORSPORT"/>
    <s v="9F1141015"/>
    <x v="288"/>
    <s v="MOTORSPORT"/>
    <s v="SK"/>
    <n v="1293.81"/>
    <n v="1293.81"/>
    <n v="2.915"/>
    <n v="2.915"/>
    <m/>
    <s v="MESMA QTD EM ESTOQUE"/>
  </r>
  <r>
    <n v="2915"/>
    <s v="PEÇA"/>
    <n v="319"/>
    <s v="MARITIMO"/>
    <n v="3"/>
    <s v="ANEL DE VEDACAO"/>
    <n v="87084090"/>
    <s v="PORSCHE MOTORSPORT"/>
    <s v="9F1141143"/>
    <x v="289"/>
    <s v="MOTORSPORT"/>
    <s v="DE"/>
    <n v="37.270000000000003"/>
    <n v="111.81"/>
    <n v="3.0000000000000001E-3"/>
    <n v="9.0000000000000011E-3"/>
    <m/>
    <s v="MESMA QTD EM ESTOQUE"/>
  </r>
  <r>
    <n v="223"/>
    <s v="PEÇA"/>
    <n v="36"/>
    <s v="WCRJI23/00924"/>
    <n v="2"/>
    <s v="ATUADOR DA EMBREAGEM"/>
    <n v="87084090"/>
    <s v="PORSCHE MOTORSPORT"/>
    <s v="9F1141165"/>
    <x v="290"/>
    <s v="MOTORSPORT"/>
    <s v="DE"/>
    <n v="528.41999999999996"/>
    <n v="1056.8399999999999"/>
    <n v="0.46700000000000003"/>
    <n v="0.93400000000000005"/>
    <m/>
    <s v="6 PEÇAS SOBRAM"/>
  </r>
  <r>
    <n v="518"/>
    <s v="PEÇA"/>
    <n v="138"/>
    <s v="WCRJI23/00764 "/>
    <n v="2"/>
    <s v="ATUADOR DE EMBREAGEM"/>
    <n v="87089990"/>
    <s v=" PORSCHE MOTORSPORT"/>
    <s v=" 9911160029B"/>
    <x v="290"/>
    <s v="MOTORSPORT"/>
    <s v="DE"/>
    <n v="278.95999999999998"/>
    <n v="557.91999999999996"/>
    <n v="1.655"/>
    <n v="3.31"/>
    <m/>
    <s v="6 PEÇAS SOBRAM"/>
  </r>
  <r>
    <n v="658"/>
    <s v="PEÇA"/>
    <n v="278"/>
    <s v="WCRJI23/00764 "/>
    <n v="2"/>
    <s v="ATUADOR DE EMBREAGEM"/>
    <n v="87089990"/>
    <s v=" PORSCHE MOTORSPORT"/>
    <s v=" 9911160029B"/>
    <x v="290"/>
    <s v="MOTORSPORT"/>
    <s v="DE"/>
    <n v="279.39"/>
    <n v="558.78"/>
    <n v="1.66"/>
    <n v="3.32"/>
    <m/>
    <s v="6 PEÇAS SOBRAM"/>
  </r>
  <r>
    <n v="1058"/>
    <s v="PEÇA"/>
    <n v="678"/>
    <s v="WCRJI23/00764 "/>
    <n v="2"/>
    <s v="POLIA DO MOTOR"/>
    <n v="84099999"/>
    <s v=" PORSCHE MOTORSPORT"/>
    <s v=" 9F1145267"/>
    <x v="291"/>
    <s v="MOTORSPORT"/>
    <s v="DE"/>
    <n v="74.87"/>
    <n v="149.74"/>
    <n v="0.44500000000000001"/>
    <n v="0.89"/>
    <m/>
    <s v="MESMA QTD EM ESTOQUE"/>
  </r>
  <r>
    <n v="952"/>
    <s v="PEÇA"/>
    <n v="572"/>
    <s v="WCRJI23/00764 "/>
    <n v="1"/>
    <s v="JOGO DE JUNTA"/>
    <n v="87089990"/>
    <s v=" PORSCHE"/>
    <s v=" 9F1198013"/>
    <x v="292"/>
    <s v="MOTORSPORT"/>
    <s v="DE"/>
    <n v="210.34"/>
    <n v="210.34"/>
    <n v="1.25"/>
    <n v="1.25"/>
    <m/>
    <s v="MESMA QTD EM ESTOQUE"/>
  </r>
  <r>
    <n v="2549"/>
    <s v="PEÇA"/>
    <n v="18"/>
    <s v="RCRJI24/00093"/>
    <n v="1"/>
    <s v="JOGO DE JUNTA"/>
    <n v="84099190"/>
    <s v="PORSCHE MOTORSPORT"/>
    <s v="9F1198013"/>
    <x v="292"/>
    <s v="MOTORSPORT"/>
    <s v="DE"/>
    <n v="214.98"/>
    <n v="214.98"/>
    <n v="1.323"/>
    <n v="1.323"/>
    <m/>
    <s v="MESMA QTD EM ESTOQUE"/>
  </r>
  <r>
    <n v="2764"/>
    <s v="PEÇA"/>
    <n v="168"/>
    <s v="MARITIMO"/>
    <n v="1"/>
    <s v="JOGO DE JUNTA"/>
    <n v="84099190"/>
    <s v="PORSCHE MOTORSPORT"/>
    <s v="9F1198013"/>
    <x v="292"/>
    <s v="MOTORSPORT"/>
    <s v="DE"/>
    <n v="213.97"/>
    <n v="213.97"/>
    <n v="1.323"/>
    <n v="1.323"/>
    <m/>
    <s v="MESMA QTD EM ESTOQUE"/>
  </r>
  <r>
    <n v="2766"/>
    <s v="PEÇA"/>
    <n v="170"/>
    <s v="MARITIMO"/>
    <n v="3"/>
    <s v="JOGO DE JUNTA"/>
    <n v="84099190"/>
    <s v="PORSCHE MOTORSPORT"/>
    <s v="9F1198013"/>
    <x v="292"/>
    <s v="MOTORSPORT"/>
    <s v="DE"/>
    <n v="213.97"/>
    <n v="641.91"/>
    <n v="1.323"/>
    <n v="3.9689999999999999"/>
    <m/>
    <s v="MESMA QTD EM ESTOQUE"/>
  </r>
  <r>
    <n v="2975"/>
    <s v="PEÇA"/>
    <n v="18"/>
    <s v="RCRJI2400093"/>
    <n v="1"/>
    <s v="JOGO DE JUNTA"/>
    <n v="84099190"/>
    <s v="PORSCHE MOTORSPORT"/>
    <s v="9F1198013"/>
    <x v="292"/>
    <s v="MOTORSPORT"/>
    <s v="DE"/>
    <n v="214.98"/>
    <n v="3869.64"/>
    <n v="1.323"/>
    <n v="1.323"/>
    <m/>
    <s v="MESMA QTD EM ESTOQUE"/>
  </r>
  <r>
    <n v="458"/>
    <s v="PEÇA"/>
    <n v="78"/>
    <s v="WCRJI23/00764 "/>
    <n v="5"/>
    <s v="SUPORTE DA UNIDADE DE POTENCIA L/E"/>
    <n v="87089990"/>
    <s v=" PORSCHE MOTORSPORT"/>
    <s v=" 9F1199383A"/>
    <x v="293"/>
    <s v="MOTORSPORT"/>
    <s v="DE"/>
    <n v="52.45"/>
    <n v="262.25"/>
    <n v="0.312"/>
    <n v="1.56"/>
    <m/>
    <s v="MESMA QTD EM ESTOQUE"/>
  </r>
  <r>
    <n v="457"/>
    <s v="PEÇA"/>
    <n v="77"/>
    <s v="WCRJI23/00764 "/>
    <n v="5"/>
    <s v="SUPORTE DA UNIDADE DE POTENCIA L/D"/>
    <n v="87089990"/>
    <s v=" PORSCHE MOTORSPORT"/>
    <s v=" 9F1199384A"/>
    <x v="294"/>
    <s v="MOTORSPORT"/>
    <s v="DE"/>
    <n v="52.45"/>
    <n v="262.25"/>
    <n v="0.312"/>
    <n v="1.56"/>
    <m/>
    <s v="MESMA QTD EM ESTOQUE"/>
  </r>
  <r>
    <n v="2728"/>
    <s v="PEÇA"/>
    <n v="132"/>
    <s v="MARITIMO"/>
    <n v="1"/>
    <s v="VALVULA EMERGENCIA COMBUSTIVEL"/>
    <n v="84099190"/>
    <s v="PORSCHE MOTORSPORT"/>
    <s v="9F1201096"/>
    <x v="295"/>
    <s v="MOTORSPORT"/>
    <s v="DE"/>
    <n v="295.68"/>
    <n v="295.68"/>
    <n v="0.05"/>
    <n v="0.05"/>
    <m/>
    <s v="MESMA QTD EM ESTOQUE"/>
  </r>
  <r>
    <n v="1092"/>
    <s v="PEÇA"/>
    <n v="712"/>
    <s v="WCRJI23/00764 "/>
    <n v="2"/>
    <s v="BOCAL DO TANQUE DE COMBUSTÍVEL COM PORTINHOLA"/>
    <n v="87089990"/>
    <s v=" PORSCHE MOTORSPORT"/>
    <s v=" 9912010438L"/>
    <x v="296"/>
    <s v="MOTORSPORT"/>
    <s v="DE"/>
    <n v="407.26"/>
    <n v="814.52"/>
    <n v="2.415"/>
    <n v="4.83"/>
    <m/>
    <s v="16 PEÇAS SOBRAM"/>
  </r>
  <r>
    <n v="2690"/>
    <s v="PEÇA"/>
    <n v="94"/>
    <s v="MARITIMO"/>
    <n v="1"/>
    <s v="BOCAL DO TANQUE DE COMBUSTIVEL"/>
    <n v="84099190"/>
    <s v="PORSCHE MOTORSPORT"/>
    <s v="9F1201106"/>
    <x v="296"/>
    <s v="MOTORSPORT"/>
    <s v="DE"/>
    <n v="456.22"/>
    <n v="456.22"/>
    <n v="0.48599999999999999"/>
    <n v="0.48599999999999999"/>
    <m/>
    <s v="16 PEÇAS SOBRAM"/>
  </r>
  <r>
    <n v="2862"/>
    <s v="PEÇA"/>
    <n v="266"/>
    <s v="MARITIMO"/>
    <n v="5"/>
    <s v="JUNTA DO TANQUE COMBUSTIVEL"/>
    <n v="84099190"/>
    <s v="PORSCHE MOTORSPORT"/>
    <s v="9F1201119"/>
    <x v="297"/>
    <s v="MOTORSPORT"/>
    <s v="DE"/>
    <n v="67.23"/>
    <n v="336.15000000000003"/>
    <n v="7.4999999999999997E-2"/>
    <n v="0.375"/>
    <m/>
    <s v="MESMA QTD EM ESTOQUE"/>
  </r>
  <r>
    <n v="470"/>
    <s v="PEÇA"/>
    <n v="90"/>
    <s v="WCRJI23/00764 "/>
    <n v="1"/>
    <s v="LINHA DE COMBUSTIVEL TRASEIRA"/>
    <n v="87089990"/>
    <s v=" PORSCHE MOTORSPORT"/>
    <s v=" 9F1201214"/>
    <x v="298"/>
    <s v="MOTORSPORT"/>
    <s v="DE"/>
    <n v="186.63"/>
    <n v="186.63"/>
    <n v="1.1100000000000001"/>
    <n v="1.1100000000000001"/>
    <m/>
    <s v="MESMA QTD EM ESTOQUE"/>
  </r>
  <r>
    <n v="472"/>
    <s v="PEÇA"/>
    <n v="92"/>
    <s v="WCRJI23/00764 "/>
    <n v="1"/>
    <s v="LINHA DE ALIMENTACAO DE COMBUSTIVEL"/>
    <n v="87089990"/>
    <s v=" PORSCHE MOTORSPORT"/>
    <s v=" 9F1201215A"/>
    <x v="299"/>
    <s v="MOTORSPORT"/>
    <s v="DE"/>
    <n v="186.63"/>
    <n v="186.63"/>
    <n v="1.1100000000000001"/>
    <n v="1.1100000000000001"/>
    <m/>
    <s v="MESMA QTD EM ESTOQUE"/>
  </r>
  <r>
    <n v="2773"/>
    <s v="PEÇA"/>
    <n v="177"/>
    <s v="MARITIMO"/>
    <n v="1"/>
    <s v="LINHA DE ALIMENTACAO DE COMBUSTIVEL"/>
    <n v="87082999"/>
    <s v="PORSCHE MOTORSPORT"/>
    <s v="9F1201215A"/>
    <x v="299"/>
    <s v="MOTORSPORT"/>
    <s v="DE"/>
    <n v="194.84"/>
    <n v="194.84"/>
    <n v="0.16900000000000001"/>
    <n v="0.16900000000000001"/>
    <m/>
    <s v="MESMA QTD EM ESTOQUE"/>
  </r>
  <r>
    <n v="480"/>
    <s v="PEÇA"/>
    <n v="100"/>
    <s v="WCRJI23/00764 "/>
    <n v="1"/>
    <s v="MANGUEIRA COMBUSTIVEL"/>
    <n v="87089990"/>
    <s v=" PORSCHE MOTORSPORT"/>
    <s v=" 9F1201905"/>
    <x v="300"/>
    <s v="MOTORSPORT"/>
    <s v="DE"/>
    <n v="134.16"/>
    <n v="134.16"/>
    <n v="0.8"/>
    <n v="0.8"/>
    <m/>
    <s v="MESMA QTD EM ESTOQUE"/>
  </r>
  <r>
    <n v="2800"/>
    <s v="PEÇA"/>
    <n v="204"/>
    <s v="MARITIMO"/>
    <n v="1"/>
    <s v="SUPORTE DO ABAFADOR"/>
    <n v="84099190"/>
    <s v="PORSCHE MOTORSPORT"/>
    <s v="9F1251295"/>
    <x v="301"/>
    <s v="MOTORSPORT"/>
    <s v="DE"/>
    <n v="149.33000000000001"/>
    <n v="149.33000000000001"/>
    <n v="2.214"/>
    <n v="2.214"/>
    <m/>
    <s v="MESMA QTD EM ESTOQUE"/>
  </r>
  <r>
    <n v="903"/>
    <s v="PEÇA"/>
    <n v="523"/>
    <s v="WCRJI23/00764 "/>
    <n v="3"/>
    <s v="CURVA DO ESCAPE L/E"/>
    <n v="87089990"/>
    <s v=" PORSCHE MOTORSPORT"/>
    <s v=" 9F1251505"/>
    <x v="302"/>
    <s v="MOTORSPORT"/>
    <s v="DE"/>
    <n v="189.04"/>
    <n v="567.12"/>
    <n v="1.1233333333333333"/>
    <n v="3.37"/>
    <m/>
    <s v="4 PEÇAS SOBRAM"/>
  </r>
  <r>
    <n v="904"/>
    <s v="PEÇA"/>
    <n v="524"/>
    <s v="WCRJI23/00764 "/>
    <n v="1"/>
    <s v="CURVA DO ESCAPE L/D"/>
    <n v="87089990"/>
    <s v=" PORSCHE MOTORSPORT"/>
    <s v=" 9F1251506"/>
    <x v="303"/>
    <s v="MOTORSPORT"/>
    <s v="DE"/>
    <n v="189.04"/>
    <n v="189.04"/>
    <n v="1.1200000000000001"/>
    <n v="1.1200000000000001"/>
    <m/>
    <s v="4 PEÇAS SOBRAM"/>
  </r>
  <r>
    <n v="2891"/>
    <s v="PEÇA"/>
    <n v="295"/>
    <s v="MARITIMO"/>
    <n v="4"/>
    <s v="ABRACADEIRA COLETOR DE ESCAPE"/>
    <n v="84099190"/>
    <s v="PORSCHE MOTORSPORT"/>
    <s v="9F1251616"/>
    <x v="304"/>
    <s v="MOTORSPORT"/>
    <s v="DE"/>
    <n v="47.11"/>
    <n v="188.44"/>
    <n v="0.22500000000000001"/>
    <n v="0.9"/>
    <m/>
    <s v="MESMA QTD EM ESTOQUE"/>
  </r>
  <r>
    <n v="413"/>
    <s v="PEÇA"/>
    <n v="33"/>
    <s v="WCRJI23/00764 "/>
    <n v="1"/>
    <s v="COLECTOR DE ESCAPE 1-3 L/E"/>
    <n v="87089990"/>
    <s v=" PORSCHE MOTORSPORT"/>
    <s v=" 9F1254400A"/>
    <x v="305"/>
    <s v="MOTORSPORT"/>
    <s v="DE"/>
    <n v="1563.56"/>
    <n v="1563.56"/>
    <n v="9.2799999999999994"/>
    <n v="9.2799999999999994"/>
    <m/>
    <s v="MESMA QTD EM ESTOQUE"/>
  </r>
  <r>
    <n v="862"/>
    <s v="PEÇA"/>
    <n v="482"/>
    <s v="WCRJI23/00764 "/>
    <n v="1"/>
    <s v="COLECTOR DE ESCAPE 1-3 L/E"/>
    <n v="87089990"/>
    <s v=" PORSCHE MOTORSPORT"/>
    <s v=" 9F1254400A"/>
    <x v="305"/>
    <s v="MOTORSPORT"/>
    <s v="DE"/>
    <n v="1388.29"/>
    <n v="1388.29"/>
    <n v="8.24"/>
    <n v="8.24"/>
    <m/>
    <s v="MESMA QTD EM ESTOQUE"/>
  </r>
  <r>
    <n v="1103"/>
    <s v="PEÇA"/>
    <n v="723"/>
    <s v="WCRJI23/00764 "/>
    <n v="2"/>
    <s v="COLECTOR DE ESCAPE 1-3 LADO ESQUERDO"/>
    <n v="87089990"/>
    <s v="PORSCHE MOTORSPORT"/>
    <s v="9F1254400A"/>
    <x v="305"/>
    <s v="MOTORSPORT"/>
    <s v="DE"/>
    <n v="1470.67"/>
    <n v="2941.34"/>
    <n v="8.7249999999999996"/>
    <n v="17.45"/>
    <m/>
    <s v="MESMA QTD EM ESTOQUE"/>
  </r>
  <r>
    <n v="56"/>
    <s v="PEÇA"/>
    <n v="20"/>
    <s v="WCRJI23/00539"/>
    <n v="2"/>
    <s v="COLETOR DE ESCAPAMENTO L/E F2"/>
    <n v="87089200"/>
    <s v="PORSCHE MOTORSPORT"/>
    <n v="99111302192"/>
    <x v="305"/>
    <s v="MOTORSPORT"/>
    <s v="DE"/>
    <n v="1715.6"/>
    <n v="3431.2"/>
    <n v="4.6100000000000003"/>
    <n v="9.2200000000000006"/>
    <m/>
    <s v="MESMA QTD EM ESTOQUE"/>
  </r>
  <r>
    <n v="412"/>
    <s v="PEÇA"/>
    <n v="32"/>
    <s v="WCRJI23/00764 "/>
    <n v="2"/>
    <s v="COLECTOR DE ESCAPE 4-6 L/D"/>
    <n v="87089990"/>
    <s v=" PORSCHE MOTORSPORT"/>
    <s v=" 9F1254450A"/>
    <x v="306"/>
    <s v="MOTORSPORT"/>
    <s v="DE"/>
    <n v="1562.56"/>
    <n v="3125.12"/>
    <n v="9.27"/>
    <n v="18.54"/>
    <m/>
    <s v="MESMA QTD EM ESTOQUE"/>
  </r>
  <r>
    <n v="57"/>
    <s v="PEÇA"/>
    <n v="21"/>
    <s v="WCRJI23/00539"/>
    <n v="1"/>
    <s v="COLETOR DE ESCAPAMENTO L/D F2"/>
    <n v="84099190"/>
    <s v="PORSCHE MOTORSPORT"/>
    <n v="99111302292"/>
    <x v="306"/>
    <s v="MOTORSPORT"/>
    <s v="DE"/>
    <n v="1715.6"/>
    <n v="3431.2"/>
    <n v="4.4000000000000004"/>
    <n v="8.8000000000000007"/>
    <m/>
    <s v="MESMA QTD EM ESTOQUE"/>
  </r>
  <r>
    <n v="861"/>
    <s v="PEÇA"/>
    <n v="481"/>
    <s v="WCRJI23/00764 "/>
    <n v="1"/>
    <s v="CAIXA SECA DO CAMBIO"/>
    <n v="87089990"/>
    <s v=" PORSCHE MOTORSPORT"/>
    <s v=" 9F1301103A"/>
    <x v="307"/>
    <s v="MOTORSPORT"/>
    <s v="DE"/>
    <n v="3378.57"/>
    <n v="3378.57"/>
    <n v="20.05"/>
    <n v="20.05"/>
    <m/>
    <s v="MESMA QTD EM ESTOQUE"/>
  </r>
  <r>
    <n v="1120"/>
    <s v="PEÇA"/>
    <n v="740"/>
    <s v="WCRJI23/00764 "/>
    <n v="2"/>
    <s v="ROLAMENTO DO DIFERENCIAL"/>
    <n v="87089990"/>
    <s v=" PORSCHE MOTORSPORT"/>
    <s v=" 9F1301133"/>
    <x v="308"/>
    <s v="MOTORSPORT"/>
    <s v="DE"/>
    <n v="211.07"/>
    <n v="422.14"/>
    <n v="1.25"/>
    <n v="2.5"/>
    <m/>
    <s v="MESMA QTD EM ESTOQUE"/>
  </r>
  <r>
    <n v="1119"/>
    <s v="PEÇA"/>
    <n v="739"/>
    <s v="WCRJI23/00764 "/>
    <n v="2"/>
    <s v="ALOJADOR DO DISCO DIFERENCIAL"/>
    <n v="87089990"/>
    <s v=" PORSCHE MOTORSPORT"/>
    <s v=" 9F1301184"/>
    <x v="309"/>
    <s v="MOTORSPORT"/>
    <s v="DE"/>
    <n v="440.8"/>
    <n v="881.6"/>
    <n v="2.6150000000000002"/>
    <n v="5.23"/>
    <m/>
    <s v="MESMA QTD EM ESTOQUE"/>
  </r>
  <r>
    <n v="530"/>
    <s v="PEÇA"/>
    <n v="150"/>
    <s v="WCRJI23/00764 "/>
    <n v="6"/>
    <s v="DISCO DE PRESSÃO DO DIFERENC 1,7MM - E"/>
    <n v="87089990"/>
    <s v=" PORSCHE MOTORSPORT"/>
    <s v="9913329849E"/>
    <x v="310"/>
    <s v="MOTORSPORT"/>
    <s v="DE"/>
    <n v="65.483333333333334"/>
    <n v="392.9"/>
    <n v="0.38833333333333336"/>
    <n v="2.33"/>
    <m/>
    <s v="MESMA QTD EM ESTOQUE"/>
  </r>
  <r>
    <n v="2903"/>
    <s v="PEÇA"/>
    <n v="307"/>
    <s v="MARITIMO"/>
    <n v="24"/>
    <s v="PLACA DE PRESSAO 1.7"/>
    <n v="84839000"/>
    <s v="PORSCHE MOTORSPORT"/>
    <s v="9F1301251E"/>
    <x v="310"/>
    <s v="MOTORSPORT"/>
    <s v="DE"/>
    <n v="41.77"/>
    <n v="1002.48"/>
    <n v="5.8000000000000003E-2"/>
    <n v="1.3920000000000001"/>
    <m/>
    <s v="MESMA QTD EM ESTOQUE"/>
  </r>
  <r>
    <n v="269"/>
    <s v="PEÇA"/>
    <n v="82"/>
    <s v="WCRJI23/00924"/>
    <n v="2"/>
    <s v="PLACA DE PRESSAO 1,8"/>
    <n v="84839000"/>
    <s v="PORSCHE MOTORSPORT"/>
    <s v="9F1301251H"/>
    <x v="311"/>
    <s v="MOTORSPORT"/>
    <s v="DE"/>
    <n v="40.51"/>
    <n v="81.02"/>
    <n v="6.2E-2"/>
    <n v="0.124"/>
    <m/>
    <s v="4 PEÇAS SOBRAM"/>
  </r>
  <r>
    <n v="2904"/>
    <s v="PEÇA"/>
    <n v="308"/>
    <s v="MARITIMO"/>
    <n v="15"/>
    <s v="PLACA DE PRESSAO 1.90"/>
    <n v="84839000"/>
    <s v="PORSCHE MOTORSPORT"/>
    <s v="9F1301251K"/>
    <x v="312"/>
    <s v="MOTORSPORT"/>
    <s v="DE"/>
    <n v="41.77"/>
    <n v="626.55000000000007"/>
    <n v="6.5000000000000002E-2"/>
    <n v="0.97500000000000009"/>
    <m/>
    <s v="3 PEÇAS SOBRAM"/>
  </r>
  <r>
    <n v="2905"/>
    <s v="PEÇA"/>
    <n v="309"/>
    <s v="MARITIMO"/>
    <n v="15"/>
    <s v="PLACA DE PRESSAO 1.95"/>
    <n v="84839000"/>
    <s v="PORSCHE MOTORSPORT"/>
    <s v="9F1301251M"/>
    <x v="313"/>
    <s v="MOTORSPORT"/>
    <s v="DE"/>
    <n v="41.77"/>
    <n v="626.55000000000007"/>
    <n v="6.7000000000000004E-2"/>
    <n v="1.0050000000000001"/>
    <m/>
    <s v="2 PEÇAS SOBRAM"/>
  </r>
  <r>
    <n v="187"/>
    <s v="PEÇA"/>
    <n v="2"/>
    <s v="WCRJI23/00950"/>
    <n v="2"/>
    <s v="CARCACA DO DIFERENCIAL"/>
    <n v="84839000"/>
    <s v="PORSCHE MOTORSPORT"/>
    <s v="9F1301373B"/>
    <x v="314"/>
    <s v="MOTORSPORT"/>
    <s v="GB"/>
    <n v="2057.92"/>
    <n v="4115.84"/>
    <n v="5.2309999999999999"/>
    <n v="10.462"/>
    <m/>
    <s v="MESMA QTD EM ESTOQUE"/>
  </r>
  <r>
    <n v="215"/>
    <s v="PEÇA"/>
    <n v="28"/>
    <s v="WCRJI23/00924"/>
    <n v="1"/>
    <s v="CARCAÇA DO BLOCANTE "/>
    <n v="84839000"/>
    <s v="PORSCHE MOTORSPORT"/>
    <s v="9F1301373B"/>
    <x v="314"/>
    <s v="MOTORSPORT"/>
    <s v="DE"/>
    <n v="2056.02"/>
    <n v="2056.02"/>
    <n v="5.2309999999999999"/>
    <n v="5.2309999999999999"/>
    <m/>
    <s v="MESMA QTD EM ESTOQUE"/>
  </r>
  <r>
    <n v="703"/>
    <s v="PEÇA"/>
    <n v="323"/>
    <s v="WCRJI23/00764 "/>
    <n v="1"/>
    <s v="TUBO DE LUBRIFICAÇÃO DA COROA E PINHÃO"/>
    <n v="87089990"/>
    <s v=" PORSCHE MOTORSPORT"/>
    <s v=" 9F1301513"/>
    <x v="315"/>
    <s v="MOTORSPORT"/>
    <s v="DE"/>
    <n v="224.74"/>
    <n v="224.74"/>
    <n v="1.33"/>
    <n v="1.33"/>
    <m/>
    <s v="8 PEÇAS SOBRAM"/>
  </r>
  <r>
    <n v="2754"/>
    <s v="PEÇA"/>
    <n v="158"/>
    <s v="MARITIMO"/>
    <n v="1"/>
    <s v="TUBO DE LUBRIFICAÇÃO DA COROA E PINHÃO"/>
    <n v="87084090"/>
    <s v="PORSCHE MOTORSPORT"/>
    <s v="9F1301513"/>
    <x v="315"/>
    <s v="MOTORSPORT"/>
    <s v="DE"/>
    <n v="242.71"/>
    <n v="242.71"/>
    <n v="7.3999999999999996E-2"/>
    <n v="7.3999999999999996E-2"/>
    <m/>
    <s v="8 PEÇAS SOBRAM"/>
  </r>
  <r>
    <n v="2930"/>
    <s v="PEÇA"/>
    <n v="334"/>
    <s v="MARITIMO"/>
    <n v="22"/>
    <s v="ELEMENTO DO CAMBIO"/>
    <n v="87084090"/>
    <s v="PORSCHE MOTORSPORT"/>
    <s v="9F1301519"/>
    <x v="316"/>
    <s v="MOTORSPORT"/>
    <s v="DE"/>
    <n v="29.12"/>
    <n v="640.64"/>
    <n v="4.1000000000000002E-2"/>
    <n v="0.90200000000000002"/>
    <m/>
    <s v="MESMA QTD EM ESTOQUE"/>
  </r>
  <r>
    <n v="865"/>
    <s v="PEÇA"/>
    <n v="485"/>
    <s v="WCRJI23/00764 "/>
    <n v="1"/>
    <s v="EIXO DE TRANSMISSAO 13/41 E 17/40"/>
    <n v="87089990"/>
    <s v=" PORSCHE MOTORSPORT"/>
    <s v=" 9F1307105A"/>
    <x v="317"/>
    <s v="MOTORSPORT"/>
    <s v="DE"/>
    <n v="1284.92"/>
    <n v="1284.92"/>
    <n v="7.62"/>
    <n v="7.62"/>
    <m/>
    <s v="MESMA QTD EM ESTOQUE"/>
  </r>
  <r>
    <n v="2612"/>
    <s v="PEÇA"/>
    <n v="16"/>
    <s v="MARITIMO"/>
    <n v="1"/>
    <s v="EIXO DE TRANSMISSAO 13/41 E 17/40"/>
    <n v="84839000"/>
    <s v="PORSCHE MOTORSPORT"/>
    <s v="9F1307105A"/>
    <x v="317"/>
    <s v="MOTORSPORT"/>
    <s v="DE"/>
    <n v="1524.84"/>
    <n v="1524.84"/>
    <n v="1.8069999999999999"/>
    <n v="1.8069999999999999"/>
    <m/>
    <s v="MESMA QTD EM ESTOQUE"/>
  </r>
  <r>
    <n v="312"/>
    <s v="PEÇA"/>
    <n v="125"/>
    <s v="WCRJI23/00924"/>
    <n v="1"/>
    <s v="ENGRENAGEM FIXA 4ª MARCHA 24/36"/>
    <n v="84839000"/>
    <s v="PORSCHE MOTORSPORT"/>
    <s v="9F1307145C"/>
    <x v="318"/>
    <s v="MOTORSPORT"/>
    <s v="DE"/>
    <n v="796.73"/>
    <n v="796.73"/>
    <n v="0.40300000000000002"/>
    <n v="0.40300000000000002"/>
    <m/>
    <s v="MESMA QTD EM ESTOQUE"/>
  </r>
  <r>
    <n v="186"/>
    <s v="PEÇA"/>
    <n v="1"/>
    <s v="WCRJI23/00950"/>
    <n v="2"/>
    <s v="ENGRENAGEM COROA DO CAMBIO"/>
    <n v="84839000"/>
    <s v="PORSCHE MOTORSPORT"/>
    <s v="9F1307147A"/>
    <x v="319"/>
    <s v="MOTORSPORT"/>
    <s v="GB"/>
    <n v="606.80999999999995"/>
    <n v="1213.6199999999999"/>
    <n v="1.67"/>
    <n v="3.34"/>
    <m/>
    <s v="MESMA QTD EM ESTOQUE"/>
  </r>
  <r>
    <n v="308"/>
    <s v="PEÇA"/>
    <n v="121"/>
    <s v="WCRJI23/00924"/>
    <n v="2"/>
    <s v="COROA 992"/>
    <n v="87084090"/>
    <s v="PORSCHE MOTORSPORT"/>
    <s v="9F1307147A"/>
    <x v="319"/>
    <s v="MOTORSPORT"/>
    <s v="DE"/>
    <n v="606.25"/>
    <n v="1212.5"/>
    <n v="1.67"/>
    <n v="3.34"/>
    <m/>
    <s v="MESMA QTD EM ESTOQUE"/>
  </r>
  <r>
    <n v="303"/>
    <s v="PEÇA"/>
    <n v="116"/>
    <s v="WCRJI23/00924"/>
    <n v="2"/>
    <s v="PINHÃO 992"/>
    <n v="84839000"/>
    <s v="PORSCHE MOTORSPORT"/>
    <s v="9F1307199A"/>
    <x v="320"/>
    <s v="MOTORSPORT"/>
    <s v="DE"/>
    <n v="2031.34"/>
    <n v="4062.68"/>
    <n v="2.996"/>
    <n v="5.992"/>
    <m/>
    <s v="MESMA QTD EM ESTOQUE"/>
  </r>
  <r>
    <n v="1105"/>
    <s v="PEÇA"/>
    <n v="725"/>
    <s v="WCRJI23/00764 "/>
    <n v="1"/>
    <s v="EIXO PINHÃO"/>
    <n v="87089990"/>
    <s v=" PORSCHE MOTORSPORT"/>
    <s v=" 9F1307199A"/>
    <x v="320"/>
    <s v="MOTORSPORT"/>
    <s v="DE"/>
    <n v="1869.97"/>
    <n v="1869.97"/>
    <n v="11.1"/>
    <n v="11.1"/>
    <m/>
    <s v="MESMA QTD EM ESTOQUE"/>
  </r>
  <r>
    <n v="2608"/>
    <s v="PEÇA"/>
    <n v="12"/>
    <s v="MARITIMO"/>
    <n v="1"/>
    <s v="EIXO PINHAO"/>
    <n v="84839000"/>
    <s v="PORSCHE MOTORSPORT"/>
    <s v="9F1307199A"/>
    <x v="320"/>
    <s v="MOTORSPORT"/>
    <s v="DE"/>
    <n v="2094.86"/>
    <n v="2094.86"/>
    <n v="2.996"/>
    <n v="2.996"/>
    <m/>
    <s v="MESMA QTD EM ESTOQUE"/>
  </r>
  <r>
    <n v="307"/>
    <s v="PEÇA"/>
    <n v="120"/>
    <s v="WCRJI23/00924"/>
    <n v="7"/>
    <s v="EIXO CRUZADO 992"/>
    <n v="87084090"/>
    <s v="PORSCHE MOTORSPORT"/>
    <s v="9F1307302A"/>
    <x v="321"/>
    <s v="MOTORSPORT"/>
    <s v="DE"/>
    <n v="876.71"/>
    <n v="7013.68"/>
    <n v="2.903"/>
    <n v="23.224"/>
    <m/>
    <s v="MESMA QTD EM ESTOQUE"/>
  </r>
  <r>
    <n v="1084"/>
    <s v="PEÇA"/>
    <n v="704"/>
    <s v="WCRJI23/00764 "/>
    <n v="5"/>
    <s v="LUVA DE ENGATE DO CÂMBIO"/>
    <n v="87089990"/>
    <s v=" PORSCHE MOTORSPORT"/>
    <s v=" 9913046319B"/>
    <x v="322"/>
    <s v="MOTORSPORT"/>
    <s v="DE"/>
    <n v="411.16999999999996"/>
    <n v="2055.85"/>
    <n v="2.44"/>
    <n v="12.2"/>
    <m/>
    <s v="MESMA QTD EM ESTOQUE"/>
  </r>
  <r>
    <n v="866"/>
    <s v="PEÇA"/>
    <n v="486"/>
    <s v="WCRJI23/00764 "/>
    <n v="3"/>
    <s v="LUVA DE ENGATE DO CAMBIO"/>
    <n v="87089990"/>
    <s v=" PORSCHE MOTORSPORT"/>
    <s v=" 9F1307315"/>
    <x v="322"/>
    <s v="MOTORSPORT"/>
    <s v="DE"/>
    <n v="397.43"/>
    <n v="1192.29"/>
    <n v="2.3566666666666669"/>
    <n v="7.07"/>
    <m/>
    <s v="MESMA QTD EM ESTOQUE"/>
  </r>
  <r>
    <n v="1031"/>
    <s v="PEÇA"/>
    <n v="651"/>
    <s v="WCRJI23/00764 "/>
    <n v="1"/>
    <s v="LUVA DE ENGATE DO CÂMBIO"/>
    <n v="87089990"/>
    <s v=" PORSCHE MOTORSPORT"/>
    <s v=" 9F1307315"/>
    <x v="322"/>
    <s v="MOTORSPORT"/>
    <s v="DE"/>
    <n v="421.02"/>
    <n v="1263.06"/>
    <n v="2.4966666666666666"/>
    <n v="7.49"/>
    <m/>
    <s v="MESMA QTD EM ESTOQUE"/>
  </r>
  <r>
    <n v="2689"/>
    <s v="PEÇA"/>
    <n v="93"/>
    <s v="MARITIMO"/>
    <n v="15"/>
    <s v="LUVA DE ENGATE DO CAMBIO"/>
    <n v="84839000"/>
    <s v="PORSCHE MOTORSPORT"/>
    <s v="9913046319B"/>
    <x v="322"/>
    <s v="MOTORSPORT"/>
    <s v="DE"/>
    <n v="460.64"/>
    <n v="6909.5999999999995"/>
    <n v="0.189"/>
    <n v="2.835"/>
    <m/>
    <s v="MESMA QTD EM ESTOQUE"/>
  </r>
  <r>
    <n v="2688"/>
    <s v="PEÇA"/>
    <n v="92"/>
    <s v="MARITIMO"/>
    <n v="6"/>
    <s v="LUVA DE ENGATE DO CAMBIO"/>
    <n v="84839000"/>
    <s v="PORSCHE MOTORSPORT"/>
    <s v="9F1307315"/>
    <x v="322"/>
    <s v="MOTORSPORT"/>
    <s v="DE"/>
    <n v="471.61"/>
    <n v="2829.66"/>
    <n v="0.183"/>
    <n v="1.0979999999999999"/>
    <m/>
    <s v="MESMA QTD EM ESTOQUE"/>
  </r>
  <r>
    <n v="698"/>
    <s v="PEÇA"/>
    <n v="318"/>
    <s v="WCRJI23/00764 "/>
    <n v="1"/>
    <s v="EIXO PILOTO"/>
    <n v="87089990"/>
    <s v=" PORSCHE MOTORSPORT"/>
    <s v=" 9F1307487A"/>
    <x v="323"/>
    <s v="MOTORSPORT"/>
    <s v="DE"/>
    <n v="713.24"/>
    <n v="713.24"/>
    <n v="4.2300000000000004"/>
    <n v="4.2300000000000004"/>
    <m/>
    <s v="MESMA QTD EM ESTOQUE"/>
  </r>
  <r>
    <n v="946"/>
    <s v="PEÇA"/>
    <n v="566"/>
    <s v="WCRJI23/00764 "/>
    <n v="1"/>
    <s v="EIXO PILOTO"/>
    <n v="87089990"/>
    <s v=" PORSCHE MOTORSPORT"/>
    <s v=" 9F1307487A"/>
    <x v="323"/>
    <s v="MOTORSPORT"/>
    <s v="DE"/>
    <n v="646.79999999999995"/>
    <n v="646.79999999999995"/>
    <n v="3.84"/>
    <n v="3.84"/>
    <m/>
    <s v="MESMA QTD EM ESTOQUE"/>
  </r>
  <r>
    <n v="2657"/>
    <s v="PEÇA"/>
    <n v="61"/>
    <s v="MARITIMO"/>
    <n v="1"/>
    <s v="EIXO PILOTO"/>
    <n v="84834090"/>
    <s v="PORSCHE MOTORSPORT"/>
    <s v="9913021319C"/>
    <x v="323"/>
    <s v="MOTORSPORT"/>
    <s v="DE"/>
    <n v="662.41"/>
    <n v="662.41"/>
    <n v="0.80200000000000005"/>
    <n v="0.80200000000000005"/>
    <m/>
    <s v="MESMA QTD EM ESTOQUE"/>
  </r>
  <r>
    <n v="2654"/>
    <s v="PEÇA"/>
    <n v="58"/>
    <s v="MARITIMO"/>
    <n v="1"/>
    <s v="EIXO PILOTO"/>
    <n v="84839000"/>
    <s v="PORSCHE MOTORSPORT"/>
    <s v="9F1307487A"/>
    <x v="323"/>
    <s v="MOTORSPORT"/>
    <s v="DE"/>
    <n v="716.53"/>
    <n v="716.53"/>
    <n v="0.80200000000000005"/>
    <n v="0.80200000000000005"/>
    <m/>
    <s v="MESMA QTD EM ESTOQUE"/>
  </r>
  <r>
    <n v="878"/>
    <s v="PEÇA"/>
    <n v="498"/>
    <s v="WCRJI23/00764 "/>
    <n v="1"/>
    <s v="ENGRENAGEM MOVEL 3ª MARCHA 20/37"/>
    <n v="87089910"/>
    <s v=" PORSCHE MOTORSPORT"/>
    <s v=" 9F1311131C"/>
    <x v="324"/>
    <s v="MOTORSPORT"/>
    <s v="DE"/>
    <n v="484.52"/>
    <n v="484.52"/>
    <n v="2.88"/>
    <n v="2.88"/>
    <m/>
    <s v="MESMA QTD EM ESTOQUE"/>
  </r>
  <r>
    <n v="1036"/>
    <s v="PEÇA"/>
    <n v="656"/>
    <s v="WCRJI23/00764 "/>
    <n v="2"/>
    <s v="ENGRENAGEM MOVEL 5ª MARCHA"/>
    <n v="87089910"/>
    <s v=" PORSCHE MOTORSPORT"/>
    <s v=" 9F1311159A"/>
    <x v="325"/>
    <s v="MOTORSPORT"/>
    <s v="DE"/>
    <n v="514.99"/>
    <n v="1029.98"/>
    <n v="3.0550000000000002"/>
    <n v="6.11"/>
    <m/>
    <s v="MESMA QTD EM ESTOQUE"/>
  </r>
  <r>
    <n v="2679"/>
    <s v="PEÇA"/>
    <n v="83"/>
    <s v="MARITIMO"/>
    <n v="1"/>
    <s v="ENGRENAGEM MOVEL 5ª MARCHA"/>
    <n v="84839000"/>
    <s v="PORSCHE MOTORSPORT"/>
    <s v="9F1311159A"/>
    <x v="325"/>
    <s v="MOTORSPORT"/>
    <s v="DE"/>
    <n v="576.88"/>
    <n v="576.88"/>
    <n v="0.65600000000000003"/>
    <n v="0.65600000000000003"/>
    <m/>
    <s v="MESMA QTD EM ESTOQUE"/>
  </r>
  <r>
    <n v="1032"/>
    <s v="PEÇA"/>
    <n v="652"/>
    <s v="WCRJI23/00764 "/>
    <n v="2"/>
    <s v="ENGRENAGEM MOVEL 1ª MARCHA 13/41"/>
    <n v="87089910"/>
    <s v=" PORSCHE MOTORSPORT"/>
    <s v=" 9F1311251B"/>
    <x v="326"/>
    <s v="MOTORSPORT"/>
    <s v="DE"/>
    <n v="600.24"/>
    <n v="1200.48"/>
    <n v="3.56"/>
    <n v="7.12"/>
    <m/>
    <s v="MESMA QTD EM ESTOQUE"/>
  </r>
  <r>
    <n v="877"/>
    <s v="PEÇA"/>
    <n v="497"/>
    <s v="WCRJI23/00764 "/>
    <n v="1"/>
    <s v="ENGRENAGEM MOVEL 2ª MARCHA 17/40"/>
    <n v="87089910"/>
    <s v=" PORSCHE MOTORSPORT"/>
    <s v=" 9F1311261A"/>
    <x v="327"/>
    <s v="MOTORSPORT"/>
    <s v="DE"/>
    <n v="514.01"/>
    <n v="514.01"/>
    <n v="3.05"/>
    <n v="3.05"/>
    <m/>
    <s v="MESMA QTD EM ESTOQUE"/>
  </r>
  <r>
    <n v="1041"/>
    <s v="PEÇA"/>
    <n v="661"/>
    <s v="WCRJI23/00764 "/>
    <n v="1"/>
    <s v="ENGRENAGEM MOVEL 2ª MARCHA 17/40"/>
    <n v="87089910"/>
    <s v=" PORSCHE MOTORSPORT"/>
    <s v=" 9F1311261A"/>
    <x v="327"/>
    <s v="MOTORSPORT"/>
    <s v="DE"/>
    <n v="544.51"/>
    <n v="544.51"/>
    <n v="3.23"/>
    <n v="3.23"/>
    <m/>
    <s v="MESMA QTD EM ESTOQUE"/>
  </r>
  <r>
    <n v="1114"/>
    <s v="PEÇA"/>
    <n v="734"/>
    <s v="WCRJI23/00764 "/>
    <n v="1"/>
    <s v="ELEMENTO DE PRESSÃO"/>
    <n v="87089990"/>
    <s v=" PORSCHE MOTORSPORT"/>
    <s v=" 9F1311318A"/>
    <x v="328"/>
    <s v="MOTORSPORT"/>
    <s v="DE"/>
    <n v="649.13"/>
    <n v="649.13"/>
    <n v="3.85"/>
    <n v="3.85"/>
    <m/>
    <s v="MESMA QTD EM ESTOQUE"/>
  </r>
  <r>
    <n v="1042"/>
    <s v="PEÇA"/>
    <n v="662"/>
    <s v="WCRJI23/00764 "/>
    <n v="1"/>
    <s v="ENGRENAGEM MOVEL 6ª MARCHA 28/30"/>
    <n v="87089910"/>
    <s v=" PORSCHE MOTORSPORT"/>
    <s v=" 9F1311350B"/>
    <x v="329"/>
    <s v="MOTORSPORT"/>
    <s v="DE"/>
    <n v="514.01"/>
    <n v="514.01"/>
    <n v="3.05"/>
    <n v="3.05"/>
    <m/>
    <s v="MESMA QTD EM ESTOQUE"/>
  </r>
  <r>
    <n v="2887"/>
    <s v="PEÇA"/>
    <n v="291"/>
    <s v="MARITIMO"/>
    <n v="1"/>
    <s v="ROLAMENTO TRAS DO EIXO PILOTO DO CAMBIO"/>
    <n v="87089990"/>
    <s v="PORSCHE MOTORSPORT"/>
    <s v="9913022839C"/>
    <x v="330"/>
    <s v="MOTORSPORT"/>
    <s v="DE"/>
    <n v="50"/>
    <n v="50"/>
    <n v="0.24299999999999999"/>
    <n v="0.24299999999999999"/>
    <m/>
    <s v="MESMA QTD EM ESTOQUE"/>
  </r>
  <r>
    <n v="2859"/>
    <s v="PEÇA"/>
    <n v="263"/>
    <s v="MARITIMO"/>
    <n v="5"/>
    <s v="ROLAMENTO DA CARCAÇA TRASEIRA DO EIXO PILOTO"/>
    <n v="87084090"/>
    <s v="PORSCHE MOTORSPORT"/>
    <s v="9F1311439"/>
    <x v="330"/>
    <s v="MOTORSPORT"/>
    <s v="DE"/>
    <n v="73.94"/>
    <n v="369.7"/>
    <n v="0.24099999999999999"/>
    <n v="1.2050000000000001"/>
    <m/>
    <s v="MESMA QTD EM ESTOQUE"/>
  </r>
  <r>
    <n v="642"/>
    <s v="PEÇA"/>
    <n v="262"/>
    <s v="WCRJI23/00764 "/>
    <n v="15"/>
    <s v="DISCO MOLA DO BLOCANTE"/>
    <n v="87089990"/>
    <s v=" PORSCHE MOTORSPORT"/>
    <s v=" 9913329759B"/>
    <x v="331"/>
    <s v="MOTORSPORT"/>
    <s v="DE"/>
    <n v="37.453333333333333"/>
    <n v="561.79999999999995"/>
    <n v="0.222"/>
    <n v="3.33"/>
    <m/>
    <s v="MESMA QTD EM ESTOQUE"/>
  </r>
  <r>
    <n v="1111"/>
    <s v="PEÇA"/>
    <n v="731"/>
    <s v="WCRJI23/00764 "/>
    <n v="10"/>
    <s v="DISCO DE MOLA"/>
    <n v="87089990"/>
    <s v=" PORSCHE MOTORSPORT"/>
    <s v=" 9F1311443"/>
    <x v="331"/>
    <s v="MOTORSPORT"/>
    <s v="DE"/>
    <n v="32.630000000000003"/>
    <n v="326.3"/>
    <n v="0.19400000000000001"/>
    <n v="1.94"/>
    <m/>
    <s v="MESMA QTD EM ESTOQUE"/>
  </r>
  <r>
    <n v="2916"/>
    <s v="PEÇA"/>
    <n v="320"/>
    <s v="MARITIMO"/>
    <n v="4"/>
    <s v="DISCO DE MOLA"/>
    <n v="84839000"/>
    <s v="PORSCHE MOTORSPORT"/>
    <s v="9F1311443"/>
    <x v="331"/>
    <s v="MOTORSPORT"/>
    <s v="DE"/>
    <n v="36.590000000000003"/>
    <n v="182.95000000000002"/>
    <n v="3.7999999999999999E-2"/>
    <n v="0.19"/>
    <m/>
    <s v="MESMA QTD EM ESTOQUE"/>
  </r>
  <r>
    <n v="1026"/>
    <s v="PEÇA"/>
    <n v="646"/>
    <s v="WCRJI23/00764 "/>
    <n v="2"/>
    <s v="EIXO SELETOR CÂMBIO"/>
    <n v="87089990"/>
    <s v=" PORSCHE MOTORSPORT"/>
    <s v=" 9F1311498A"/>
    <x v="332"/>
    <s v="MOTORSPORT"/>
    <s v="DE"/>
    <n v="882.33"/>
    <n v="1764.66"/>
    <n v="5.2350000000000003"/>
    <n v="10.47"/>
    <m/>
    <s v="MESMA QTD EM ESTOQUE"/>
  </r>
  <r>
    <n v="578"/>
    <s v="PEÇA"/>
    <n v="198"/>
    <s v="WCRJI23/00764 "/>
    <n v="18"/>
    <s v="GARFO DO CAMBIO"/>
    <n v="87089990"/>
    <s v=" PORSCHE MOTORSPORT"/>
    <s v=" 9913030119C"/>
    <x v="333"/>
    <s v="MOTORSPORT"/>
    <s v="DE"/>
    <n v="326.40111111111111"/>
    <n v="5875.22"/>
    <n v="1.9366666666666665"/>
    <n v="34.86"/>
    <m/>
    <s v="MESMA QTD EM ESTOQUE"/>
  </r>
  <r>
    <n v="787"/>
    <s v="PEÇA"/>
    <n v="407"/>
    <s v="WCRJI23/00764 "/>
    <n v="13"/>
    <s v="GARFO DO CAMBIO"/>
    <n v="87089990"/>
    <s v=" PORSCHE MOTORSPORT"/>
    <s v=" 9913030119C"/>
    <x v="333"/>
    <s v="MOTORSPORT"/>
    <s v="DE"/>
    <n v="347.52384615384619"/>
    <n v="4517.8100000000004"/>
    <n v="2.0623076923076922"/>
    <n v="26.81"/>
    <m/>
    <s v="MESMA QTD EM ESTOQUE"/>
  </r>
  <r>
    <n v="752"/>
    <s v="PEÇA"/>
    <n v="372"/>
    <s v="WCRJI23/00764 "/>
    <n v="3"/>
    <s v="GARFO DE CAMBIO"/>
    <n v="87089990"/>
    <s v=" PORSCHE MOTORSPORT"/>
    <s v=" 9913030119D"/>
    <x v="333"/>
    <s v="MOTORSPORT"/>
    <s v="DE"/>
    <n v="381.33666666666664"/>
    <n v="1144.01"/>
    <n v="2.2633333333333332"/>
    <n v="6.79"/>
    <m/>
    <s v="MESMA QTD EM ESTOQUE"/>
  </r>
  <r>
    <n v="1035"/>
    <s v="PEÇA"/>
    <n v="655"/>
    <s v="WCRJI23/00764 "/>
    <n v="3"/>
    <s v="GARFO SELETOR DO CÂMBIO"/>
    <n v="87089990"/>
    <s v=" PORSCHE MOTORSPORT"/>
    <s v=" 9F1311549"/>
    <x v="333"/>
    <s v="MOTORSPORT"/>
    <s v="DE"/>
    <n v="345.57"/>
    <n v="1036.71"/>
    <n v="2.0500000000000003"/>
    <n v="6.15"/>
    <m/>
    <s v="MESMA QTD EM ESTOQUE"/>
  </r>
  <r>
    <n v="2572"/>
    <s v="PEÇA"/>
    <n v="41"/>
    <s v="RCRJI24/00093"/>
    <n v="4"/>
    <s v="LUVA DE ENGATE "/>
    <n v="84099190"/>
    <s v="PORSCHE MOTORSPORT"/>
    <s v="9F1311549"/>
    <x v="333"/>
    <s v="MOTORSPORT"/>
    <s v="DE"/>
    <n v="323.16000000000003"/>
    <n v="1292.6400000000001"/>
    <n v="0.221"/>
    <n v="0.88400000000000001"/>
    <m/>
    <s v="MESMA QTD EM ESTOQUE"/>
  </r>
  <r>
    <n v="1150"/>
    <s v="PEÇA"/>
    <n v="770"/>
    <s v="WCRJI23/00764 "/>
    <n v="1"/>
    <s v="ANEL DE CONFIANÇA EIXO PILOTO"/>
    <n v="87089990"/>
    <s v=" PORSCHE MOTORSPORT"/>
    <s v=" 9F1311905"/>
    <x v="334"/>
    <s v="MOTORSPORT"/>
    <s v="DE"/>
    <n v="25.53"/>
    <n v="25.53"/>
    <n v="0.15"/>
    <n v="0.15"/>
    <m/>
    <s v="MESMA QTD EM ESTOQUE"/>
  </r>
  <r>
    <n v="81"/>
    <s v="PEÇA"/>
    <n v="45"/>
    <s v="WCRJI23/00539"/>
    <n v="2"/>
    <s v="RADIADOR DE OLEO DO CAMBIO"/>
    <n v="84099190"/>
    <s v="PORSCHE MOTORSPORT"/>
    <s v="9F1317020"/>
    <x v="335"/>
    <s v="MOTORSPORT"/>
    <s v="DE"/>
    <n v="330.22"/>
    <n v="1651.1000000000001"/>
    <n v="0.628"/>
    <n v="3.14"/>
    <m/>
    <s v="MESMA QTD EM ESTOQUE"/>
  </r>
  <r>
    <n v="599"/>
    <s v="PEÇA"/>
    <n v="219"/>
    <s v="WCRJI23/00764 "/>
    <n v="15"/>
    <s v="LUVA ROSCADA"/>
    <n v="87089990"/>
    <s v=" PORSCHE MOTORSPORT"/>
    <s v=" 9F1317868A"/>
    <x v="336"/>
    <s v="MOTORSPORT"/>
    <s v="DE"/>
    <n v="116.77333333333333"/>
    <n v="1751.6"/>
    <n v="0.69266666666666665"/>
    <n v="10.39"/>
    <m/>
    <s v="9 PEÇAS SOBRAM"/>
  </r>
  <r>
    <n v="2820"/>
    <s v="PEÇA"/>
    <n v="224"/>
    <s v="MARITIMO"/>
    <n v="3"/>
    <s v="LUVA ROSCADA EIXO PIAO"/>
    <n v="84839000"/>
    <s v="PORSCHE MOTORSPORT"/>
    <s v="9F1317868B"/>
    <x v="336"/>
    <s v="MOTORSPORT"/>
    <s v="DE"/>
    <n v="126.69"/>
    <n v="380.07"/>
    <n v="4.3999999999999997E-2"/>
    <n v="0.13200000000000001"/>
    <m/>
    <s v="9 PEÇAS SOBRAM"/>
  </r>
  <r>
    <n v="450"/>
    <s v="PEÇA"/>
    <n v="70"/>
    <s v="WCRJI23/00764 "/>
    <n v="2"/>
    <s v="CONEXÃO DA REFRIG CÂMBIO"/>
    <n v="87089990"/>
    <s v=" PORSCHE MOTORSPORT"/>
    <s v=" 9F1321585"/>
    <x v="337"/>
    <s v="MOTORSPORT"/>
    <s v="DE"/>
    <n v="225.47"/>
    <n v="450.94"/>
    <n v="1.34"/>
    <n v="2.68"/>
    <m/>
    <s v="MESMA QTD EM ESTOQUE"/>
  </r>
  <r>
    <n v="1118"/>
    <s v="PEÇA"/>
    <n v="738"/>
    <s v="WCRJI23/00764 "/>
    <n v="4"/>
    <s v="ESPAÇADOR DO DIFERENCIAL"/>
    <n v="87089990"/>
    <s v=" PORSCHE MOTORSPORT"/>
    <s v=" 9F1321795"/>
    <x v="338"/>
    <s v="MOTORSPORT"/>
    <s v="DE"/>
    <n v="52.93"/>
    <n v="211.72"/>
    <n v="0.315"/>
    <n v="1.26"/>
    <m/>
    <s v="MESMA QTD EM ESTOQUE"/>
  </r>
  <r>
    <n v="319"/>
    <s v="PEÇA"/>
    <n v="132"/>
    <s v="WCRJI23/00924"/>
    <n v="7"/>
    <s v="ROLAMENTO DE CARCAÇA DO BLOCANTE"/>
    <n v="84839000"/>
    <s v="PORSCHE MOTORSPORT"/>
    <s v="9F1323322"/>
    <x v="339"/>
    <s v="MOTORSPORT"/>
    <s v="DE"/>
    <n v="233.65"/>
    <n v="1635.55"/>
    <n v="0.43099999999999999"/>
    <n v="3.0169999999999999"/>
    <m/>
    <s v="MESMA QTD EM ESTOQUE"/>
  </r>
  <r>
    <n v="2777"/>
    <s v="PEÇA"/>
    <n v="181"/>
    <s v="MARITIMO"/>
    <n v="1"/>
    <s v="ROLAMENTO DA TULIPA DO CAMBIO"/>
    <n v="87084090"/>
    <s v="PORSCHE MOTORSPORT"/>
    <s v="9913326459A"/>
    <x v="339"/>
    <s v="MOTORSPORT"/>
    <s v="DE"/>
    <n v="188.66"/>
    <n v="188.66"/>
    <n v="0.8"/>
    <n v="0.8"/>
    <m/>
    <s v="MESMA QTD EM ESTOQUE"/>
  </r>
  <r>
    <n v="1123"/>
    <s v="PEÇA"/>
    <n v="743"/>
    <s v="WCRJI23/00764 "/>
    <n v="1"/>
    <s v="ALOJADOR DO DISCO MOLA DO BLOCO"/>
    <n v="87089990"/>
    <s v=" PORSCHE MOTORSPORT"/>
    <s v=" 9913329779A"/>
    <x v="340"/>
    <s v="MOTORSPORT"/>
    <s v="DE"/>
    <n v="227.12"/>
    <n v="227.12"/>
    <n v="1.35"/>
    <n v="1.35"/>
    <m/>
    <s v="8 PEÇAS SOBRAM"/>
  </r>
  <r>
    <n v="708"/>
    <s v="PEÇA"/>
    <n v="328"/>
    <s v="WCRJI23/00764 "/>
    <n v="1"/>
    <s v="ALOJADOR DO DISCO MOLA DO BLOCO"/>
    <n v="87089990"/>
    <s v=" PORSCHE MOTORSPORT"/>
    <s v=" 9F1323973"/>
    <x v="340"/>
    <s v="MOTORSPORT"/>
    <s v="DE"/>
    <n v="254.85"/>
    <n v="254.85"/>
    <n v="1.51"/>
    <n v="1.51"/>
    <m/>
    <s v="8 PEÇAS SOBRAM"/>
  </r>
  <r>
    <n v="1112"/>
    <s v="PEÇA"/>
    <n v="732"/>
    <s v="WCRJI23/00764 "/>
    <n v="10"/>
    <s v="ALOJADOR DO DISCO MOLA DO BLOCO"/>
    <n v="87089990"/>
    <s v=" PORSCHE MOTORSPORT"/>
    <s v=" 9F1323973"/>
    <x v="340"/>
    <s v="MOTORSPORT"/>
    <s v="DE"/>
    <n v="245.95999999999998"/>
    <n v="2459.6"/>
    <n v="1.4590000000000001"/>
    <n v="14.59"/>
    <m/>
    <s v="8 PEÇAS SOBRAM"/>
  </r>
  <r>
    <n v="508"/>
    <s v="PEÇA"/>
    <n v="128"/>
    <s v="WCRJI23/00764 "/>
    <n v="1"/>
    <s v="ATUADOR DE TROCA DE MARCHA"/>
    <n v="87089990"/>
    <s v=" PORSCHE MOTORSPORT"/>
    <s v=" 9F1325081"/>
    <x v="341"/>
    <s v="MOTORSPORT"/>
    <s v="DE"/>
    <n v="8497.41"/>
    <n v="8497.41"/>
    <n v="50.42"/>
    <n v="50.42"/>
    <s v="CRITICO VALVULA ATUADORA CAMBIO"/>
    <s v="DESTRUIR 9 PEÇAS"/>
  </r>
  <r>
    <n v="1126"/>
    <s v="PEÇA"/>
    <n v="746"/>
    <s v="WCRJI23/00764 "/>
    <n v="2"/>
    <s v="VÁLCULA ATUADORA DO CÂMBIO"/>
    <n v="87089990"/>
    <s v=" PORSCHE MOTORSPORT"/>
    <s v=" 9F1325081A"/>
    <x v="341"/>
    <s v="MOTORSPORT"/>
    <s v="DE"/>
    <n v="8721"/>
    <n v="17442"/>
    <n v="51.75"/>
    <n v="103.5"/>
    <s v="CRITICO VALVULA ATUADORA CAMBIO"/>
    <s v="DESTRUIR 9 PEÇAS"/>
  </r>
  <r>
    <n v="151"/>
    <s v="PEÇA"/>
    <n v="115"/>
    <s v="WCRJI23/00539"/>
    <n v="1"/>
    <s v="ATUADOR DE TROCA DE MARCHA"/>
    <n v="87084090"/>
    <s v="PORSCHE MOTORSPORT"/>
    <s v="9F1325081A"/>
    <x v="341"/>
    <s v="MOTORSPORT"/>
    <s v="DE"/>
    <n v="8988.0400000000009"/>
    <n v="8988.0400000000009"/>
    <n v="0.84299999999999997"/>
    <n v="0.84299999999999997"/>
    <s v="CRITICO VALVULA ATUADORA CAMBIO"/>
    <s v="DESTRUIR 9 PEÇAS"/>
  </r>
  <r>
    <n v="2581"/>
    <s v="PEÇA"/>
    <n v="50"/>
    <s v="RCRJI24/00093"/>
    <n v="3"/>
    <s v="ATUADOR DO CAMBIO"/>
    <n v="84839000"/>
    <s v="PORSCHE MOTORSPORT"/>
    <s v="9F1325081B"/>
    <x v="341"/>
    <s v="MOTORSPORT"/>
    <s v="DE"/>
    <n v="9004.7800000000007"/>
    <n v="27014.340000000004"/>
    <n v="3"/>
    <n v="9"/>
    <s v="CRITICO VALVULA ATUADORA CAMBIO"/>
    <s v="DESTRUIR 9 PEÇAS"/>
  </r>
  <r>
    <n v="2600"/>
    <s v="PEÇA"/>
    <n v="4"/>
    <s v="MARITIMO"/>
    <n v="2"/>
    <s v="ATUADOR DO CAMBIO"/>
    <n v="84839000"/>
    <s v="PORSCHE MOTORSPORT"/>
    <s v="9F1325081B"/>
    <x v="341"/>
    <s v="MOTORSPORT"/>
    <s v="DE"/>
    <n v="9160.23"/>
    <n v="18320.46"/>
    <n v="1"/>
    <n v="2"/>
    <s v="CRITICO VALVULA ATUADORA CAMBIO"/>
    <s v="DESTRUIR 9 PEÇAS"/>
  </r>
  <r>
    <n v="3007"/>
    <s v="PEÇA"/>
    <n v="50"/>
    <s v="RCRJI2400093"/>
    <n v="3"/>
    <s v="ATUADOR DO CAMBIO"/>
    <n v="84839000"/>
    <s v="PORSCHE MOTORSPORT"/>
    <s v="9F1325081B"/>
    <x v="341"/>
    <s v="MOTORSPORT"/>
    <s v="DE"/>
    <n v="9004.7800000000007"/>
    <n v="450239.00000000006"/>
    <n v="3"/>
    <n v="9"/>
    <s v="CRITICO VALVULA ATUADORA CAMBIO"/>
    <s v="DESTRUIR 9 PEÇAS"/>
  </r>
  <r>
    <n v="3036"/>
    <s v="PEÇA"/>
    <n v="21"/>
    <s v="RCRJI2400211"/>
    <n v="1"/>
    <s v="ATUADOR DO CAMBIO"/>
    <n v="84839000"/>
    <s v="PORSCHE MOTORSPORT"/>
    <s v="9F1325081C "/>
    <x v="341"/>
    <s v="MOTORSPORT"/>
    <s v="DE"/>
    <n v="9063.0300000000007"/>
    <n v="9063.0300000000007"/>
    <n v="0.91"/>
    <n v="0.91"/>
    <s v="CRITICO VALVULA ATUADORA CAMBIO"/>
    <s v="DESTRUIR 9 PEÇAS"/>
  </r>
  <r>
    <n v="1116"/>
    <s v="PEÇA"/>
    <n v="736"/>
    <s v="WCRJI23/00764 "/>
    <n v="8"/>
    <s v="ENGRENAGEM DO DIFERENCIAL"/>
    <n v="87089910"/>
    <s v=" PORSCHE MOTORSPORT"/>
    <s v=" 9F1341317"/>
    <x v="342"/>
    <s v="MOTORSPORT"/>
    <s v="DE"/>
    <n v="154.19999999999999"/>
    <n v="1233.5999999999999"/>
    <n v="0.91500000000000004"/>
    <n v="7.32"/>
    <m/>
    <s v="8 PEÇAS SOBRAM"/>
  </r>
  <r>
    <n v="1115"/>
    <s v="PEÇA"/>
    <n v="735"/>
    <s v="WCRJI23/00764 "/>
    <n v="2"/>
    <s v="ENGRENAGEM DO DIFERENCIAL"/>
    <n v="87089910"/>
    <s v=" PORSCHE MOTORSPORT"/>
    <s v=" 9F1341347"/>
    <x v="343"/>
    <s v="MOTORSPORT"/>
    <s v="DE"/>
    <n v="239.63"/>
    <n v="479.26"/>
    <n v="1.42"/>
    <n v="2.84"/>
    <m/>
    <s v="MESMA QTD EM ESTOQUE"/>
  </r>
  <r>
    <n v="799"/>
    <s v="PEÇA"/>
    <n v="419"/>
    <s v="WCRJI23/00764 "/>
    <n v="1"/>
    <s v="CHAPA DE AJUSTE ESPESSURA 2.25MM"/>
    <n v="87089990"/>
    <s v=" PORSCHE MOTORSPORT"/>
    <s v=" 9F1399196AG"/>
    <x v="344"/>
    <s v="MOTORSPORT"/>
    <s v="DE"/>
    <n v="124.29"/>
    <n v="124.29"/>
    <n v="0.74"/>
    <n v="0.74"/>
    <m/>
    <s v="2 PEÇAS SOBRAM"/>
  </r>
  <r>
    <n v="909"/>
    <s v="PEÇA"/>
    <n v="529"/>
    <s v="WCRJI23/00764 "/>
    <n v="1"/>
    <s v="CALCO DE AJUSTE DE FOLGA DO DIFERENCIAL 1,25MM"/>
    <n v="87089990"/>
    <s v="PORSCHE MOTORSPORT"/>
    <n v="99130212805"/>
    <x v="345"/>
    <s v="MOTORSPORT"/>
    <s v="DE"/>
    <n v="147.13"/>
    <n v="147.13"/>
    <n v="0.87"/>
    <n v="0.87"/>
    <m/>
    <s v="MESMA QTD EM ESTOQUE"/>
  </r>
  <r>
    <n v="2789"/>
    <s v="PEÇA"/>
    <n v="193"/>
    <s v="MARITIMO"/>
    <n v="1"/>
    <s v="SPACER RING 1,25"/>
    <n v="84839000"/>
    <s v="PORSCHE MOTORSPORT"/>
    <s v="9F1399196E"/>
    <x v="345"/>
    <s v="MOTORSPORT"/>
    <s v="DE"/>
    <n v="175.85"/>
    <n v="175.85"/>
    <n v="5.6000000000000001E-2"/>
    <n v="5.6000000000000001E-2"/>
    <m/>
    <s v="MESMA QTD EM ESTOQUE"/>
  </r>
  <r>
    <n v="900"/>
    <s v="PEÇA"/>
    <n v="520"/>
    <s v="WCRJI23/00764 "/>
    <n v="1"/>
    <s v="SUPORTE SUPERIOR DO CAMBIO"/>
    <n v="87089990"/>
    <s v=" PORSCHE MOTORSPORT"/>
    <s v=" 9F1399514"/>
    <x v="346"/>
    <s v="MOTORSPORT"/>
    <s v="DE"/>
    <n v="28.27"/>
    <n v="28.27"/>
    <n v="0.17"/>
    <n v="0.17"/>
    <m/>
    <s v="3 PEÇAS SOBRAM"/>
  </r>
  <r>
    <n v="2920"/>
    <s v="PEÇA"/>
    <n v="324"/>
    <s v="MARITIMO"/>
    <n v="2"/>
    <s v="SUPORTE SUPERIOR DO CAMBIO"/>
    <n v="87084090"/>
    <s v="PORSCHE MOTORSPORT"/>
    <s v="9F1399514"/>
    <x v="346"/>
    <s v="MOTORSPORT"/>
    <s v="DE"/>
    <n v="33.54"/>
    <n v="67.08"/>
    <n v="0.59699999999999998"/>
    <n v="1.194"/>
    <m/>
    <s v="3 PEÇAS SOBRAM"/>
  </r>
  <r>
    <n v="409"/>
    <s v="PEÇA"/>
    <n v="29"/>
    <s v="WCRJI23/00764 "/>
    <n v="3"/>
    <s v="AGREGADO DIANTEIRO"/>
    <n v="87082999"/>
    <s v=" PORSCHE MOTORSPORT"/>
    <s v=" 9F1401309"/>
    <x v="347"/>
    <s v="MOTORSPORT"/>
    <s v="DE"/>
    <n v="907.46"/>
    <n v="3629.84"/>
    <n v="5.3849999999999998"/>
    <n v="21.54"/>
    <m/>
    <s v="MESMA QTD EM ESTOQUE"/>
  </r>
  <r>
    <n v="1050"/>
    <s v="PEÇA"/>
    <n v="670"/>
    <s v="WCRJI23/00764 "/>
    <n v="5"/>
    <s v="SUPORTE DUPLO A"/>
    <n v="87089990"/>
    <s v=" PORSCHE MOTORSPORT"/>
    <s v=" 9F1407059"/>
    <x v="348"/>
    <s v="MOTORSPORT"/>
    <s v="DE"/>
    <n v="57.98"/>
    <n v="289.89999999999998"/>
    <n v="0.34399999999999997"/>
    <n v="1.72"/>
    <m/>
    <s v="MESMA QTD EM ESTOQUE"/>
  </r>
  <r>
    <n v="403"/>
    <s v="PEÇA"/>
    <n v="23"/>
    <s v="WCRJI23/00764 "/>
    <n v="14"/>
    <s v="BANDEJA DIANTEIRO COMPLETA L/E"/>
    <n v="87089990"/>
    <s v=" PORSCHE MOTORSPORT"/>
    <s v=" 9F1407151A"/>
    <x v="349"/>
    <s v="MOTORSPORT"/>
    <s v="DE"/>
    <n v="354.52333333333337"/>
    <n v="5317.85"/>
    <n v="2.1040000000000001"/>
    <n v="31.56"/>
    <m/>
    <s v="MESMA QTD EM ESTOQUE"/>
  </r>
  <r>
    <n v="402"/>
    <s v="PEÇA"/>
    <n v="22"/>
    <s v="WCRJI23/00764 "/>
    <n v="10"/>
    <s v="BANDEJA DIANTEIRO COMPLETA L/D"/>
    <n v="87089990"/>
    <s v=" PORSCHE MOTORSPORT"/>
    <s v=" 9F1407152A"/>
    <x v="350"/>
    <s v="MOTORSPORT"/>
    <s v="DE"/>
    <n v="354.53285714285715"/>
    <n v="4963.46"/>
    <n v="2.1035714285714286"/>
    <n v="29.45"/>
    <m/>
    <s v="MESMA QTD EM ESTOQUE"/>
  </r>
  <r>
    <n v="1207"/>
    <s v="PEÇA"/>
    <n v="827"/>
    <s v="WCRJI23/00764 "/>
    <n v="1"/>
    <s v="BANDEJA DIANTEIRA L/E"/>
    <n v="87089990"/>
    <s v=" PORSCHE MOTORSPORT"/>
    <s v=" 9F1407165A"/>
    <x v="351"/>
    <s v="MOTORSPORT"/>
    <s v="DE"/>
    <n v="281.52999999999997"/>
    <n v="281.52999999999997"/>
    <n v="1.67"/>
    <n v="1.67"/>
    <m/>
    <s v="8 PEÇAS SOBRAM"/>
  </r>
  <r>
    <n v="97"/>
    <s v="PEÇA"/>
    <n v="61"/>
    <s v="WCRJI23/00539"/>
    <n v="1"/>
    <s v="BANDEJA DIANTEIRA L/E"/>
    <n v="87089990"/>
    <s v="PORSCHE MOTORSPORT"/>
    <s v="9F1407165A"/>
    <x v="351"/>
    <s v="MOTORSPORT"/>
    <s v="DE"/>
    <n v="281.52999999999997"/>
    <n v="281.52999999999997"/>
    <n v="1.431"/>
    <n v="1.431"/>
    <m/>
    <s v="8 PEÇAS SOBRAM"/>
  </r>
  <r>
    <n v="2574"/>
    <s v="PEÇA"/>
    <n v="43"/>
    <s v="RCRJI24/00093"/>
    <n v="5"/>
    <s v="MANGA DE SUSPENSAO DIANTEIRA L/E"/>
    <n v="87082999"/>
    <s v="PORSCHE MOTORSPORT"/>
    <s v="9F1407245A"/>
    <x v="352"/>
    <s v="MOTORSPORT"/>
    <s v="DE"/>
    <n v="354.81"/>
    <n v="1774.05"/>
    <n v="3.4670000000000001"/>
    <n v="17.335000000000001"/>
    <m/>
    <s v="MESMA QTD EM ESTOQUE"/>
  </r>
  <r>
    <n v="2715"/>
    <s v="PEÇA"/>
    <n v="119"/>
    <s v="MARITIMO"/>
    <n v="8"/>
    <s v="MANGA DE SUSPENSAO DIANTEIRA L/E"/>
    <n v="87082999"/>
    <s v="PORSCHE MOTORSPORT"/>
    <s v="9F1407245A"/>
    <x v="352"/>
    <s v="MOTORSPORT"/>
    <s v="DE"/>
    <n v="353.16"/>
    <n v="2825.28"/>
    <n v="3.4670000000000001"/>
    <n v="27.736000000000001"/>
    <m/>
    <s v="MESMA QTD EM ESTOQUE"/>
  </r>
  <r>
    <n v="3000"/>
    <s v="PEÇA"/>
    <n v="43"/>
    <s v="RCRJI2400093"/>
    <n v="4"/>
    <s v="MANGA DE SUSPENSAO DIANTEIRA L/E"/>
    <n v="87082999"/>
    <s v="PORSCHE MOTORSPORT"/>
    <s v="9F1407245A"/>
    <x v="352"/>
    <s v="MOTORSPORT"/>
    <s v="DE"/>
    <n v="354.81"/>
    <n v="15256.83"/>
    <n v="3.4670000000000001"/>
    <n v="17.335000000000001"/>
    <m/>
    <s v="MESMA QTD EM ESTOQUE"/>
  </r>
  <r>
    <n v="404"/>
    <s v="PEÇA"/>
    <n v="24"/>
    <s v="WCRJI23/00764 "/>
    <n v="14"/>
    <s v="MANGA DE SUSPENSÃO DIANTEIRA L/D"/>
    <n v="87089990"/>
    <s v=" PORSCHE MOTORSPORT"/>
    <s v=" 9F1407246A"/>
    <x v="353"/>
    <s v="MOTORSPORT"/>
    <s v="DE"/>
    <n v="334.84285714285716"/>
    <n v="4687.8"/>
    <n v="1.9871428571428571"/>
    <n v="27.82"/>
    <m/>
    <s v="MESMA QTD EM ESTOQUE"/>
  </r>
  <r>
    <n v="418"/>
    <s v="PEÇA"/>
    <n v="38"/>
    <s v="WCRJI23/00764 "/>
    <n v="6"/>
    <s v="TENSOR DA BANDEJA DIANTEIRA"/>
    <n v="87089990"/>
    <s v=" PORSCHE MOTORSPORT"/>
    <s v=" 9F1407336B"/>
    <x v="354"/>
    <s v="MOTORSPORT"/>
    <s v="DE"/>
    <n v="209.02333333333334"/>
    <n v="1254.1400000000001"/>
    <n v="1.24"/>
    <n v="7.44"/>
    <m/>
    <s v="MESMA QTD EM ESTOQUE"/>
  </r>
  <r>
    <n v="905"/>
    <s v="PEÇA"/>
    <n v="525"/>
    <s v="WCRJI23/00764 "/>
    <n v="6"/>
    <s v="TENSOR DA BANDEJA DIANTEIRA"/>
    <n v="87089990"/>
    <s v=" PORSCHE MOTORSPORT"/>
    <s v=" 9F1407336B"/>
    <x v="354"/>
    <s v="MOTORSPORT"/>
    <s v="DE"/>
    <n v="185.54"/>
    <n v="1113.24"/>
    <n v="1.1016666666666668"/>
    <n v="6.61"/>
    <m/>
    <s v="MESMA QTD EM ESTOQUE"/>
  </r>
  <r>
    <n v="2759"/>
    <s v="PEÇA"/>
    <n v="163"/>
    <s v="MARITIMO"/>
    <n v="4"/>
    <s v="TENSOR DA BANDEJA DIANTEIRA"/>
    <n v="87082999"/>
    <s v="PORSCHE MOTORSPORT"/>
    <s v="9F1407336B"/>
    <x v="354"/>
    <s v="MOTORSPORT"/>
    <s v="DE"/>
    <n v="224.03"/>
    <n v="1344.18"/>
    <n v="0.77500000000000002"/>
    <n v="4.6500000000000004"/>
    <m/>
    <s v="MESMA QTD EM ESTOQUE"/>
  </r>
  <r>
    <n v="245"/>
    <s v="PEÇA"/>
    <n v="58"/>
    <s v="WCRJI23/00924"/>
    <n v="2"/>
    <s v="UNIBOL BANDEJA DIANTEIRA"/>
    <n v="87082999"/>
    <s v="PORSCHE MOTORSPORT"/>
    <s v="9F1407473"/>
    <x v="355"/>
    <s v="MOTORSPORT"/>
    <s v="DE"/>
    <n v="165.2"/>
    <n v="330.4"/>
    <n v="0.40500000000000003"/>
    <n v="0.81"/>
    <m/>
    <s v="13 PEÇAS SOBRAM"/>
  </r>
  <r>
    <n v="1205"/>
    <s v="PEÇA"/>
    <n v="825"/>
    <s v="WCRJI23/00764 "/>
    <n v="2"/>
    <s v="UNIBAL DA BANDEJA"/>
    <n v="87088000"/>
    <s v=" PORSCHE MOTORSPORT"/>
    <s v=" 9F1407473"/>
    <x v="355"/>
    <s v="MOTORSPORT"/>
    <s v="DE"/>
    <n v="170.84"/>
    <n v="341.68"/>
    <n v="1.0149999999999999"/>
    <n v="2.0299999999999998"/>
    <m/>
    <s v="13 PEÇAS SOBRAM"/>
  </r>
  <r>
    <n v="95"/>
    <s v="PEÇA"/>
    <n v="59"/>
    <s v="WCRJI23/00539"/>
    <n v="2"/>
    <s v="UNIBAL DA BANDEJA"/>
    <n v="87089990"/>
    <s v="PORSCHE MOTORSPORT"/>
    <s v="9F1407473"/>
    <x v="355"/>
    <s v="MOTORSPORT"/>
    <s v="DE"/>
    <n v="170.84"/>
    <n v="341.68"/>
    <n v="0.40500000000000003"/>
    <n v="0.81"/>
    <m/>
    <s v="13 PEÇAS SOBRAM"/>
  </r>
  <r>
    <n v="266"/>
    <s v="PEÇA"/>
    <n v="79"/>
    <s v="WCRJI23/00924"/>
    <n v="2"/>
    <s v="CRUZETA DO DIFERENCIAL"/>
    <n v="84839000"/>
    <s v="PORSCHE MOTORSPORT"/>
    <s v="9913329959B"/>
    <x v="356"/>
    <s v="MOTORSPORT"/>
    <s v="DE"/>
    <n v="48.49"/>
    <n v="96.98"/>
    <n v="0.13"/>
    <n v="0.26"/>
    <m/>
    <s v="3 PEÇAS SOBRAM"/>
  </r>
  <r>
    <n v="1117"/>
    <s v="PEÇA"/>
    <n v="737"/>
    <s v="WCRJI23/00764 "/>
    <n v="4"/>
    <s v="EIXO DO DIFERENCIAL"/>
    <n v="87089990"/>
    <s v=" PORSCHE MOTORSPORT"/>
    <s v=" 9F1409180"/>
    <x v="356"/>
    <s v="MOTORSPORT"/>
    <s v="DE"/>
    <n v="56.12"/>
    <n v="224.48"/>
    <n v="0.33250000000000002"/>
    <n v="1.33"/>
    <m/>
    <s v="3 PEÇAS SOBRAM"/>
  </r>
  <r>
    <n v="417"/>
    <s v="PEÇA"/>
    <n v="37"/>
    <s v="WCRJI23/00764 "/>
    <n v="2"/>
    <s v="BARRA ESTABILIZADORA DIANTEIRA"/>
    <n v="87089990"/>
    <s v=" PORSCHE MOTORSPORT"/>
    <s v=" 9F1411023A"/>
    <x v="357"/>
    <s v="MOTORSPORT"/>
    <s v="DE"/>
    <n v="1054.51"/>
    <n v="2109.02"/>
    <n v="6.2549999999999999"/>
    <n v="12.51"/>
    <m/>
    <s v="MESMA QTD EM ESTOQUE"/>
  </r>
  <r>
    <n v="1024"/>
    <s v="PEÇA"/>
    <n v="644"/>
    <s v="WCRJI23/00764 "/>
    <n v="1"/>
    <s v="BARRA ESTABILIZADORA DIANTEIRA"/>
    <n v="87089990"/>
    <s v=" PORSCHE MOTORSPORT"/>
    <s v=" 9F1411023A"/>
    <x v="357"/>
    <s v="MOTORSPORT"/>
    <s v="DE"/>
    <n v="992.19"/>
    <n v="1984.38"/>
    <n v="5.8849999999999998"/>
    <n v="11.77"/>
    <m/>
    <s v="MESMA QTD EM ESTOQUE"/>
  </r>
  <r>
    <n v="2562"/>
    <s v="PEÇA"/>
    <n v="31"/>
    <s v="RCRJI24/00093"/>
    <n v="1"/>
    <s v="MOLA HELICOIDAL AMORTECEDOR DIANTEIRO 260 N / MM"/>
    <n v="87082999"/>
    <s v="PORSCHE MOTORSPORT"/>
    <s v="9F1411105B"/>
    <x v="358"/>
    <s v="MOTORSPORT"/>
    <s v="DE"/>
    <n v="89.92"/>
    <n v="89.92"/>
    <n v="1.7070000000000001"/>
    <n v="1.7070000000000001"/>
    <m/>
    <s v="MESMA QTD EM ESTOQUE"/>
  </r>
  <r>
    <n v="2912"/>
    <s v="PEÇA"/>
    <n v="316"/>
    <s v="MARITIMO"/>
    <n v="1"/>
    <s v="PRATO INTERMEDIARIO MOLA AMORTECEDOR"/>
    <n v="87088000"/>
    <s v="PORSCHE MOTORSPORT"/>
    <s v="9F1411109B"/>
    <x v="359"/>
    <s v="MOTORSPORT"/>
    <s v="DE"/>
    <n v="37.96"/>
    <n v="37.96"/>
    <n v="5.1999999999999998E-2"/>
    <n v="5.1999999999999998E-2"/>
    <m/>
    <s v="MESMA QTD EM ESTOQUE"/>
  </r>
  <r>
    <n v="2991"/>
    <s v="PEÇA"/>
    <n v="34"/>
    <s v="RCRJI2400093"/>
    <n v="1"/>
    <s v="PRATO INTERMEDIARIO MOLA AMORTECEDOR"/>
    <n v="87088000"/>
    <s v="PORSCHE MOTORSPORT"/>
    <s v="9F1411109B"/>
    <x v="359"/>
    <s v="MOTORSPORT"/>
    <s v="DE"/>
    <n v="38.14"/>
    <n v="1296.76"/>
    <n v="5.1999999999999998E-2"/>
    <n v="5.1999999999999998E-2"/>
    <m/>
    <s v="MESMA QTD EM ESTOQUE"/>
  </r>
  <r>
    <n v="2589"/>
    <s v="PEÇA"/>
    <n v="8"/>
    <s v="RCRJI24/00117"/>
    <n v="2"/>
    <s v="HASTE DE ACOPLAMENTO Z"/>
    <n v="87082999"/>
    <s v="PORSCHE MOTORSPORT"/>
    <s v="9F1411317A"/>
    <x v="360"/>
    <s v="MOTORSPORT"/>
    <s v="DE"/>
    <n v="260.17"/>
    <n v="520.34"/>
    <n v="0.56000000000000005"/>
    <n v="1.1200000000000001"/>
    <m/>
    <s v="MESMA QTD EM ESTOQUE"/>
  </r>
  <r>
    <n v="2740"/>
    <s v="PEÇA"/>
    <n v="144"/>
    <s v="MARITIMO"/>
    <n v="1"/>
    <s v="BIELETA DIANTEIRA COMPLETA"/>
    <n v="87082999"/>
    <s v="PORSCHE MOTORSPORT"/>
    <s v="9F1411317A"/>
    <x v="360"/>
    <s v="MOTORSPORT"/>
    <s v="DE"/>
    <n v="258.94"/>
    <n v="258.94"/>
    <n v="0.56000000000000005"/>
    <n v="0.56000000000000005"/>
    <m/>
    <s v="MESMA QTD EM ESTOQUE"/>
  </r>
  <r>
    <n v="2741"/>
    <s v="PEÇA"/>
    <n v="145"/>
    <s v="MARITIMO"/>
    <n v="2"/>
    <s v="BIELETA DIANTEIRA COMPLETA"/>
    <n v="87082999"/>
    <s v="PORSCHE MOTORSPORT"/>
    <s v="9F1411317A"/>
    <x v="360"/>
    <s v="MOTORSPORT"/>
    <s v="DE"/>
    <n v="258.94"/>
    <n v="517.88"/>
    <n v="0.56000000000000005"/>
    <n v="1.1200000000000001"/>
    <m/>
    <s v="MESMA QTD EM ESTOQUE"/>
  </r>
  <r>
    <n v="3015"/>
    <s v="PEÇA"/>
    <n v="8"/>
    <s v="RCRJI2400117"/>
    <n v="2"/>
    <s v="HASTE DE ACOPLAMENTO Z"/>
    <n v="87082999"/>
    <s v="PORSCHE MOTORSPORT"/>
    <s v="9F1411317A"/>
    <x v="360"/>
    <s v="MOTORSPORT"/>
    <s v="DE"/>
    <n v="260.17"/>
    <n v="520.34"/>
    <n v="0.56000000000000005"/>
    <n v="1.1200000000000001"/>
    <m/>
    <s v="MESMA QTD EM ESTOQUE"/>
  </r>
  <r>
    <n v="1053"/>
    <s v="PEÇA"/>
    <n v="673"/>
    <s v="WCRJI23/00764 "/>
    <n v="2"/>
    <s v="UNIBALL INFERIOR BIELETA DIANTEIRA"/>
    <n v="87088000"/>
    <s v=" PORSCHE MOTORSPORT"/>
    <s v=" 9F1411391A"/>
    <x v="361"/>
    <s v="MOTORSPORT"/>
    <s v="DE"/>
    <n v="104.47"/>
    <n v="208.94"/>
    <n v="0.62"/>
    <n v="1.24"/>
    <m/>
    <s v="MESMA QTD EM ESTOQUE"/>
  </r>
  <r>
    <n v="2567"/>
    <s v="PEÇA"/>
    <n v="36"/>
    <s v="RCRJI24/00093"/>
    <n v="1"/>
    <s v="MOLA AUXILIAR AMORTECEDOR"/>
    <n v="87082999"/>
    <s v="PORSCHE MOTORSPORT"/>
    <s v="9F1411411C"/>
    <x v="362"/>
    <s v="MOTORSPORT"/>
    <s v="DE"/>
    <n v="35.97"/>
    <n v="35.97"/>
    <n v="0.108"/>
    <n v="0.108"/>
    <m/>
    <s v="MESMA QTD EM ESTOQUE"/>
  </r>
  <r>
    <n v="250"/>
    <s v="PEÇA"/>
    <n v="63"/>
    <s v="WCRJI23/00924"/>
    <n v="4"/>
    <s v="COXIM AMORTECEDOR"/>
    <n v="87082999"/>
    <s v="PORSCHE MOTORSPORT"/>
    <s v="9F1412127"/>
    <x v="363"/>
    <s v="MOTORSPORT"/>
    <s v="DE"/>
    <n v="58.32"/>
    <n v="233.28"/>
    <n v="2.4E-2"/>
    <n v="9.6000000000000002E-2"/>
    <m/>
    <s v="MESMA QTD EM ESTOQUE"/>
  </r>
  <r>
    <n v="2877"/>
    <s v="PEÇA"/>
    <n v="281"/>
    <s v="MARITIMO"/>
    <n v="13"/>
    <s v="COXIM AMORTECEDOR"/>
    <n v="87088000"/>
    <s v="PORSCHE MOTORSPORT"/>
    <s v="9F1412127"/>
    <x v="363"/>
    <s v="MOTORSPORT"/>
    <s v="DE"/>
    <n v="60.14"/>
    <n v="781.82"/>
    <n v="2.4E-2"/>
    <n v="0.312"/>
    <m/>
    <s v="MESMA QTD EM ESTOQUE"/>
  </r>
  <r>
    <n v="2989"/>
    <s v="PEÇA"/>
    <n v="32"/>
    <s v="RCRJI2400093"/>
    <n v="1"/>
    <s v="COXIM AMORTECEDOR"/>
    <n v="87088000"/>
    <s v="PORSCHE MOTORSPORT"/>
    <s v="9F1412127"/>
    <x v="363"/>
    <s v="MOTORSPORT"/>
    <s v="DE"/>
    <n v="60.4"/>
    <n v="1932.8"/>
    <n v="2.4E-2"/>
    <n v="2.4E-2"/>
    <m/>
    <s v="MESMA QTD EM ESTOQUE"/>
  </r>
  <r>
    <n v="1057"/>
    <s v="PEÇA"/>
    <n v="677"/>
    <s v="WCRJI23/00764 "/>
    <n v="5"/>
    <s v="PRATO SUPERIOR DA MOLA"/>
    <n v="87089990"/>
    <s v=" PORSCHE MOTORSPORT"/>
    <s v=" 9F1412149B"/>
    <x v="364"/>
    <s v="MOTORSPORT"/>
    <s v="DE"/>
    <n v="33.82"/>
    <n v="169.1"/>
    <n v="0.2"/>
    <n v="1"/>
    <m/>
    <s v="1 PEÇAS SOBRAM"/>
  </r>
  <r>
    <n v="2566"/>
    <s v="PEÇA"/>
    <n v="35"/>
    <s v="RCRJI24/00093"/>
    <n v="1"/>
    <s v="PRATO SUPERIOR DA MOLA"/>
    <n v="87082999"/>
    <s v="PORSCHE MOTORSPORT"/>
    <s v="9F1412149B"/>
    <x v="364"/>
    <s v="MOTORSPORT"/>
    <s v="DE"/>
    <n v="38.07"/>
    <n v="38.07"/>
    <n v="0.26300000000000001"/>
    <n v="0.26300000000000001"/>
    <m/>
    <s v="1 PEÇAS SOBRAM"/>
  </r>
  <r>
    <n v="2913"/>
    <s v="PEÇA"/>
    <n v="317"/>
    <s v="MARITIMO"/>
    <n v="5"/>
    <s v="PRATO SUPERIOR DA MOLA"/>
    <n v="87082999"/>
    <s v="PORSCHE MOTORSPORT"/>
    <s v="9F1412149B"/>
    <x v="364"/>
    <s v="MOTORSPORT"/>
    <s v="DE"/>
    <n v="37.880000000000003"/>
    <n v="189.4"/>
    <n v="0.26300000000000001"/>
    <n v="1.3149999999999999"/>
    <m/>
    <s v="1 PEÇAS SOBRAM"/>
  </r>
  <r>
    <n v="2992"/>
    <s v="PEÇA"/>
    <n v="35"/>
    <s v="RCRJI2400093"/>
    <n v="1"/>
    <s v="PRATO SUPERIOR DA MOLA"/>
    <n v="87082999"/>
    <s v="PORSCHE MOTORSPORT"/>
    <s v="9F1412149B"/>
    <x v="364"/>
    <s v="MOTORSPORT"/>
    <s v="DE"/>
    <n v="38.07"/>
    <n v="1332.45"/>
    <n v="0.26300000000000001"/>
    <n v="0.26300000000000001"/>
    <m/>
    <s v="1 PEÇAS SOBRAM"/>
  </r>
  <r>
    <n v="2919"/>
    <s v="PEÇA"/>
    <n v="323"/>
    <s v="MARITIMO"/>
    <n v="4"/>
    <s v="PRATO INFERIOR DA MOLA AMORT DIANT"/>
    <n v="87088000"/>
    <s v="PORSCHE MOTORSPORT"/>
    <s v="9F1412150D"/>
    <x v="365"/>
    <s v="MOTORSPORT"/>
    <s v="DE"/>
    <n v="34.53"/>
    <n v="138.12"/>
    <n v="0.105"/>
    <n v="0.42"/>
    <m/>
    <s v="4 PEÇAS SOBRAM"/>
  </r>
  <r>
    <n v="1161"/>
    <s v="PEÇA"/>
    <n v="781"/>
    <s v="WCRJI23/00764 "/>
    <n v="100"/>
    <s v="PORCA DE RODA L/E"/>
    <n v="87087090"/>
    <s v=" PORSCHE MOTORSPORT"/>
    <s v=" 9973313079A"/>
    <x v="366"/>
    <s v="MOTORSPORT"/>
    <s v="DE"/>
    <n v="87.52"/>
    <n v="8752"/>
    <n v="0.51929999999999998"/>
    <n v="51.93"/>
    <m/>
    <s v="MESMA QTD EM ESTOQUE"/>
  </r>
  <r>
    <n v="48"/>
    <s v="PEÇA"/>
    <n v="12"/>
    <s v="WCRJI23/00539"/>
    <n v="71"/>
    <s v="PORCA DE RODA L/E"/>
    <n v="73181500"/>
    <s v="PORSCHE MOTORSPORT"/>
    <s v="9973313079A"/>
    <x v="366"/>
    <s v="MOTORSPORT"/>
    <s v="DE"/>
    <n v="87.52"/>
    <n v="8752"/>
    <n v="0.16700000000000001"/>
    <n v="16.7"/>
    <m/>
    <s v="MESMA QTD EM ESTOQUE"/>
  </r>
  <r>
    <n v="1162"/>
    <s v="PEÇA"/>
    <n v="782"/>
    <s v="WCRJI23/00764 "/>
    <n v="71"/>
    <s v="PORCA DE RODA L/D"/>
    <n v="87087090"/>
    <s v=" PORSCHE MOTORSPORT"/>
    <s v=" 9973313089A"/>
    <x v="367"/>
    <s v="MOTORSPORT"/>
    <s v="DE"/>
    <n v="87.52"/>
    <n v="8752"/>
    <n v="0.51929999999999998"/>
    <n v="51.93"/>
    <m/>
    <s v="MESMA QTD EM ESTOQUE"/>
  </r>
  <r>
    <n v="434"/>
    <s v="PEÇA"/>
    <n v="54"/>
    <s v="WCRJI23/00764 "/>
    <n v="3"/>
    <s v="PRATO SUPERIOR AMORTECEDOR COM UNIBALL L/E"/>
    <n v="87089990"/>
    <s v=" PORSCHE MOTORSPORT"/>
    <s v=" 9F1412321B"/>
    <x v="368"/>
    <s v="MOTORSPORT"/>
    <s v="DE"/>
    <n v="166.96666666666667"/>
    <n v="500.9"/>
    <n v="0.9900000000000001"/>
    <n v="2.97"/>
    <m/>
    <s v="MESMA QTD EM ESTOQUE"/>
  </r>
  <r>
    <n v="1045"/>
    <s v="PEÇA"/>
    <n v="665"/>
    <s v="WCRJI23/00764 "/>
    <n v="3"/>
    <s v="PRATO SUPERIOR AMORTECEDOR COM UNIBALL L/E"/>
    <n v="87089990"/>
    <s v=" PORSCHE MOTORSPORT"/>
    <s v=" 9F1412321B"/>
    <x v="368"/>
    <s v="MOTORSPORT"/>
    <s v="DE"/>
    <n v="156.62"/>
    <n v="469.86"/>
    <n v="0.93"/>
    <n v="2.79"/>
    <m/>
    <s v="MESMA QTD EM ESTOQUE"/>
  </r>
  <r>
    <n v="2791"/>
    <s v="PEÇA"/>
    <n v="195"/>
    <s v="MARITIMO"/>
    <n v="3"/>
    <s v="PRATO SUPERIOR AMORTECEDOR COM UNIBALL L/E"/>
    <n v="87082999"/>
    <s v="PORSCHE MOTORSPORT"/>
    <s v="9F1412321B"/>
    <x v="368"/>
    <s v="MOTORSPORT"/>
    <s v="DE"/>
    <n v="175.47"/>
    <n v="526.41"/>
    <n v="0.71199999999999997"/>
    <n v="2.1360000000000001"/>
    <m/>
    <s v="MESMA QTD EM ESTOQUE"/>
  </r>
  <r>
    <n v="1039"/>
    <s v="PEÇA"/>
    <n v="659"/>
    <s v="WCRJI23/00764 "/>
    <n v="4"/>
    <s v="PRATO SUPERIOR AMORTECEDOR COM UNIBALL L/D"/>
    <n v="87089990"/>
    <s v=" PORSCHE MOTORSPORT"/>
    <s v=" 9F1412322B"/>
    <x v="369"/>
    <s v="MOTORSPORT"/>
    <s v="DE"/>
    <n v="156.62"/>
    <n v="626.48"/>
    <n v="0.93"/>
    <n v="3.72"/>
    <m/>
    <s v="4 PEÇAS SOBRAM"/>
  </r>
  <r>
    <n v="2790"/>
    <s v="PEÇA"/>
    <n v="194"/>
    <s v="MARITIMO"/>
    <n v="5"/>
    <s v="PRATO SUPERIOR AMORTECEDOR COM UNIBALL L/D"/>
    <n v="87082999"/>
    <s v="PORSCHE MOTORSPORT"/>
    <s v="9F1412322B"/>
    <x v="369"/>
    <s v="MOTORSPORT"/>
    <s v="DE"/>
    <n v="175.47"/>
    <n v="877.35"/>
    <n v="0.34699999999999998"/>
    <n v="1.7349999999999999"/>
    <m/>
    <s v="4 PEÇAS SOBRAM"/>
  </r>
  <r>
    <n v="394"/>
    <s v="PEÇA"/>
    <n v="14"/>
    <s v="WCRJI23/00764 "/>
    <n v="5"/>
    <s v="AMORTECEDOR DIANTEIRO"/>
    <n v="87088000"/>
    <s v=" PORSCHE MOTORSPORT"/>
    <s v=" 9F1413031C"/>
    <x v="370"/>
    <s v="MOTORSPORT"/>
    <s v="DE"/>
    <n v="614.41200000000003"/>
    <n v="3072.06"/>
    <n v="3.6459999999999999"/>
    <n v="18.23"/>
    <m/>
    <s v="MESMA QTD EM ESTOQUE"/>
  </r>
  <r>
    <n v="2659"/>
    <s v="PEÇA"/>
    <n v="63"/>
    <s v="MARITIMO"/>
    <n v="20"/>
    <s v="AMORTECEDOR DIANTEIRO"/>
    <n v="87088000"/>
    <s v="PORSCHE MOTORSPORT"/>
    <s v="9F1413031D"/>
    <x v="370"/>
    <s v="MOTORSPORT"/>
    <s v="DE"/>
    <n v="662.33"/>
    <n v="13246.6"/>
    <n v="1.587"/>
    <n v="31.74"/>
    <m/>
    <s v="MESMA QTD EM ESTOQUE"/>
  </r>
  <r>
    <n v="1213"/>
    <s v="PEÇA"/>
    <n v="833"/>
    <s v="WCRJI23/00764 "/>
    <n v="1"/>
    <s v="ESPAÇADOR AMORTECEDOR COM BUCHA"/>
    <n v="87089990"/>
    <s v=" PORSCHE MOTORSPORT"/>
    <s v=" 9F1419049A"/>
    <x v="371"/>
    <s v="MOTORSPORT"/>
    <s v="DE"/>
    <n v="39.44"/>
    <n v="39.44"/>
    <n v="0.23"/>
    <n v="0.23"/>
    <m/>
    <s v="MESMA QTD EM ESTOQUE"/>
  </r>
  <r>
    <n v="815"/>
    <s v="PEÇA"/>
    <n v="435"/>
    <s v="WCRJI23/00764 "/>
    <n v="2"/>
    <s v="BARRA DE CONVERGENCIA DIANTEIRA"/>
    <n v="87089990"/>
    <s v=" PORSCHE MOTORSPORT"/>
    <s v=" 9F1419799B"/>
    <x v="372"/>
    <s v="MOTORSPORT"/>
    <s v="DE"/>
    <n v="155.79"/>
    <n v="311.58"/>
    <n v="0.92500000000000004"/>
    <n v="1.85"/>
    <m/>
    <s v="32 PEÇAS SOBRAM"/>
  </r>
  <r>
    <n v="871"/>
    <s v="PEÇA"/>
    <n v="491"/>
    <s v="WCRJI23/00764 "/>
    <n v="5"/>
    <s v="BARRA DE CONVERGENCIA DIANTEIRA"/>
    <n v="87089990"/>
    <s v=" PORSCHE MOTORSPORT"/>
    <s v=" 9F1419799B"/>
    <x v="372"/>
    <s v="MOTORSPORT"/>
    <s v="DE"/>
    <n v="155.03"/>
    <n v="775.15"/>
    <n v="0.91999999999999993"/>
    <n v="4.5999999999999996"/>
    <m/>
    <s v="32 PEÇAS SOBRAM"/>
  </r>
  <r>
    <n v="1038"/>
    <s v="PEÇA"/>
    <n v="658"/>
    <s v="WCRJI23/00764 "/>
    <n v="5"/>
    <s v="BARRA DE CONVERGÊNCIA DIANTEIRA"/>
    <n v="87089990"/>
    <s v=" PORSCHE MOTORSPORT"/>
    <s v=" 9F1419799B"/>
    <x v="372"/>
    <s v="MOTORSPORT"/>
    <s v="DE"/>
    <n v="164.23"/>
    <n v="821.15"/>
    <n v="0.97399999999999998"/>
    <n v="4.87"/>
    <m/>
    <s v="32 PEÇAS SOBRAM"/>
  </r>
  <r>
    <n v="309"/>
    <s v="PEÇA"/>
    <n v="122"/>
    <s v="WCRJI23/00924"/>
    <n v="1"/>
    <s v="CAIXA DE DIRECAO COMPLETA"/>
    <n v="87082999"/>
    <s v="PORSCHE MOTORSPORT"/>
    <s v="9F1423051E"/>
    <x v="373"/>
    <s v="MOTORSPORT"/>
    <s v="DE"/>
    <n v="1146.1300000000001"/>
    <n v="1146.1300000000001"/>
    <n v="11.961"/>
    <n v="11.961"/>
    <m/>
    <s v="MESMA QTD EM ESTOQUE"/>
  </r>
  <r>
    <n v="2625"/>
    <s v="PEÇA"/>
    <n v="29"/>
    <s v="MARITIMO"/>
    <n v="5"/>
    <s v="CAIXA DE DIRECAO COMPLETA"/>
    <n v="87089490"/>
    <s v="PORSCHE MOTORSPORT"/>
    <s v="9F1423051E"/>
    <x v="373"/>
    <s v="MOTORSPORT"/>
    <s v="DE"/>
    <n v="1181.97"/>
    <n v="5909.85"/>
    <n v="11.961"/>
    <n v="59.805"/>
    <m/>
    <s v="MESMA QTD EM ESTOQUE"/>
  </r>
  <r>
    <n v="393"/>
    <s v="PEÇA"/>
    <n v="13"/>
    <s v="WCRJI23/00764 "/>
    <n v="7"/>
    <s v="SEMI-EIXO"/>
    <n v="87089990"/>
    <s v=" PORSCHE MOTORSPORT"/>
    <s v=" 9F1501201B"/>
    <x v="374"/>
    <s v="MOTORSPORT"/>
    <s v="DE"/>
    <n v="1260.1457142857143"/>
    <n v="8821.02"/>
    <n v="7.4771428571428578"/>
    <n v="52.34"/>
    <m/>
    <s v="MESMA QTD EM ESTOQUE"/>
  </r>
  <r>
    <n v="226"/>
    <s v="PEÇA"/>
    <n v="39"/>
    <s v="WCRJI23/00924"/>
    <n v="4"/>
    <s v="BARRA DE CONVERG TRAS"/>
    <n v="87082999"/>
    <s v="PORSCHE MOTORSPORT"/>
    <s v="9F1501499A"/>
    <x v="375"/>
    <s v="MOTORSPORT"/>
    <s v="DE"/>
    <n v="241.7"/>
    <n v="966.8"/>
    <n v="0.46899999999999997"/>
    <n v="1.8759999999999999"/>
    <m/>
    <s v="1 PEÇAS SOBRAM"/>
  </r>
  <r>
    <n v="661"/>
    <s v="PEÇA"/>
    <n v="281"/>
    <s v="WCRJI23/00764 "/>
    <n v="8"/>
    <s v="BARRA DE CONVERG TRASEIRO"/>
    <n v="87089990"/>
    <s v=" PORSCHE MOTORSPORT"/>
    <s v=" 9913310458C"/>
    <x v="375"/>
    <s v="MOTORSPORT"/>
    <s v="DE"/>
    <n v="220.38"/>
    <n v="1763.04"/>
    <n v="1.3075000000000001"/>
    <n v="10.46"/>
    <m/>
    <s v="1 PEÇAS SOBRAM"/>
  </r>
  <r>
    <n v="415"/>
    <s v="PEÇA"/>
    <n v="35"/>
    <s v="WCRJI23/00764 "/>
    <n v="3"/>
    <s v="BARRA DE CONVERGÊNCIA TRASEIRO"/>
    <n v="87089990"/>
    <s v=" PORSCHE MOTORSPORT"/>
    <s v=" 9F1501499A"/>
    <x v="375"/>
    <s v="MOTORSPORT"/>
    <s v="DE"/>
    <n v="236.51"/>
    <n v="709.53"/>
    <n v="1.4033333333333333"/>
    <n v="4.21"/>
    <m/>
    <s v="1 PEÇAS SOBRAM"/>
  </r>
  <r>
    <n v="2750"/>
    <s v="PEÇA"/>
    <n v="154"/>
    <s v="MARITIMO"/>
    <n v="1"/>
    <s v="BARRA DE CONVERG TRAS"/>
    <n v="87082999"/>
    <s v="PORSCHE MOTORSPORT"/>
    <s v="9F1501499A"/>
    <x v="375"/>
    <s v="MOTORSPORT"/>
    <s v="DE"/>
    <n v="249.26"/>
    <n v="249.26"/>
    <n v="0.46899999999999997"/>
    <n v="0.46899999999999997"/>
    <m/>
    <s v="1 PEÇAS SOBRAM"/>
  </r>
  <r>
    <n v="411"/>
    <s v="PEÇA"/>
    <n v="31"/>
    <s v="WCRJI23/00764 "/>
    <n v="10"/>
    <s v="MANGA TRASEIRA L/E"/>
    <n v="87089990"/>
    <s v=" PORSCHE MOTORSPORT"/>
    <s v=" 9F1505051A"/>
    <x v="376"/>
    <s v="MOTORSPORT"/>
    <s v="DE"/>
    <n v="252.16363636363639"/>
    <n v="2773.8"/>
    <n v="1.4963636363636363"/>
    <n v="16.46"/>
    <m/>
    <s v="MESMA QTD EM ESTOQUE"/>
  </r>
  <r>
    <n v="410"/>
    <s v="PEÇA"/>
    <n v="30"/>
    <s v="WCRJI23/00764 "/>
    <n v="10"/>
    <s v="MANGA TRASEIRA L/D"/>
    <n v="87089990"/>
    <s v=" PORSCHE MOTORSPORT"/>
    <s v=" 9F1505052A"/>
    <x v="377"/>
    <s v="MOTORSPORT"/>
    <s v="DE"/>
    <n v="252.14333333333335"/>
    <n v="3782.15"/>
    <n v="1.496"/>
    <n v="22.44"/>
    <m/>
    <s v="MESMA QTD EM ESTOQUE"/>
  </r>
  <r>
    <n v="448"/>
    <s v="PEÇA"/>
    <n v="68"/>
    <s v="WCRJI23/00764 "/>
    <n v="1"/>
    <s v="AGREGADO TRASEIRO L/E"/>
    <n v="87082999"/>
    <s v=" PORSCHE MOTORSPORT"/>
    <s v=" 9F1505063B"/>
    <x v="378"/>
    <s v="MOTORSPORT"/>
    <s v="DE"/>
    <n v="231.78"/>
    <n v="231.78"/>
    <n v="1.38"/>
    <n v="1.38"/>
    <m/>
    <s v="1 PEÇAS SOBRAM"/>
  </r>
  <r>
    <n v="880"/>
    <s v="PEÇA"/>
    <n v="500"/>
    <s v="WCRJI23/00764 "/>
    <n v="2"/>
    <s v="AGREGADO TRASEIRO L/E"/>
    <n v="87082999"/>
    <s v=" PORSCHE MOTORSPORT"/>
    <s v=" 9F1505063B"/>
    <x v="378"/>
    <s v="MOTORSPORT"/>
    <s v="DE"/>
    <n v="204.29"/>
    <n v="408.58"/>
    <n v="1.21"/>
    <n v="2.42"/>
    <m/>
    <s v="1 PEÇAS SOBRAM"/>
  </r>
  <r>
    <n v="1040"/>
    <s v="PEÇA"/>
    <n v="660"/>
    <s v="WCRJI23/00764 "/>
    <n v="3"/>
    <s v="AGREGADO TRASEIRO L/D"/>
    <n v="87082999"/>
    <s v=" PORSCHE MOTORSPORT"/>
    <s v=" 9F1505064B"/>
    <x v="379"/>
    <s v="MOTORSPORT"/>
    <s v="DE"/>
    <n v="216.41"/>
    <n v="649.23"/>
    <n v="1.2833333333333334"/>
    <n v="3.85"/>
    <m/>
    <s v="1 PEÇAS SOBRAM"/>
  </r>
  <r>
    <n v="279"/>
    <s v="PEÇA"/>
    <n v="92"/>
    <s v="WCRJI23/00924"/>
    <n v="1"/>
    <s v="BUCHA DO UNIBALL DA CONVERGENCIA TRASEIRA"/>
    <n v="87082999"/>
    <s v="PORSCHE MOTORSPORT"/>
    <s v="9F1505147D"/>
    <x v="380"/>
    <s v="MOTORSPORT"/>
    <s v="DE"/>
    <n v="19.510000000000002"/>
    <n v="19.510000000000002"/>
    <n v="1.4999999999999999E-2"/>
    <n v="1.4999999999999999E-2"/>
    <m/>
    <s v="5 PEÇAS SOBRAM"/>
  </r>
  <r>
    <n v="1037"/>
    <s v="PEÇA"/>
    <n v="657"/>
    <s v="WCRJI23/00764 "/>
    <n v="8"/>
    <s v="UNIBALL DA BANDEJA TRASEIRA"/>
    <n v="87088000"/>
    <s v=" PORSCHE MOTORSPORT"/>
    <s v=" 9F1505171A"/>
    <x v="381"/>
    <s v="MOTORSPORT"/>
    <s v="DE"/>
    <n v="111.88"/>
    <n v="895.04"/>
    <n v="0.66374999999999995"/>
    <n v="5.31"/>
    <m/>
    <s v="21 PEÇAS SOBRAM"/>
  </r>
  <r>
    <n v="246"/>
    <s v="PEÇA"/>
    <n v="59"/>
    <s v="WCRJI23/00924"/>
    <n v="2"/>
    <s v="BRACO OSCILANTE SUPERIOR TRASEIRO"/>
    <n v="87082999"/>
    <s v="PORSCHE MOTORSPORT"/>
    <s v="9F1505237"/>
    <x v="382"/>
    <s v="MOTORSPORT"/>
    <s v="DE"/>
    <n v="161.65"/>
    <n v="323.3"/>
    <n v="0.623"/>
    <n v="1.246"/>
    <m/>
    <s v="MESMA QTD EM ESTOQUE"/>
  </r>
  <r>
    <n v="890"/>
    <s v="PEÇA"/>
    <n v="510"/>
    <s v="WCRJI23/00764 "/>
    <n v="1"/>
    <s v="BRACO OSCILANTE SUPERIOR TRASEIRO"/>
    <n v="87089990"/>
    <s v=" PORSCHE MOTORSPORT"/>
    <s v=" 9F1505237"/>
    <x v="382"/>
    <s v="MOTORSPORT"/>
    <s v="DE"/>
    <n v="140.47999999999999"/>
    <n v="140.47999999999999"/>
    <n v="0.83"/>
    <n v="0.83"/>
    <m/>
    <s v="MESMA QTD EM ESTOQUE"/>
  </r>
  <r>
    <n v="2792"/>
    <s v="PEÇA"/>
    <n v="196"/>
    <s v="MARITIMO"/>
    <n v="9"/>
    <s v="BRACO OSCILANTE SUPERIOR TRASEIRO"/>
    <n v="87082999"/>
    <s v="PORSCHE MOTORSPORT"/>
    <s v="9F1505237"/>
    <x v="382"/>
    <s v="MOTORSPORT"/>
    <s v="DE"/>
    <n v="166.71"/>
    <n v="1500.39"/>
    <n v="0.623"/>
    <n v="5.6070000000000002"/>
    <m/>
    <s v="MESMA QTD EM ESTOQUE"/>
  </r>
  <r>
    <n v="483"/>
    <s v="PEÇA"/>
    <n v="103"/>
    <s v="WCRJI23/00764 "/>
    <n v="2"/>
    <s v="FIXACAO BRAÇO OSCILANTE INFERIOR TRASEIRO L/E"/>
    <n v="87089990"/>
    <s v=" PORSCHE MOTORSPORT"/>
    <s v=" 9F1505261A"/>
    <x v="383"/>
    <s v="MOTORSPORT"/>
    <s v="DE"/>
    <n v="57.42"/>
    <n v="114.84"/>
    <n v="0.34"/>
    <n v="0.68"/>
    <m/>
    <s v="MESMA QTD EM ESTOQUE"/>
  </r>
  <r>
    <n v="482"/>
    <s v="PEÇA"/>
    <n v="102"/>
    <s v="WCRJI23/00764 "/>
    <n v="2"/>
    <s v="FIXACAO BRAÇO OSCILANTE INFERIOR TRASEIRO L/D"/>
    <n v="87089990"/>
    <s v=" PORSCHE MOTORSPORT"/>
    <s v=" 9F1505262A"/>
    <x v="384"/>
    <s v="MOTORSPORT"/>
    <s v="DE"/>
    <n v="57.42"/>
    <n v="114.84"/>
    <n v="0.34"/>
    <n v="0.68"/>
    <m/>
    <s v="MESMA QTD EM ESTOQUE"/>
  </r>
  <r>
    <n v="399"/>
    <s v="PEÇA"/>
    <n v="19"/>
    <s v="WCRJI23/00764 "/>
    <n v="3"/>
    <s v="BANDEJA TRASEIRA COMPLETA"/>
    <n v="87089990"/>
    <s v=" PORSCHE MOTORSPORT"/>
    <s v=" 9F1505311A"/>
    <x v="385"/>
    <s v="MOTORSPORT"/>
    <s v="DE"/>
    <n v="244.20181818181817"/>
    <n v="2686.22"/>
    <n v="1.449090909090909"/>
    <n v="15.94"/>
    <m/>
    <s v="MESMA QTD EM ESTOQUE"/>
  </r>
  <r>
    <n v="379"/>
    <s v="PEÇA"/>
    <n v="39"/>
    <s v="WCRJI23/00679"/>
    <n v="10"/>
    <s v="BRACO DA SUSPENSAO TRASEIRA"/>
    <n v="87082999"/>
    <s v="PORSCHE MOTORSPORT"/>
    <s v="9F1505397"/>
    <x v="386"/>
    <s v="MOTORSPORT"/>
    <s v="DE"/>
    <n v="176.09"/>
    <n v="1760.9"/>
    <n v="0.60099999999999998"/>
    <n v="6.01"/>
    <m/>
    <s v="2 PEÇAS SOBRAM"/>
  </r>
  <r>
    <n v="2775"/>
    <s v="PEÇA"/>
    <n v="179"/>
    <s v="MARITIMO"/>
    <n v="17"/>
    <s v="BRACO DA SUSPENSAO TRASEIRA"/>
    <n v="87082999"/>
    <s v="PORSCHE MOTORSPORT"/>
    <s v="9F1505397"/>
    <x v="386"/>
    <s v="MOTORSPORT"/>
    <s v="DE"/>
    <n v="191.1"/>
    <n v="3248.7"/>
    <n v="0.60099999999999998"/>
    <n v="10.216999999999999"/>
    <m/>
    <s v="2 PEÇAS SOBRAM"/>
  </r>
  <r>
    <n v="416"/>
    <s v="PEÇA"/>
    <n v="36"/>
    <s v="WCRJI23/00764 "/>
    <n v="2"/>
    <s v="BARRA ESTABILIZADORA TRASEIRA"/>
    <n v="87089990"/>
    <s v=" PORSCHE MOTORSPORT"/>
    <s v=" 9F1511023A"/>
    <x v="387"/>
    <s v="MOTORSPORT"/>
    <s v="DE"/>
    <n v="1068.1500000000001"/>
    <n v="2136.3000000000002"/>
    <n v="6.34"/>
    <n v="12.68"/>
    <m/>
    <s v="MESMA QTD EM ESTOQUE"/>
  </r>
  <r>
    <n v="1023"/>
    <s v="PEÇA"/>
    <n v="643"/>
    <s v="WCRJI23/00764 "/>
    <n v="2"/>
    <s v="BARRA ESTABILIZADORA TRASEIRA"/>
    <n v="87089990"/>
    <s v=" PORSCHE MOTORSPORT"/>
    <s v=" 9F1511023A"/>
    <x v="387"/>
    <s v="MOTORSPORT"/>
    <s v="DE"/>
    <n v="1005.03"/>
    <n v="2010.06"/>
    <n v="5.9649999999999999"/>
    <n v="11.93"/>
    <m/>
    <s v="MESMA QTD EM ESTOQUE"/>
  </r>
  <r>
    <n v="488"/>
    <s v="PEÇA"/>
    <n v="108"/>
    <s v="WCRJI23/00764 "/>
    <n v="1"/>
    <s v="MOLA HELICOIDAL HA 300 N / MM"/>
    <n v="87089990"/>
    <s v=" PORSCHE MOTORSPORT"/>
    <s v=" 9F1511105B"/>
    <x v="388"/>
    <s v="MOTORSPORT"/>
    <s v="DE"/>
    <n v="86.84"/>
    <n v="86.84"/>
    <n v="0.52"/>
    <n v="0.52"/>
    <m/>
    <s v="1 PEÇAS SOBRAM"/>
  </r>
  <r>
    <n v="2844"/>
    <s v="PEÇA"/>
    <n v="248"/>
    <s v="MARITIMO"/>
    <n v="1"/>
    <s v="MOLA HELICOIDAL HA 300 N / MM"/>
    <n v="87082999"/>
    <s v="PORSCHE MOTORSPORT"/>
    <s v="9F1511105B"/>
    <x v="388"/>
    <s v="MOTORSPORT"/>
    <s v="DE"/>
    <n v="89.49"/>
    <n v="89.49"/>
    <n v="2.4350000000000001"/>
    <n v="2.4350000000000001"/>
    <m/>
    <s v="1 PEÇAS SOBRAM"/>
  </r>
  <r>
    <n v="268"/>
    <s v="PEÇA"/>
    <n v="81"/>
    <s v="WCRJI23/00924"/>
    <n v="1"/>
    <s v="UNIBAL BIELETA TRAS"/>
    <n v="87089990"/>
    <s v="PORSCHE MOTORSPORT"/>
    <s v="9913337228A"/>
    <x v="389"/>
    <s v="MOTORSPORT"/>
    <s v="DE"/>
    <n v="88.48"/>
    <n v="88.48"/>
    <n v="5.0000000000000001E-3"/>
    <n v="5.0000000000000001E-3"/>
    <m/>
    <s v="9 PEÇAS SOBRAM"/>
  </r>
  <r>
    <n v="898"/>
    <s v="PEÇA"/>
    <n v="518"/>
    <s v="WCRJI23/00764 "/>
    <n v="1"/>
    <s v="UNIBALL INFERIOR DA BIELETA TRASEIRA"/>
    <n v="87088000"/>
    <s v=" PORSCHE MOTORSPORT"/>
    <s v=" 9F1511258A"/>
    <x v="390"/>
    <s v="MOTORSPORT"/>
    <s v="DE"/>
    <n v="38.19"/>
    <n v="38.19"/>
    <n v="0.23"/>
    <n v="0.23"/>
    <m/>
    <s v="4 PEÇAS SOBRAM"/>
  </r>
  <r>
    <n v="2895"/>
    <s v="PEÇA"/>
    <n v="299"/>
    <s v="MARITIMO"/>
    <n v="3"/>
    <s v="UNIBALL INF DA BIELETA TRASEIRA"/>
    <n v="87088000"/>
    <s v="PORSCHE MOTORSPORT"/>
    <s v="9F1511258A"/>
    <x v="390"/>
    <s v="MOTORSPORT"/>
    <s v="DE"/>
    <n v="45.35"/>
    <n v="136.05000000000001"/>
    <n v="5.3999999999999999E-2"/>
    <n v="0.16200000000000001"/>
    <m/>
    <s v="4 PEÇAS SOBRAM"/>
  </r>
  <r>
    <n v="586"/>
    <s v="PEÇA"/>
    <n v="206"/>
    <s v="WCRJI23/00764 "/>
    <n v="5"/>
    <s v="TUBO BIELETA BARRA ESTABILIZADORA TRASEIRA"/>
    <n v="87089990"/>
    <s v=" PORSCHE MOTORSPORT"/>
    <s v=" 9913330708A"/>
    <x v="391"/>
    <s v="MOTORSPORT"/>
    <s v="DE"/>
    <n v="127.21"/>
    <n v="636.04999999999995"/>
    <n v="0.754"/>
    <n v="3.77"/>
    <m/>
    <s v="3 PEÇAS SOBRAM"/>
  </r>
  <r>
    <n v="809"/>
    <s v="PEÇA"/>
    <n v="429"/>
    <s v="WCRJI23/00764 "/>
    <n v="4"/>
    <s v="BIELETA TRASEIRA COMPLETA"/>
    <n v="87089990"/>
    <s v=" PORSCHE MOTORSPORT"/>
    <s v=" 9F1511467"/>
    <x v="391"/>
    <s v="MOTORSPORT"/>
    <s v="DE"/>
    <n v="149.44999999999999"/>
    <n v="597.79999999999995"/>
    <n v="0.88749999999999996"/>
    <n v="3.55"/>
    <m/>
    <s v="3 PEÇAS SOBRAM"/>
  </r>
  <r>
    <n v="2788"/>
    <s v="PEÇA"/>
    <n v="192"/>
    <s v="MARITIMO"/>
    <n v="1"/>
    <s v="BIELETA TRASEIRA COMPLETA"/>
    <n v="87082999"/>
    <s v="PORSCHE MOTORSPORT"/>
    <s v="9F1511467"/>
    <x v="391"/>
    <s v="MOTORSPORT"/>
    <s v="DE"/>
    <n v="176.46"/>
    <n v="176.46"/>
    <n v="0.248"/>
    <n v="0.248"/>
    <m/>
    <s v="3 PEÇAS SOBRAM"/>
  </r>
  <r>
    <n v="430"/>
    <s v="PEÇA"/>
    <n v="50"/>
    <s v="WCRJI23/00764 "/>
    <n v="6"/>
    <s v="PRATO SUPERIOR AMORT TRASEIRO COM UNIBALL"/>
    <n v="87089990"/>
    <s v=" PORSCHE MOTORSPORT"/>
    <s v=" 9F1512321B"/>
    <x v="392"/>
    <s v="MOTORSPORT"/>
    <s v="DE"/>
    <n v="166.63333333333333"/>
    <n v="999.8"/>
    <n v="0.98833333333333329"/>
    <n v="5.93"/>
    <m/>
    <s v="MESMA QTD EM ESTOQUE"/>
  </r>
  <r>
    <n v="1102"/>
    <s v="PEÇA"/>
    <n v="722"/>
    <s v="WCRJI23/00764 "/>
    <n v="10"/>
    <s v="AMORTECEDOR TRASEIRO"/>
    <n v="87088000"/>
    <s v=" PORSCHE MOTORSPORT"/>
    <s v=" 9F1513031C"/>
    <x v="393"/>
    <s v="MOTORSPORT"/>
    <s v="DE"/>
    <n v="578.51"/>
    <n v="5785.1"/>
    <n v="3.4329999999999998"/>
    <n v="34.33"/>
    <m/>
    <s v="MESMA QTD EM ESTOQUE"/>
  </r>
  <r>
    <n v="2660"/>
    <s v="PEÇA"/>
    <n v="64"/>
    <s v="MARITIMO"/>
    <n v="15"/>
    <s v="AMORTECEDOR TRASEIRO"/>
    <n v="87088000"/>
    <s v="PORSCHE MOTORSPORT"/>
    <s v="9F1513031D"/>
    <x v="393"/>
    <s v="MOTORSPORT"/>
    <s v="DE"/>
    <n v="662.33"/>
    <n v="13246.6"/>
    <n v="1.2629999999999999"/>
    <n v="25.259999999999998"/>
    <m/>
    <s v="MESMA QTD EM ESTOQUE"/>
  </r>
  <r>
    <n v="1056"/>
    <s v="PEÇA"/>
    <n v="676"/>
    <s v="WCRJI23/00764 "/>
    <n v="6"/>
    <s v="DISCO DE EMBREAGEM INTERNO CÂMBIO"/>
    <n v="87089990"/>
    <s v=" PORSCHE MOTORSPORT"/>
    <s v=" 9F1517028"/>
    <x v="394"/>
    <s v="MOTORSPORT"/>
    <s v="DE"/>
    <n v="30.930000000000003"/>
    <n v="185.58"/>
    <n v="0.18333333333333335"/>
    <n v="1.1000000000000001"/>
    <m/>
    <s v="MESMA QTD EM ESTOQUE"/>
  </r>
  <r>
    <n v="1113"/>
    <s v="PEÇA"/>
    <n v="733"/>
    <s v="WCRJI23/00764 "/>
    <n v="6"/>
    <s v="DISCO DE EMBREAGEM INTERNO DO CÂMBIO"/>
    <n v="87089990"/>
    <s v=" PORSCHE MOTORSPORT"/>
    <s v=" 9F1517028"/>
    <x v="394"/>
    <s v="MOTORSPORT"/>
    <s v="DE"/>
    <n v="30.930000000000003"/>
    <n v="185.58"/>
    <n v="0.18333333333333335"/>
    <n v="1.1000000000000001"/>
    <m/>
    <s v="MESMA QTD EM ESTOQUE"/>
  </r>
  <r>
    <n v="529"/>
    <s v="PEÇA"/>
    <n v="149"/>
    <s v="WCRJI23/00764 "/>
    <n v="6"/>
    <s v="DISCO DO DIFERENCIAL 1,4MM - D"/>
    <n v="87089990"/>
    <s v=" PORSCHE MOTORSPORT"/>
    <s v="9913329818B"/>
    <x v="394"/>
    <s v="MOTORSPORT"/>
    <s v="DE"/>
    <n v="57.663333333333334"/>
    <n v="345.98"/>
    <n v="0.34166666666666662"/>
    <n v="2.0499999999999998"/>
    <m/>
    <s v="MESMA QTD EM ESTOQUE"/>
  </r>
  <r>
    <n v="673"/>
    <s v="PEÇA"/>
    <n v="293"/>
    <s v="WCRJI23/00764 "/>
    <n v="10"/>
    <s v="DISCO DO DIFERENCIAL 1,4 MM"/>
    <n v="87089990"/>
    <s v="PORSCHE MOTORSPORT"/>
    <s v="9913329818B"/>
    <x v="394"/>
    <s v="MOTORSPORT"/>
    <s v="DE"/>
    <n v="54.010000000000005"/>
    <n v="540.1"/>
    <n v="0.32"/>
    <n v="3.2"/>
    <m/>
    <s v="MESMA QTD EM ESTOQUE"/>
  </r>
  <r>
    <n v="2929"/>
    <s v="PEÇA"/>
    <n v="333"/>
    <s v="MARITIMO"/>
    <n v="8"/>
    <s v="DISCO DE EMBREAGEM INTERNO CAMBIO"/>
    <n v="84839000"/>
    <s v="PORSCHE MOTORSPORT"/>
    <s v="9F1517028"/>
    <x v="394"/>
    <s v="MOTORSPORT"/>
    <s v="DE"/>
    <n v="31.79"/>
    <n v="349.69"/>
    <n v="4.8000000000000001E-2"/>
    <n v="0.52800000000000002"/>
    <m/>
    <s v="MESMA QTD EM ESTOQUE"/>
  </r>
  <r>
    <n v="936"/>
    <s v="PEÇA"/>
    <n v="556"/>
    <s v="WCRJI23/00764 "/>
    <n v="1"/>
    <s v="KIT TAMPA DO CUBO DE RODA"/>
    <n v="87089990"/>
    <s v=" PORSCHE MOTORSPORT"/>
    <s v=" 9973319519A"/>
    <x v="395"/>
    <s v="MOTORSPORT"/>
    <s v="DE"/>
    <n v="107.91"/>
    <n v="107.91"/>
    <n v="0.64"/>
    <n v="0.64"/>
    <m/>
    <s v="MESMA QTD EM ESTOQUE"/>
  </r>
  <r>
    <n v="1013"/>
    <s v="PEÇA"/>
    <n v="633"/>
    <s v="WCRJI23/00764 "/>
    <n v="1"/>
    <s v="KIT TAMPA DO CUBO DE RODA"/>
    <n v="87089990"/>
    <s v=" PORSCHE MOTORSPORT"/>
    <s v=" 9973319519A"/>
    <x v="395"/>
    <s v="MOTORSPORT"/>
    <s v="DE"/>
    <n v="114.61"/>
    <n v="114.61"/>
    <n v="0.68"/>
    <n v="0.68"/>
    <m/>
    <s v="MESMA QTD EM ESTOQUE"/>
  </r>
  <r>
    <n v="1064"/>
    <s v="PEÇA"/>
    <n v="684"/>
    <s v="WCRJI23/00764 "/>
    <n v="3"/>
    <s v="DUTO DE REFRIGERAÇÃO DO FREITO TRAS L/E"/>
    <n v="87089990"/>
    <s v=" PORSCHE MOTORSPORT"/>
    <s v=" 9F1601339"/>
    <x v="396"/>
    <s v="MOTORSPORT"/>
    <s v="DE"/>
    <n v="20.95"/>
    <n v="62.85"/>
    <n v="0.12333333333333334"/>
    <n v="0.37"/>
    <m/>
    <s v="1 PEÇAS SOBRAM"/>
  </r>
  <r>
    <n v="1065"/>
    <s v="PEÇA"/>
    <n v="685"/>
    <s v="WCRJI23/00764 "/>
    <n v="2"/>
    <s v="DUTO DE REFRIGERAÇÃO DO FREITO TRAS L/D"/>
    <n v="87089990"/>
    <s v=" PORSCHE MOTORSPORT"/>
    <s v=" 9F1601340"/>
    <x v="397"/>
    <s v="MOTORSPORT"/>
    <s v="DE"/>
    <n v="20.95"/>
    <n v="41.9"/>
    <n v="0.125"/>
    <n v="0.25"/>
    <m/>
    <s v="1 PEÇAS SOBRAM"/>
  </r>
  <r>
    <n v="806"/>
    <s v="PEÇA"/>
    <n v="426"/>
    <s v="WCRJI23/00764 "/>
    <n v="2"/>
    <s v="CILINDRO MESTRE DO FREIO ABS 19,1MM"/>
    <n v="87089990"/>
    <s v="PORSCHE MOTORSPORT"/>
    <s v="9F1611011B"/>
    <x v="398"/>
    <s v="MOTORSPORT"/>
    <s v="DE"/>
    <n v="198.97"/>
    <n v="397.94"/>
    <n v="1.18"/>
    <n v="2.36"/>
    <m/>
    <s v="MESMA QTD EM ESTOQUE"/>
  </r>
  <r>
    <n v="540"/>
    <s v="PEÇA"/>
    <n v="160"/>
    <s v="WCRJI23/00764 "/>
    <n v="16"/>
    <s v="CILINDRO MESTRE DO FREIO - D"/>
    <n v="87089990"/>
    <s v=" PORSCHE MOTORSPORT"/>
    <s v=" 9913551708E"/>
    <x v="399"/>
    <s v="MOTORSPORT"/>
    <s v="DE"/>
    <n v="201.56812500000001"/>
    <n v="3225.09"/>
    <n v="1.19625"/>
    <n v="19.14"/>
    <m/>
    <s v="1 PEÇAS SOBRAM"/>
  </r>
  <r>
    <n v="1169"/>
    <s v="PEÇA"/>
    <n v="789"/>
    <s v="WCRJI23/00764 "/>
    <n v="10"/>
    <s v="CILINDRO MESTRE DO FREIO"/>
    <n v="87089990"/>
    <s v=" PORSCHE MOTORSPORT"/>
    <s v=" 9913551708E"/>
    <x v="399"/>
    <s v="MOTORSPORT"/>
    <s v="DE"/>
    <n v="233.21999999999997"/>
    <n v="2332.1999999999998"/>
    <n v="1.3839999999999999"/>
    <n v="13.84"/>
    <m/>
    <s v="1 PEÇAS SOBRAM"/>
  </r>
  <r>
    <n v="476"/>
    <s v="PEÇA"/>
    <n v="96"/>
    <s v="WCRJI23/00764 "/>
    <n v="1"/>
    <s v="FLEXIVEL DE FREIO DA PINCA"/>
    <n v="87089990"/>
    <s v=" PORSCHE MOTORSPORT"/>
    <s v=" 9F1611707A"/>
    <x v="400"/>
    <s v="MOTORSPORT"/>
    <s v="DE"/>
    <n v="44.96"/>
    <n v="44.96"/>
    <n v="0.27"/>
    <n v="0.27"/>
    <m/>
    <s v="MESMA QTD EM ESTOQUE"/>
  </r>
  <r>
    <n v="2578"/>
    <s v="PEÇA"/>
    <n v="47"/>
    <s v="RCRJI24/00093"/>
    <n v="2"/>
    <s v="FLEXIVEL DE FREIO DA PINCA"/>
    <n v="87083090"/>
    <s v="PORSCHE MOTORSPORT"/>
    <s v="9F1611707A"/>
    <x v="400"/>
    <s v="MOTORSPORT"/>
    <s v="DE"/>
    <n v="47.13"/>
    <n v="94.26"/>
    <n v="0.63"/>
    <n v="1.26"/>
    <m/>
    <s v="MESMA QTD EM ESTOQUE"/>
  </r>
  <r>
    <n v="3004"/>
    <s v="PEÇA"/>
    <n v="47"/>
    <s v="RCRJI2400093"/>
    <n v="2"/>
    <s v="FLEXIVEL DE FREIO DA PINCA"/>
    <n v="87083090"/>
    <s v="PORSCHE MOTORSPORT"/>
    <s v="9F1611707A"/>
    <x v="400"/>
    <s v="MOTORSPORT"/>
    <s v="DE"/>
    <n v="47.13"/>
    <n v="2215.11"/>
    <n v="0.63"/>
    <n v="1.26"/>
    <m/>
    <s v="MESMA QTD EM ESTOQUE"/>
  </r>
  <r>
    <n v="893"/>
    <s v="PEÇA"/>
    <n v="513"/>
    <s v="WCRJI23/00764 "/>
    <n v="3"/>
    <s v="FLEXIVEL DA PINÇA DE FREIO TRASEIRA"/>
    <n v="87089990"/>
    <s v=" PORSCHE MOTORSPORT"/>
    <s v=" 9F1611775A"/>
    <x v="401"/>
    <s v="MOTORSPORT"/>
    <s v="DE"/>
    <n v="39.300000000000004"/>
    <n v="117.9"/>
    <n v="0.23333333333333331"/>
    <n v="0.7"/>
    <m/>
    <s v="MESMA QTD EM ESTOQUE"/>
  </r>
  <r>
    <n v="973"/>
    <s v="PEÇA"/>
    <n v="593"/>
    <s v="WCRJI23/00764 "/>
    <n v="2"/>
    <s v="ESPAÇADOR HIDRÁULICO DA LINHA DE FREIO"/>
    <n v="87089990"/>
    <s v=" PORSCHE MOTORSPORT"/>
    <s v=" 9F1614518B"/>
    <x v="402"/>
    <s v="MOTORSPORT"/>
    <s v="DE"/>
    <n v="78.680000000000007"/>
    <n v="157.36000000000001"/>
    <n v="0.46500000000000002"/>
    <n v="0.93"/>
    <m/>
    <s v="29 PEÇAS SOBRAM"/>
  </r>
  <r>
    <n v="2898"/>
    <s v="PEÇA"/>
    <n v="302"/>
    <s v="MARITIMO"/>
    <n v="1"/>
    <s v="LINHA DE FREIO"/>
    <n v="87083090"/>
    <s v="PORSCHE MOTORSPORT"/>
    <s v="9F1614717A"/>
    <x v="403"/>
    <s v="MOTORSPORT"/>
    <s v="DE"/>
    <n v="44.44"/>
    <n v="44.44"/>
    <n v="9.7000000000000003E-2"/>
    <n v="9.7000000000000003E-2"/>
    <m/>
    <s v="1 PEÇAS SOBRAM"/>
  </r>
  <r>
    <n v="2868"/>
    <s v="PEÇA"/>
    <n v="272"/>
    <s v="MARITIMO"/>
    <n v="1"/>
    <s v="LINHA DE FREIO"/>
    <n v="87083090"/>
    <s v="PORSCHE MOTORSPORT"/>
    <s v="9F1614721A"/>
    <x v="404"/>
    <s v="MOTORSPORT"/>
    <s v="DE"/>
    <n v="64.72"/>
    <n v="64.72"/>
    <n v="0.159"/>
    <n v="0.159"/>
    <m/>
    <s v="MESMA QTD EM ESTOQUE"/>
  </r>
  <r>
    <n v="975"/>
    <s v="PEÇA"/>
    <n v="595"/>
    <s v="WCRJI23/00764 "/>
    <n v="2"/>
    <s v="LINHA DE FREIO LADO ESQUERDO"/>
    <n v="87089990"/>
    <s v=" PORSCHE MOTORSPORT"/>
    <s v=" 9F1614723A"/>
    <x v="405"/>
    <s v="MOTORSPORT"/>
    <s v="DE"/>
    <n v="46.08"/>
    <n v="92.16"/>
    <n v="0.27500000000000002"/>
    <n v="0.55000000000000004"/>
    <m/>
    <s v="MESMA QTD EM ESTOQUE"/>
  </r>
  <r>
    <n v="974"/>
    <s v="PEÇA"/>
    <n v="594"/>
    <s v="WCRJI23/00764 "/>
    <n v="2"/>
    <s v="LINHA DE FREIO LADO DIREITO"/>
    <n v="87089990"/>
    <s v=" PORSCHE MOTORSPORT"/>
    <s v=" 9F1614725A"/>
    <x v="406"/>
    <s v="MOTORSPORT"/>
    <s v="DE"/>
    <n v="37.39"/>
    <n v="74.78"/>
    <n v="0.22"/>
    <n v="0.44"/>
    <m/>
    <s v="MESMA QTD EM ESTOQUE"/>
  </r>
  <r>
    <n v="2924"/>
    <s v="PEÇA"/>
    <n v="328"/>
    <s v="MARITIMO"/>
    <n v="6"/>
    <s v="SUPORTE L/E DA NACA DE REFRIG TRAS"/>
    <n v="87082999"/>
    <s v="PORSCHE MOTORSPORT"/>
    <s v="9F1615343"/>
    <x v="407"/>
    <s v="MOTORSPORT"/>
    <s v="DE"/>
    <n v="32.4"/>
    <n v="194.39999999999998"/>
    <n v="8.2000000000000003E-2"/>
    <n v="0.49199999999999999"/>
    <m/>
    <s v="MESMA QTD EM ESTOQUE"/>
  </r>
  <r>
    <n v="2926"/>
    <s v="PEÇA"/>
    <n v="330"/>
    <s v="MARITIMO"/>
    <n v="1"/>
    <s v="SUPORTE L/E DA NACA DE REFRIG TRAS"/>
    <n v="87082999"/>
    <s v="PORSCHE MOTORSPORT"/>
    <s v="9F1615343"/>
    <x v="407"/>
    <s v="MOTORSPORT"/>
    <s v="DE"/>
    <n v="32.4"/>
    <n v="64.8"/>
    <n v="8.2000000000000003E-2"/>
    <n v="0.16400000000000001"/>
    <m/>
    <s v="MESMA QTD EM ESTOQUE"/>
  </r>
  <r>
    <n v="2925"/>
    <s v="PEÇA"/>
    <n v="329"/>
    <s v="MARITIMO"/>
    <n v="6"/>
    <s v="SUPORTE L/D DA NACA DE REFRIG TRAS"/>
    <n v="87082999"/>
    <s v="PORSCHE MOTORSPORT"/>
    <s v="9F1615344"/>
    <x v="408"/>
    <s v="MOTORSPORT"/>
    <s v="DE"/>
    <n v="32.4"/>
    <n v="194.39999999999998"/>
    <n v="8.2000000000000003E-2"/>
    <n v="0.49199999999999999"/>
    <m/>
    <s v="MESMA QTD EM ESTOQUE"/>
  </r>
  <r>
    <n v="2927"/>
    <s v="PEÇA"/>
    <n v="331"/>
    <s v="MARITIMO"/>
    <n v="1"/>
    <s v="SUPORTE L/D DA NACA DE REFRIG TRAS"/>
    <n v="87082999"/>
    <s v="PORSCHE MOTORSPORT"/>
    <s v="9F1615344"/>
    <x v="408"/>
    <s v="MOTORSPORT"/>
    <s v="DE"/>
    <n v="32.4"/>
    <n v="64.8"/>
    <n v="8.2000000000000003E-2"/>
    <n v="0.16400000000000001"/>
    <m/>
    <s v="MESMA QTD EM ESTOQUE"/>
  </r>
  <r>
    <n v="438"/>
    <s v="PEÇA"/>
    <n v="58"/>
    <s v="WCRJI23/00764 "/>
    <n v="1"/>
    <s v="PINCA DE FREIO TRASEIRA ESQUERDA"/>
    <n v="87089990"/>
    <s v=" PORSCHE MOTORSPORT"/>
    <s v=" 9F1615427E"/>
    <x v="409"/>
    <s v="MOTORSPORT"/>
    <s v="DE"/>
    <n v="745.03"/>
    <n v="745.03"/>
    <n v="4.42"/>
    <n v="4.42"/>
    <m/>
    <s v="MESMA QTD EM ESTOQUE"/>
  </r>
  <r>
    <n v="439"/>
    <s v="PEÇA"/>
    <n v="59"/>
    <s v="WCRJI23/00764 "/>
    <n v="1"/>
    <s v="PINCA DE FREIO TRASEIRO DIREITO"/>
    <n v="87089990"/>
    <s v=" PORSCHE MOTORSPORT"/>
    <s v=" 9F1615428E"/>
    <x v="410"/>
    <s v="MOTORSPORT"/>
    <s v="DE"/>
    <n v="745.03"/>
    <n v="745.03"/>
    <n v="4.42"/>
    <n v="4.42"/>
    <m/>
    <s v="MESMA QTD EM ESTOQUE"/>
  </r>
  <r>
    <n v="89"/>
    <s v="PEÇA"/>
    <n v="53"/>
    <s v="WCRJI23/00539"/>
    <n v="21"/>
    <s v="DUTO DE AR DA BAND TRAS L/E 992 "/>
    <n v="87082999"/>
    <s v="PORSCHE MOTORSPORT"/>
    <s v="9F1615447"/>
    <x v="411"/>
    <s v="MOTORSPORT"/>
    <s v="DE"/>
    <n v="25"/>
    <n v="1250"/>
    <n v="0.22700000000000001"/>
    <n v="11.35"/>
    <m/>
    <s v="MESMA QTD EM ESTOQUE"/>
  </r>
  <r>
    <n v="339"/>
    <s v="PEÇA"/>
    <n v="4"/>
    <s v="WCRJI23/00678"/>
    <n v="31"/>
    <s v="DUTO DE REFRIGERACAO SEMI-EIXO L/D"/>
    <n v="87085099"/>
    <s v="PORSCHE MOTORSPORT"/>
    <s v="9F1615448"/>
    <x v="412"/>
    <s v="MOTORSPORT"/>
    <s v="DE"/>
    <n v="22.89"/>
    <n v="1144.5"/>
    <n v="0.22699999999999998"/>
    <n v="11.35"/>
    <m/>
    <s v="MESMA QTD EM ESTOQUE"/>
  </r>
  <r>
    <n v="87"/>
    <s v="PEÇA"/>
    <n v="51"/>
    <s v="WCRJI23/00539"/>
    <n v="38"/>
    <s v="DUTO DE AR L/E "/>
    <n v="87082999"/>
    <s v="PORSCHE MOTORSPORT"/>
    <s v="9F1615457"/>
    <x v="413"/>
    <s v="MOTORSPORT"/>
    <s v="DE"/>
    <n v="29.2"/>
    <n v="1460"/>
    <n v="0.30099999999999999"/>
    <n v="15.049999999999999"/>
    <m/>
    <s v="MESMA QTD EM ESTOQUE"/>
  </r>
  <r>
    <n v="88"/>
    <s v="PEÇA"/>
    <n v="52"/>
    <s v="WCRJI23/00539"/>
    <n v="32"/>
    <s v="DUTO DE AR L/D"/>
    <n v="87082999"/>
    <s v="PORSCHE MOTORSPORT"/>
    <s v="9F1615458"/>
    <x v="414"/>
    <s v="MOTORSPORT"/>
    <s v="DE"/>
    <n v="29.2"/>
    <n v="1460"/>
    <n v="0.30099999999999999"/>
    <n v="15.049999999999999"/>
    <m/>
    <s v="MESMA QTD EM ESTOQUE"/>
  </r>
  <r>
    <n v="490"/>
    <s v="PEÇA"/>
    <n v="110"/>
    <s v="WCRJI23/00764 "/>
    <n v="1"/>
    <s v="DEFLETOR DO DISCO DE FREIO TRASEIRO L/D"/>
    <n v="87089990"/>
    <s v=" PORSCHE MOTORSPORT"/>
    <s v=" 9F1615612"/>
    <x v="415"/>
    <s v="MOTORSPORT"/>
    <s v="DE"/>
    <n v="40.1"/>
    <n v="40.1"/>
    <n v="0.24"/>
    <n v="0.24"/>
    <m/>
    <s v="MESMA QTD EM ESTOQUE"/>
  </r>
  <r>
    <n v="2771"/>
    <s v="PEÇA"/>
    <n v="175"/>
    <s v="MARITIMO"/>
    <n v="1"/>
    <s v="PISTAO DA PINCA DE FREIO DIANT (KIT REPARO)"/>
    <n v="87089990"/>
    <s v="PORSCHE MOTORSPORT"/>
    <s v="9F1698145"/>
    <x v="416"/>
    <s v="MOTORSPORT"/>
    <s v="DE"/>
    <n v="199.41"/>
    <n v="199.41"/>
    <n v="0.01"/>
    <n v="0.01"/>
    <m/>
    <s v="2 PEÇAS SOBRAM"/>
  </r>
  <r>
    <n v="1047"/>
    <s v="PEÇA"/>
    <n v="667"/>
    <s v="WCRJI23/00764 "/>
    <n v="2"/>
    <s v="PISTAO DA PINCA DE FREIO TRASEIRO (KIT REPARO)"/>
    <n v="87089990"/>
    <s v=" PORSCHE MOTORSPORT"/>
    <s v=" 9F1698145A"/>
    <x v="417"/>
    <s v="MOTORSPORT"/>
    <s v="DE"/>
    <n v="145.37"/>
    <n v="436.11"/>
    <n v="0.86333333333333329"/>
    <n v="2.59"/>
    <m/>
    <s v="MESMA QTD EM ESTOQUE"/>
  </r>
  <r>
    <n v="810"/>
    <s v="PEÇA"/>
    <n v="430"/>
    <s v="WCRJI23/00764 "/>
    <n v="28"/>
    <s v="KIT REPARO CILINDRO MESTRE DE FREIO MBC 19,1"/>
    <n v="87089990"/>
    <s v="PORSCHE MOTORSPORT"/>
    <s v="9F1698310B"/>
    <x v="418"/>
    <s v="MOTORSPORT"/>
    <s v="DE"/>
    <n v="33.03142857142857"/>
    <n v="924.88"/>
    <n v="0.19607142857142859"/>
    <n v="5.49"/>
    <m/>
    <s v="9 PEÇAS SOBRAM"/>
  </r>
  <r>
    <n v="2910"/>
    <s v="PEÇA"/>
    <n v="314"/>
    <s v="MARITIMO"/>
    <n v="65"/>
    <s v="KIT REPARO CILINDRO MESTRE DE FREIO MBC 19,1"/>
    <n v="87083090"/>
    <s v="PORSCHE MOTORSPORT"/>
    <s v="9F1698310B"/>
    <x v="418"/>
    <s v="MOTORSPORT"/>
    <s v="DE"/>
    <n v="39.03"/>
    <n v="2536.9500000000003"/>
    <n v="0.38900000000000001"/>
    <n v="25.285"/>
    <m/>
    <s v="9 PEÇAS SOBRAM"/>
  </r>
  <r>
    <n v="484"/>
    <s v="PEÇA"/>
    <n v="104"/>
    <s v="WCRJI23/00764 "/>
    <n v="1"/>
    <s v="PEDAL ACELERADOR"/>
    <n v="87089990"/>
    <s v=" PORSCHE MOTORSPORT"/>
    <s v=" 9F1723505"/>
    <x v="419"/>
    <s v="MOTORSPORT"/>
    <s v="DE"/>
    <n v="113.04"/>
    <n v="113.04"/>
    <n v="0.67"/>
    <n v="0.67"/>
    <m/>
    <s v="1 PEÇAS SOBRAM"/>
  </r>
  <r>
    <n v="2816"/>
    <s v="PEÇA"/>
    <n v="220"/>
    <s v="MARITIMO"/>
    <n v="2"/>
    <s v="REFORCO CARROCERIA L/E"/>
    <n v="87082999"/>
    <s v="PORSCHE MOTORSPORT"/>
    <s v="9F1801473"/>
    <x v="420"/>
    <s v="MOTORSPORT"/>
    <s v="DE"/>
    <n v="130.88"/>
    <n v="261.76"/>
    <n v="0.36699999999999999"/>
    <n v="0.73399999999999999"/>
    <m/>
    <s v="3 PEÇAS SOBRAM"/>
  </r>
  <r>
    <n v="261"/>
    <s v="PEÇA"/>
    <n v="74"/>
    <s v="WCRJI23/00924"/>
    <n v="1"/>
    <s v="REFORCO CARROCERIA L/D"/>
    <n v="87082999"/>
    <s v="PORSCHE MOTORSPORT"/>
    <s v="9F1801474"/>
    <x v="421"/>
    <s v="MOTORSPORT"/>
    <s v="DE"/>
    <n v="126.91"/>
    <n v="126.91"/>
    <n v="0.34799999999999998"/>
    <n v="0.34799999999999998"/>
    <m/>
    <s v="1 PEÇAS SOBRAM"/>
  </r>
  <r>
    <n v="2814"/>
    <s v="PEÇA"/>
    <n v="218"/>
    <s v="MARITIMO"/>
    <n v="1"/>
    <s v="REFORCO CARROCERIA L/D"/>
    <n v="87082999"/>
    <s v="PORSCHE MOTORSPORT"/>
    <s v="9F1801474"/>
    <x v="421"/>
    <s v="MOTORSPORT"/>
    <s v="DE"/>
    <n v="130.88"/>
    <n v="130.88"/>
    <n v="0.34799999999999998"/>
    <n v="0.34799999999999998"/>
    <m/>
    <s v="1 PEÇAS SOBRAM"/>
  </r>
  <r>
    <n v="2815"/>
    <s v="PEÇA"/>
    <n v="219"/>
    <s v="MARITIMO"/>
    <n v="2"/>
    <s v="REFORCO CARROCERIA L/D"/>
    <n v="87082999"/>
    <s v="PORSCHE MOTORSPORT"/>
    <s v="9F1801474"/>
    <x v="421"/>
    <s v="MOTORSPORT"/>
    <s v="DE"/>
    <n v="130.88"/>
    <n v="261.76"/>
    <n v="0.34799999999999998"/>
    <n v="0.69599999999999995"/>
    <m/>
    <s v="1 PEÇAS SOBRAM"/>
  </r>
  <r>
    <n v="509"/>
    <s v="PEÇA"/>
    <n v="129"/>
    <s v="WCRJI23/00764 "/>
    <n v="2"/>
    <s v="PEITO DO AGREGADO DIANT"/>
    <n v="87089990"/>
    <s v=" PORSCHE MOTORSPORT"/>
    <s v=" 9F1801625"/>
    <x v="422"/>
    <s v="MOTORSPORT"/>
    <s v="DE"/>
    <n v="214.1"/>
    <n v="428.2"/>
    <n v="1.27"/>
    <n v="2.54"/>
    <m/>
    <s v="MESMA QTD EM ESTOQUE"/>
  </r>
  <r>
    <n v="419"/>
    <s v="PEÇA"/>
    <n v="39"/>
    <s v="WCRJI23/00764 "/>
    <n v="2"/>
    <s v="PARA-BARRO FRONTAL DIANTEIRO COMPLETO L/E"/>
    <n v="87082999"/>
    <s v=" PORSCHE MOTORSPORT"/>
    <s v=" 9F1805423"/>
    <x v="423"/>
    <s v="MOTORSPORT"/>
    <s v="DE"/>
    <n v="170.10499999999999"/>
    <n v="340.21"/>
    <n v="1.01"/>
    <n v="2.02"/>
    <m/>
    <s v="MESMA QTD EM ESTOQUE"/>
  </r>
  <r>
    <n v="1231"/>
    <s v="PEÇA"/>
    <n v="851"/>
    <s v="WCRJI23/00764 "/>
    <n v="10"/>
    <s v="PARA-BARRO FRONTAL DIANTEIRO COMPLETO L/E"/>
    <n v="87082999"/>
    <s v=" PORSCHE MOTORSPORT"/>
    <s v=" 9F1805423"/>
    <x v="423"/>
    <s v="MOTORSPORT"/>
    <s v="DE"/>
    <n v="179.25"/>
    <n v="1792.5"/>
    <n v="1.0640000000000001"/>
    <n v="10.64"/>
    <m/>
    <s v="MESMA QTD EM ESTOQUE"/>
  </r>
  <r>
    <n v="121"/>
    <s v="PEÇA"/>
    <n v="85"/>
    <s v="WCRJI23/00539"/>
    <n v="10"/>
    <s v="PARA-BARRO FRONTAL DIANTEIRO COMPLETO L/E"/>
    <n v="87082999"/>
    <s v="PORSCHE MOTORSPORT"/>
    <s v="9F1805423"/>
    <x v="423"/>
    <s v="MOTORSPORT"/>
    <s v="GB"/>
    <n v="179.25"/>
    <n v="1792.5"/>
    <n v="1.7190000000000001"/>
    <n v="17.190000000000001"/>
    <m/>
    <s v="MESMA QTD EM ESTOQUE"/>
  </r>
  <r>
    <n v="1232"/>
    <s v="PEÇA"/>
    <n v="852"/>
    <s v="WCRJI23/00764 "/>
    <n v="10"/>
    <s v="PARA-BARRO FRONTAL DIANTEIRO COMPLETO L/D"/>
    <n v="87082999"/>
    <s v=" PORSCHE MOTORSPORT"/>
    <s v=" 9F1805424"/>
    <x v="424"/>
    <s v="MOTORSPORT"/>
    <s v="DE"/>
    <n v="179.25"/>
    <n v="1792.5"/>
    <n v="1.0640000000000001"/>
    <n v="10.64"/>
    <m/>
    <s v="MESMA QTD EM ESTOQUE"/>
  </r>
  <r>
    <n v="122"/>
    <s v="PEÇA"/>
    <n v="86"/>
    <s v="WCRJI23/00539"/>
    <n v="10"/>
    <s v="PARA-BARRO FRONTAL DIANTEIRO COMPLETO L/D"/>
    <n v="87082999"/>
    <s v="PORSCHE MOTORSPORT"/>
    <s v="9F1805424"/>
    <x v="424"/>
    <s v="MOTORSPORT"/>
    <s v="GB"/>
    <n v="179.25"/>
    <n v="1792.5"/>
    <n v="1.7190000000000001"/>
    <n v="17.190000000000001"/>
    <m/>
    <s v="MESMA QTD EM ESTOQUE"/>
  </r>
  <r>
    <n v="2781"/>
    <s v="PEÇA"/>
    <n v="185"/>
    <s v="MARITIMO"/>
    <n v="11"/>
    <s v="PARA-BARRO FRONTAL DIANTEIRO COMPLETO L/D"/>
    <n v="87082999"/>
    <s v="PORSCHE MOTORSPORT"/>
    <s v="9F1805424A"/>
    <x v="424"/>
    <s v="MOTORSPORT"/>
    <s v="DE"/>
    <n v="182.72"/>
    <n v="2740.8"/>
    <n v="1.7190000000000001"/>
    <n v="25.785"/>
    <m/>
    <s v="MESMA QTD EM ESTOQUE"/>
  </r>
  <r>
    <n v="2669"/>
    <s v="PEÇA"/>
    <n v="73"/>
    <s v="MARITIMO"/>
    <n v="2"/>
    <s v="SUPORTE DO LIMPADOR DO PARA-BRISA"/>
    <n v="87082999"/>
    <s v="PORSCHE MOTORSPORT"/>
    <s v="9F1805573"/>
    <x v="425"/>
    <s v="MOTORSPORT"/>
    <s v="DE"/>
    <n v="615.29999999999995"/>
    <n v="1230.5999999999999"/>
    <n v="1.091"/>
    <n v="2.1819999999999999"/>
    <m/>
    <s v="MESMA QTD EM ESTOQUE"/>
  </r>
  <r>
    <n v="870"/>
    <s v="PEÇA"/>
    <n v="490"/>
    <s v="WCRJI23/00764 "/>
    <n v="2"/>
    <s v="REBOQUE DIANTEIRO"/>
    <n v="87089990"/>
    <s v=" PORSCHE MOTORSPORT"/>
    <s v=" 9F1805616"/>
    <x v="426"/>
    <s v="MOTORSPORT"/>
    <s v="DE"/>
    <n v="98.93"/>
    <n v="296.79000000000002"/>
    <n v="0.58666666666666667"/>
    <n v="1.76"/>
    <m/>
    <s v="MESMA QTD EM ESTOQUE"/>
  </r>
  <r>
    <n v="3039"/>
    <s v="PEÇA"/>
    <n v="24"/>
    <s v="RCRJI2400211"/>
    <n v="10"/>
    <s v="COXIM DO VIGIA LATERAL"/>
    <n v="87082999"/>
    <s v="PORSCHE MOTORSPORT"/>
    <s v="9F1805673"/>
    <x v="427"/>
    <s v="MOTORSPORT"/>
    <s v="DE"/>
    <n v="0.3"/>
    <n v="3"/>
    <n v="2E-3"/>
    <n v="0.02"/>
    <m/>
    <s v="MESMA QTD EM ESTOQUE"/>
  </r>
  <r>
    <n v="452"/>
    <s v="PEÇA"/>
    <n v="72"/>
    <s v="WCRJI23/00764 "/>
    <n v="9"/>
    <s v="PARA-BARRO FRONTAL SUPERIOR L/E"/>
    <n v="87082999"/>
    <s v=" PORSCHE MOTORSPORT"/>
    <s v=" 9F1805911"/>
    <x v="428"/>
    <s v="MOTORSPORT"/>
    <s v="DE"/>
    <n v="37.269999999999996"/>
    <n v="372.7"/>
    <n v="0.221"/>
    <n v="2.21"/>
    <m/>
    <s v="MESMA QTD EM ESTOQUE"/>
  </r>
  <r>
    <n v="451"/>
    <s v="PEÇA"/>
    <n v="71"/>
    <s v="WCRJI23/00764 "/>
    <n v="12"/>
    <s v="PARA-BARRO FRONTAL SUPERIOR L/D"/>
    <n v="87082999"/>
    <s v=" PORSCHE MOTORSPORT"/>
    <s v=" 9F1805912"/>
    <x v="429"/>
    <s v="MOTORSPORT"/>
    <s v="DE"/>
    <n v="37.236666666666665"/>
    <n v="446.84"/>
    <n v="0.22083333333333333"/>
    <n v="2.65"/>
    <m/>
    <s v="MESMA QTD EM ESTOQUE"/>
  </r>
  <r>
    <n v="704"/>
    <s v="PEÇA"/>
    <n v="324"/>
    <s v="WCRJI23/00764 "/>
    <n v="1"/>
    <s v="FLAP DE PARA-CHOQUE L/E"/>
    <n v="87089990"/>
    <s v=" PORSCHE MOTORSPORT"/>
    <s v=" 9F1805985"/>
    <x v="430"/>
    <s v="MOTORSPORT"/>
    <s v="DE"/>
    <n v="309.26"/>
    <n v="309.26"/>
    <n v="1.84"/>
    <n v="1.84"/>
    <m/>
    <s v="MESMA QTD EM ESTOQUE"/>
  </r>
  <r>
    <n v="705"/>
    <s v="PEÇA"/>
    <n v="325"/>
    <s v="WCRJI23/00764 "/>
    <n v="1"/>
    <s v="FLAP DE PARA-CHOQUE L/D"/>
    <n v="87089990"/>
    <s v=" PORSCHE MOTORSPORT"/>
    <s v=" 9F1805986"/>
    <x v="431"/>
    <s v="MOTORSPORT"/>
    <s v="DE"/>
    <n v="309.26"/>
    <n v="309.26"/>
    <n v="1.84"/>
    <n v="1.84"/>
    <m/>
    <s v="MESMA QTD EM ESTOQUE"/>
  </r>
  <r>
    <n v="487"/>
    <s v="PEÇA"/>
    <n v="107"/>
    <s v="WCRJI23/00764 "/>
    <n v="5"/>
    <s v="SUPORTE DO PISCA L/E"/>
    <n v="87089990"/>
    <s v=" PORSCHE MOTORSPORT"/>
    <s v=" 9F1806521"/>
    <x v="432"/>
    <s v="MOTORSPORT"/>
    <s v="DE"/>
    <n v="10.039999999999999"/>
    <n v="80.319999999999993"/>
    <n v="0.06"/>
    <n v="0.48"/>
    <m/>
    <s v="MESMA QTD EM ESTOQUE"/>
  </r>
  <r>
    <n v="486"/>
    <s v="PEÇA"/>
    <n v="106"/>
    <s v="WCRJI23/00764 "/>
    <n v="4"/>
    <s v="SUPORTE DO PISCA L/D"/>
    <n v="87089990"/>
    <s v=" PORSCHE MOTORSPORT"/>
    <s v=" 9F1806522"/>
    <x v="433"/>
    <s v="MOTORSPORT"/>
    <s v="DE"/>
    <n v="10.039999999999999"/>
    <n v="40.159999999999997"/>
    <n v="0.06"/>
    <n v="0.24"/>
    <m/>
    <s v="MESMA QTD EM ESTOQUE"/>
  </r>
  <r>
    <n v="2951"/>
    <s v="PEÇA"/>
    <n v="355"/>
    <s v="MARITIMO"/>
    <n v="3"/>
    <s v="SUPORTE DO PISCA L/D"/>
    <n v="87082999"/>
    <s v="PORSCHE MOTORSPORT"/>
    <s v="9F1806522"/>
    <x v="433"/>
    <s v="MOTORSPORT"/>
    <s v="DE"/>
    <n v="10.37"/>
    <n v="41.48"/>
    <n v="7.3999999999999996E-2"/>
    <n v="0.29599999999999999"/>
    <m/>
    <s v="MESMA QTD EM ESTOQUE"/>
  </r>
  <r>
    <n v="1186"/>
    <s v="PEÇA"/>
    <n v="806"/>
    <s v="WCRJI23/00764 "/>
    <n v="8"/>
    <s v="ALMA TRASEIRA"/>
    <n v="87082999"/>
    <s v=" PORSCHE MOTORSPORT"/>
    <s v=" 9F1807089"/>
    <x v="434"/>
    <s v="MOTORSPORT"/>
    <s v="DE"/>
    <n v="499.45"/>
    <n v="3995.6"/>
    <n v="2.9637500000000001"/>
    <n v="23.71"/>
    <m/>
    <s v="MESMA QTD EM ESTOQUE"/>
  </r>
  <r>
    <n v="76"/>
    <s v="PEÇA"/>
    <n v="40"/>
    <s v="WCRJI23/00539"/>
    <n v="7"/>
    <s v="ALMA TRASEIRA"/>
    <n v="87082999"/>
    <s v="PORSCHE MOTORSPORT"/>
    <s v="9F1807089"/>
    <x v="434"/>
    <s v="MOTORSPORT"/>
    <s v="DE"/>
    <n v="499.45"/>
    <n v="3995.6"/>
    <n v="5.8470000000000004"/>
    <n v="46.776000000000003"/>
    <m/>
    <s v="MESMA QTD EM ESTOQUE"/>
  </r>
  <r>
    <n v="398"/>
    <s v="PEÇA"/>
    <n v="18"/>
    <s v="WCRJI23/00764 "/>
    <n v="11"/>
    <s v="SPOILER DIANTEIRO (BIGODE)"/>
    <n v="87089990"/>
    <s v=" PORSCHE MOTORSPORT"/>
    <s v=" 9F1807100"/>
    <x v="435"/>
    <s v="MOTORSPORT"/>
    <s v="DE"/>
    <n v="84.073076923076925"/>
    <n v="1092.95"/>
    <n v="0.49923076923076926"/>
    <n v="6.49"/>
    <m/>
    <s v="MESMA QTD EM ESTOQUE"/>
  </r>
  <r>
    <n v="2846"/>
    <s v="PEÇA"/>
    <n v="250"/>
    <s v="MARITIMO"/>
    <n v="64"/>
    <s v="SPOILER DIANT (BIGODE)"/>
    <n v="87082999"/>
    <s v="PORSCHE MOTORSPORT"/>
    <s v="9F1807100"/>
    <x v="435"/>
    <s v="MOTORSPORT"/>
    <s v="DE"/>
    <n v="88.65"/>
    <n v="5673.6"/>
    <n v="1.1100000000000001"/>
    <n v="71.040000000000006"/>
    <m/>
    <s v="MESMA QTD EM ESTOQUE"/>
  </r>
  <r>
    <n v="1128"/>
    <s v="PEÇA"/>
    <n v="748"/>
    <s v="WCRJI23/00764 "/>
    <n v="4"/>
    <s v="ALMA DIANTEIRA"/>
    <n v="87082999"/>
    <s v=" PORSCHE MOTORSPORT"/>
    <s v=" 9F1807108"/>
    <x v="436"/>
    <s v="MOTORSPORT"/>
    <s v="DE"/>
    <n v="207.46"/>
    <n v="1244.76"/>
    <n v="1.2316666666666667"/>
    <n v="7.39"/>
    <m/>
    <s v="MESMA QTD EM ESTOQUE"/>
  </r>
  <r>
    <n v="2756"/>
    <s v="PEÇA"/>
    <n v="160"/>
    <s v="MARITIMO"/>
    <n v="9"/>
    <s v="ALMA DIANTEIRA"/>
    <n v="87082999"/>
    <s v="PORSCHE MOTORSPORT"/>
    <s v="9F1807108"/>
    <x v="436"/>
    <s v="MOTORSPORT"/>
    <s v="DE"/>
    <n v="232.42"/>
    <n v="2091.7799999999997"/>
    <n v="5.0659999999999998"/>
    <n v="45.594000000000001"/>
    <m/>
    <s v="MESMA QTD EM ESTOQUE"/>
  </r>
  <r>
    <n v="396"/>
    <s v="PEÇA"/>
    <n v="16"/>
    <s v="WCRJI23/00764 "/>
    <n v="1"/>
    <s v="PARA-CHOQUE DIANTEIRO"/>
    <n v="87081000"/>
    <s v=" PORSCHE MOTORSPORT"/>
    <s v=" 9F1807221 GRV"/>
    <x v="437"/>
    <s v="MOTORSPORT"/>
    <s v="DE"/>
    <n v="658.31333333333339"/>
    <n v="1974.94"/>
    <n v="3.9066666666666667"/>
    <n v="11.72"/>
    <m/>
    <s v="MESMA QTD EM ESTOQUE"/>
  </r>
  <r>
    <n v="2655"/>
    <s v="PEÇA"/>
    <n v="59"/>
    <s v="MARITIMO"/>
    <n v="18"/>
    <s v="PARA-CHOQUE DIANTEIRO"/>
    <n v="87082999"/>
    <s v="PORSCHE MOTORSPORT"/>
    <s v="9F1807221  GRV"/>
    <x v="437"/>
    <s v="MOTORSPORT"/>
    <s v="DE"/>
    <n v="709.59"/>
    <n v="12772.62"/>
    <n v="2.75"/>
    <n v="49.5"/>
    <m/>
    <s v="MESMA QTD EM ESTOQUE"/>
  </r>
  <r>
    <n v="471"/>
    <s v="PEÇA"/>
    <n v="91"/>
    <s v="WCRJI23/00764 "/>
    <n v="2"/>
    <s v="REBOQUE TRASEIRO"/>
    <n v="87089990"/>
    <s v=" PORSCHE MOTORSPORT"/>
    <s v=" 9F1807403"/>
    <x v="438"/>
    <s v="MOTORSPORT"/>
    <s v="DE"/>
    <n v="98.34"/>
    <n v="196.68"/>
    <n v="0.58499999999999996"/>
    <n v="1.17"/>
    <m/>
    <s v="3 PEÇAS SOBRAM"/>
  </r>
  <r>
    <n v="902"/>
    <s v="PEÇA"/>
    <n v="522"/>
    <s v="WCRJI23/00764 "/>
    <n v="4"/>
    <s v="REBOQUE DE CINTA TRASEIRO"/>
    <n v="87089990"/>
    <s v=" PORSCHE MOTORSPORT"/>
    <s v=" 9F1807403"/>
    <x v="438"/>
    <s v="MOTORSPORT"/>
    <s v="DE"/>
    <n v="86.54"/>
    <n v="346.16"/>
    <n v="0.51249999999999996"/>
    <n v="2.0499999999999998"/>
    <m/>
    <s v="3 PEÇAS SOBRAM"/>
  </r>
  <r>
    <n v="2640"/>
    <s v="PEÇA"/>
    <n v="44"/>
    <s v="MARITIMO"/>
    <n v="1"/>
    <s v="PARA-CHOQUE TRASEIRO"/>
    <n v="87082999"/>
    <s v="PORSCHE MOTORSPORT"/>
    <s v="9F1807417YGRV"/>
    <x v="439"/>
    <s v="MOTORSPORT"/>
    <s v="DE"/>
    <n v="833.39"/>
    <n v="833.39"/>
    <n v="8"/>
    <n v="8"/>
    <m/>
    <s v="MESMA QTD EM ESTOQUE"/>
  </r>
  <r>
    <n v="2642"/>
    <s v="PEÇA"/>
    <n v="46"/>
    <s v="MARITIMO"/>
    <n v="1"/>
    <s v="PARA-CHOQUE TRASEIRO"/>
    <n v="87082999"/>
    <s v="PORSCHE MOTORSPORT"/>
    <s v="9F1807417 YGRV"/>
    <x v="439"/>
    <s v="MOTORSPORT"/>
    <s v="DE"/>
    <n v="815.47"/>
    <n v="815.47"/>
    <n v="8"/>
    <n v="8"/>
    <m/>
    <s v="MESMA QTD EM ESTOQUE"/>
  </r>
  <r>
    <n v="2643"/>
    <s v="PEÇA"/>
    <n v="47"/>
    <s v="MARITIMO"/>
    <n v="1"/>
    <s v="PARA-CHOQUE TRASEIRO"/>
    <n v="87082999"/>
    <s v="PORSCHE MOTORSPORT"/>
    <s v="9F1807417 YGRV"/>
    <x v="439"/>
    <s v="MOTORSPORT"/>
    <s v="DE"/>
    <n v="815.47"/>
    <n v="815.47"/>
    <n v="8"/>
    <n v="8"/>
    <m/>
    <s v="MESMA QTD EM ESTOQUE"/>
  </r>
  <r>
    <n v="98"/>
    <s v="PEÇA"/>
    <n v="62"/>
    <s v="WCRJI23/00539"/>
    <n v="2"/>
    <s v="GRADE DO PARA-CHOQUE DIANTEIRO L/D"/>
    <n v="87082999"/>
    <s v="PORSCHE MOTORSPORT"/>
    <s v="9F1807676"/>
    <x v="440"/>
    <s v="MOTORSPORT"/>
    <s v="DE"/>
    <n v="91.8"/>
    <n v="183.6"/>
    <n v="2.5999999999999999E-2"/>
    <n v="5.1999999999999998E-2"/>
    <m/>
    <s v="MESMA QTD EM ESTOQUE"/>
  </r>
  <r>
    <n v="447"/>
    <s v="PEÇA"/>
    <n v="67"/>
    <s v="WCRJI23/00764 "/>
    <n v="3"/>
    <s v="MOLDURA FAROL DE MILHA L/E"/>
    <n v="87089990"/>
    <s v=" PORSCHE MOTORSPORT"/>
    <s v=" 9F1807683 OK1"/>
    <x v="441"/>
    <s v="MOTORSPORT"/>
    <s v="DE"/>
    <n v="82.506666666666675"/>
    <n v="247.52"/>
    <n v="0.49"/>
    <n v="1.47"/>
    <m/>
    <s v="2 PEÇAS SOBRAM"/>
  </r>
  <r>
    <n v="872"/>
    <s v="PEÇA"/>
    <n v="492"/>
    <s v="WCRJI23/00764 "/>
    <n v="7"/>
    <s v="MOLDURA FAROL DE MILHA L/E"/>
    <n v="87089990"/>
    <s v=" PORSCHE MOTORSPORT"/>
    <s v=" 9F1807683 OK1"/>
    <x v="441"/>
    <s v="MOTORSPORT"/>
    <s v="DE"/>
    <n v="108.08"/>
    <n v="756.56"/>
    <n v="0.64142857142857146"/>
    <n v="4.49"/>
    <m/>
    <s v="2 PEÇAS SOBRAM"/>
  </r>
  <r>
    <n v="2810"/>
    <s v="PEÇA"/>
    <n v="214"/>
    <s v="MARITIMO"/>
    <n v="3"/>
    <s v="MOLDURA FAROL DE MILHA L/E"/>
    <n v="87082999"/>
    <s v="PORSCHE MOTORSPORT"/>
    <s v="9F1807683OK1"/>
    <x v="441"/>
    <s v="MOTORSPORT"/>
    <s v="DE"/>
    <n v="131.11000000000001"/>
    <n v="393.33000000000004"/>
    <n v="0.90900000000000003"/>
    <n v="2.7270000000000003"/>
    <m/>
    <s v="2 PEÇAS SOBRAM"/>
  </r>
  <r>
    <n v="2811"/>
    <s v="PEÇA"/>
    <n v="215"/>
    <s v="MARITIMO"/>
    <n v="3"/>
    <s v="MOLDURA FAROL DE MILHA L/E"/>
    <n v="87082999"/>
    <s v="PORSCHE MOTORSPORT"/>
    <s v="9F1807683OK1"/>
    <x v="441"/>
    <s v="MOTORSPORT"/>
    <s v="DE"/>
    <n v="131.11000000000001"/>
    <n v="393.33000000000004"/>
    <n v="0.90900000000000003"/>
    <n v="2.7270000000000003"/>
    <m/>
    <s v="2 PEÇAS SOBRAM"/>
  </r>
  <r>
    <n v="2813"/>
    <s v="PEÇA"/>
    <n v="217"/>
    <s v="MARITIMO"/>
    <n v="3"/>
    <s v="MOLDURA FAROL DE MILHA L/E"/>
    <n v="87082999"/>
    <s v="PORSCHE MOTORSPORT"/>
    <s v="9F1807683OK1"/>
    <x v="441"/>
    <s v="MOTORSPORT"/>
    <s v="DE"/>
    <n v="131.11000000000001"/>
    <n v="393.33000000000004"/>
    <n v="0.90900000000000003"/>
    <n v="2.7270000000000003"/>
    <m/>
    <s v="2 PEÇAS SOBRAM"/>
  </r>
  <r>
    <n v="2809"/>
    <s v="PEÇA"/>
    <n v="213"/>
    <s v="MARITIMO"/>
    <n v="5"/>
    <s v="MOLDURA FAROL DE MILHA L/D"/>
    <n v="87082999"/>
    <s v="PORSCHE MOTORSPORT"/>
    <s v="9F1807684OK1"/>
    <x v="442"/>
    <s v="MOTORSPORT"/>
    <s v="DE"/>
    <n v="131.11000000000001"/>
    <n v="655.55000000000007"/>
    <n v="0.90900000000000003"/>
    <n v="4.5449999999999999"/>
    <m/>
    <s v="MESMA QTD EM ESTOQUE"/>
  </r>
  <r>
    <n v="2812"/>
    <s v="PEÇA"/>
    <n v="216"/>
    <s v="MARITIMO"/>
    <n v="5"/>
    <s v="MOLDURA FAROL DE MILHA L/D"/>
    <n v="87082999"/>
    <s v="PORSCHE MOTORSPORT"/>
    <s v="9F1807684OK1"/>
    <x v="442"/>
    <s v="MOTORSPORT"/>
    <s v="DE"/>
    <n v="131.11000000000001"/>
    <n v="655.55000000000007"/>
    <n v="0.90900000000000003"/>
    <n v="4.5449999999999999"/>
    <m/>
    <s v="MESMA QTD EM ESTOQUE"/>
  </r>
  <r>
    <n v="461"/>
    <s v="PEÇA"/>
    <n v="81"/>
    <s v="WCRJI23/00764 "/>
    <n v="2"/>
    <s v="GRADE DO PARA-CHOQUE TRASEIRO"/>
    <n v="87089990"/>
    <s v=" PORSCHE MOTORSPORT"/>
    <s v=" 9F1807823 041"/>
    <x v="443"/>
    <s v="MOTORSPORT"/>
    <s v="DE"/>
    <n v="119.01"/>
    <n v="238.02"/>
    <n v="0.70499999999999996"/>
    <n v="1.41"/>
    <m/>
    <s v="7 PEÇAS SOBRAM"/>
  </r>
  <r>
    <n v="908"/>
    <s v="PEÇA"/>
    <n v="528"/>
    <s v="WCRJI23/00764 "/>
    <n v="4"/>
    <s v="GRADE DO PARA-CHOQUE TRASEIRO"/>
    <n v="87089990"/>
    <s v=" PORSCHE MOTORSPORT"/>
    <s v=" 9F1807823 041"/>
    <x v="443"/>
    <s v="MOTORSPORT"/>
    <s v="DE"/>
    <n v="104.92"/>
    <n v="419.68"/>
    <n v="0.62250000000000005"/>
    <n v="2.4900000000000002"/>
    <m/>
    <s v="7 PEÇAS SOBRAM"/>
  </r>
  <r>
    <n v="371"/>
    <s v="PEÇA"/>
    <n v="31"/>
    <s v="WCRJI23/00679"/>
    <n v="2"/>
    <s v="GUIA DO PARACHOQUE TRASEIRO"/>
    <n v="87082999"/>
    <s v="PORSCHE MOTORSPORT"/>
    <s v="9F1807885A"/>
    <x v="444"/>
    <s v="MOTORSPORT"/>
    <s v="DE"/>
    <n v="45.4"/>
    <n v="181.6"/>
    <n v="0.114"/>
    <n v="0.45600000000000002"/>
    <m/>
    <s v="MESMA QTD EM ESTOQUE"/>
  </r>
  <r>
    <n v="2856"/>
    <s v="PEÇA"/>
    <n v="260"/>
    <s v="MARITIMO"/>
    <n v="1"/>
    <s v="SUPORTE DA CAIXA DE RODA L/E"/>
    <n v="87082999"/>
    <s v="PORSCHE MOTORSPORT"/>
    <s v="9F1809191"/>
    <x v="445"/>
    <s v="MOTORSPORT"/>
    <s v="DE"/>
    <n v="75.62"/>
    <n v="75.62"/>
    <n v="0.1"/>
    <n v="0.1"/>
    <m/>
    <s v="MESMA QTD EM ESTOQUE"/>
  </r>
  <r>
    <n v="812"/>
    <s v="PEÇA"/>
    <n v="432"/>
    <s v="WCRJI23/00764 "/>
    <n v="2"/>
    <s v="SUPORTES DA CAIXA DE RODA"/>
    <n v="87089990"/>
    <s v=" PORSCHE MOTORSPORT"/>
    <s v=" 9F1809192"/>
    <x v="446"/>
    <s v="MOTORSPORT"/>
    <s v="DE"/>
    <n v="64.849999999999994"/>
    <n v="129.69999999999999"/>
    <n v="0.38500000000000001"/>
    <n v="0.77"/>
    <m/>
    <s v="MESMA QTD EM ESTOQUE"/>
  </r>
  <r>
    <n v="813"/>
    <s v="PEÇA"/>
    <n v="433"/>
    <s v="WCRJI23/00764 "/>
    <n v="1"/>
    <s v="ACABAMENTO DA CAIXA DE RODA"/>
    <n v="87089990"/>
    <s v=" PORSCHE MOTORSPORT"/>
    <s v=" 9F1809235"/>
    <x v="447"/>
    <s v="MOTORSPORT"/>
    <s v="DE"/>
    <n v="140.69999999999999"/>
    <n v="140.69999999999999"/>
    <n v="0.83"/>
    <n v="0.83"/>
    <m/>
    <s v="MESMA QTD EM ESTOQUE"/>
  </r>
  <r>
    <n v="2793"/>
    <s v="PEÇA"/>
    <n v="197"/>
    <s v="MARITIMO"/>
    <n v="1"/>
    <s v="ACABAMENTO DA CAIXA DE RODA L/E"/>
    <n v="87082999"/>
    <s v="PORSCHE MOTORSPORT"/>
    <s v="9F1809235"/>
    <x v="447"/>
    <s v="MOTORSPORT"/>
    <s v="DE"/>
    <n v="165.49"/>
    <n v="165.49"/>
    <n v="0.1"/>
    <n v="0.1"/>
    <m/>
    <s v="MESMA QTD EM ESTOQUE"/>
  </r>
  <r>
    <n v="814"/>
    <s v="PEÇA"/>
    <n v="434"/>
    <s v="WCRJI23/00764 "/>
    <n v="1"/>
    <s v="ACABAMENTO DA CAIXA DE RODA"/>
    <n v="87089990"/>
    <s v=" PORSCHE MOTORSPORT"/>
    <s v=" 9F1809236"/>
    <x v="448"/>
    <s v="MOTORSPORT"/>
    <s v="DE"/>
    <n v="140.69999999999999"/>
    <n v="140.69999999999999"/>
    <n v="0.83"/>
    <n v="0.83"/>
    <m/>
    <s v="MESMA QTD EM ESTOQUE"/>
  </r>
  <r>
    <n v="2794"/>
    <s v="PEÇA"/>
    <n v="198"/>
    <s v="MARITIMO"/>
    <n v="1"/>
    <s v="ACABAMENTO DA CAIXA DE RODA L/D"/>
    <n v="87082999"/>
    <s v="PORSCHE MOTORSPORT"/>
    <s v="9F1809236"/>
    <x v="448"/>
    <s v="MOTORSPORT"/>
    <s v="DE"/>
    <n v="165.49"/>
    <n v="165.49"/>
    <n v="0.1"/>
    <n v="0.1"/>
    <m/>
    <s v="MESMA QTD EM ESTOQUE"/>
  </r>
  <r>
    <n v="2760"/>
    <s v="PEÇA"/>
    <n v="164"/>
    <s v="MARITIMO"/>
    <n v="1"/>
    <s v="GRADE SUPORTE PARA-CHOQUE L/D"/>
    <n v="87082999"/>
    <s v="PORSCHE MOTORSPORT"/>
    <s v="9F1809928"/>
    <x v="449"/>
    <s v="MOTORSPORT"/>
    <s v="DE"/>
    <n v="223.34"/>
    <n v="223.34"/>
    <n v="1.9730000000000001"/>
    <n v="1.9730000000000001"/>
    <m/>
    <s v="MESMA QTD EM ESTOQUE"/>
  </r>
  <r>
    <n v="3025"/>
    <s v="PEÇA"/>
    <n v="10"/>
    <s v="RCRJI2400211"/>
    <n v="2"/>
    <s v="GRADE DO SUPORTE PARACHOQUE TRAS L/D"/>
    <n v="87082999"/>
    <s v="PORSCHE MOTORSPORT"/>
    <s v="9F1809928 "/>
    <x v="449"/>
    <s v="MOTORSPORT"/>
    <s v="DE"/>
    <n v="225.88"/>
    <n v="451.76"/>
    <n v="1.9730000000000001"/>
    <n v="3.9460000000000002"/>
    <m/>
    <s v="MESMA QTD EM ESTOQUE"/>
  </r>
  <r>
    <n v="1233"/>
    <s v="PEÇA"/>
    <n v="853"/>
    <s v="WCRJI23/00764 "/>
    <n v="4"/>
    <s v="PARA-BARRO TRASEIRO L/E"/>
    <n v="87082999"/>
    <s v=" PORSCHE MOTORSPORT"/>
    <s v=" 9F1810907"/>
    <x v="450"/>
    <s v="MOTORSPORT"/>
    <s v="DE"/>
    <n v="58.48"/>
    <n v="584.79999999999995"/>
    <n v="0.34700000000000003"/>
    <n v="3.47"/>
    <m/>
    <s v="MESMA QTD EM ESTOQUE"/>
  </r>
  <r>
    <n v="124"/>
    <s v="PEÇA"/>
    <n v="88"/>
    <s v="WCRJI23/00539"/>
    <n v="3"/>
    <s v="PARA-BARRO TRASEIRO L/D"/>
    <n v="87082999"/>
    <s v="PORSCHE MOTORSPORT"/>
    <s v="9F1810908"/>
    <x v="451"/>
    <s v="MOTORSPORT"/>
    <s v="DE"/>
    <n v="58.48"/>
    <n v="584.79999999999995"/>
    <n v="0.22"/>
    <n v="2.2000000000000002"/>
    <m/>
    <s v="MESMA QTD EM ESTOQUE"/>
  </r>
  <r>
    <n v="144"/>
    <s v="PEÇA"/>
    <n v="108"/>
    <s v="WCRJI23/00539"/>
    <n v="9"/>
    <s v="SUPORTE DO PARA-CHOQUE TRAS L/E"/>
    <n v="87082999"/>
    <s v="PORSCHE MOTORSPORT"/>
    <s v="9F1813651"/>
    <x v="452"/>
    <s v="MOTORSPORT"/>
    <s v="DE"/>
    <n v="43.72"/>
    <n v="786.96"/>
    <n v="1.5189999999999999"/>
    <n v="27.341999999999999"/>
    <m/>
    <s v="MESMA QTD EM ESTOQUE"/>
  </r>
  <r>
    <n v="949"/>
    <s v="PEÇA"/>
    <n v="569"/>
    <s v="WCRJI23/00764 "/>
    <n v="7"/>
    <s v="SUPORTE DO PARACHOQUE TRASEIRO L/D"/>
    <n v="87089990"/>
    <s v=" PORSCHE MOTORSPORT"/>
    <s v=" 9F1813652"/>
    <x v="453"/>
    <s v="MOTORSPORT"/>
    <s v="DE"/>
    <n v="39.339999999999996"/>
    <n v="275.38"/>
    <n v="0.23285714285714285"/>
    <n v="1.63"/>
    <m/>
    <s v="MESMA QTD EM ESTOQUE"/>
  </r>
  <r>
    <n v="494"/>
    <s v="PEÇA"/>
    <n v="114"/>
    <s v="WCRJI23/00764 "/>
    <n v="5"/>
    <s v="TRAVA CAPO TRASEIRO L/E"/>
    <n v="87089990"/>
    <s v=" PORSCHE MOTORSPORT"/>
    <s v=" 9F1813751"/>
    <x v="454"/>
    <s v="MOTORSPORT"/>
    <s v="DE"/>
    <n v="58.279999999999994"/>
    <n v="291.39999999999998"/>
    <n v="0.34599999999999997"/>
    <n v="1.73"/>
    <m/>
    <s v="MESMA QTD EM ESTOQUE"/>
  </r>
  <r>
    <n v="2934"/>
    <s v="PEÇA"/>
    <n v="338"/>
    <s v="MARITIMO"/>
    <n v="1"/>
    <s v="Z AIR INTAKE"/>
    <n v="87082999"/>
    <s v="PORSCHE MOTORSPORT"/>
    <s v="9F1815129"/>
    <x v="455"/>
    <s v="MOTORSPORT"/>
    <s v="DE"/>
    <n v="22.64"/>
    <n v="22.64"/>
    <n v="0.17299999999999999"/>
    <n v="0.17299999999999999"/>
    <m/>
    <s v="MESMA QTD EM ESTOQUE"/>
  </r>
  <r>
    <n v="2935"/>
    <s v="PEÇA"/>
    <n v="339"/>
    <s v="MARITIMO"/>
    <n v="1"/>
    <s v="Z AIR INTAKE"/>
    <n v="87082999"/>
    <s v="PORSCHE MOTORSPORT"/>
    <s v="9F1815129"/>
    <x v="455"/>
    <s v="MOTORSPORT"/>
    <s v="DE"/>
    <n v="22.64"/>
    <n v="22.64"/>
    <n v="0.17299999999999999"/>
    <n v="0.17299999999999999"/>
    <m/>
    <s v="MESMA QTD EM ESTOQUE"/>
  </r>
  <r>
    <n v="247"/>
    <s v="PEÇA"/>
    <n v="60"/>
    <s v="WCRJI23/00924"/>
    <n v="1"/>
    <s v="NIPPLE DA LINHA DA EMBREAGEM"/>
    <n v="87084090"/>
    <s v="PORSCHE MOTORSPORT"/>
    <s v="9F1815931"/>
    <x v="456"/>
    <s v="MOTORSPORT"/>
    <s v="DE"/>
    <n v="308.08"/>
    <n v="308.08"/>
    <n v="1.7000000000000001E-2"/>
    <n v="1.7000000000000001E-2"/>
    <m/>
    <s v="5 PEÇAS SOBRAM"/>
  </r>
  <r>
    <n v="442"/>
    <s v="PEÇA"/>
    <n v="62"/>
    <s v="WCRJI23/00764 "/>
    <n v="2"/>
    <s v="NIPPLE DA LINHA DA EMBREAGEM"/>
    <n v="87089990"/>
    <s v=" PORSCHE MOTORSPORT"/>
    <s v=" 9F1815931"/>
    <x v="456"/>
    <s v="MOTORSPORT"/>
    <s v="DE"/>
    <n v="302.94"/>
    <n v="605.88"/>
    <n v="1.8"/>
    <n v="3.6"/>
    <m/>
    <s v="5 PEÇAS SOBRAM"/>
  </r>
  <r>
    <n v="2721"/>
    <s v="PEÇA"/>
    <n v="125"/>
    <s v="MARITIMO"/>
    <n v="1"/>
    <s v="NIPPLE DA LINHA DA EMBREAGEM"/>
    <n v="87084090"/>
    <s v="PORSCHE MOTORSPORT"/>
    <s v="9F1815931"/>
    <x v="456"/>
    <s v="MOTORSPORT"/>
    <s v="DE"/>
    <n v="317.70999999999998"/>
    <n v="317.70999999999998"/>
    <n v="1.7000000000000001E-2"/>
    <n v="1.7000000000000001E-2"/>
    <m/>
    <s v="5 PEÇAS SOBRAM"/>
  </r>
  <r>
    <n v="501"/>
    <s v="PEÇA"/>
    <n v="121"/>
    <s v="WCRJI23/00764 "/>
    <n v="1"/>
    <s v="MOLDURA ENTRADA DE AR DA LATERAL L/E"/>
    <n v="87089990"/>
    <s v=" PORSCHE MOTORSPORT"/>
    <s v=" 9F1819185"/>
    <x v="457"/>
    <s v="MOTORSPORT"/>
    <s v="DE"/>
    <n v="14.73"/>
    <n v="14.73"/>
    <n v="0.09"/>
    <n v="0.09"/>
    <m/>
    <s v="8 PEÇAS SOBRAM"/>
  </r>
  <r>
    <n v="500"/>
    <s v="PEÇA"/>
    <n v="120"/>
    <s v="WCRJI23/00764 "/>
    <n v="4"/>
    <s v="MOLDURA ENTRADA DE AR DA LATERAL L/D"/>
    <n v="87089990"/>
    <s v=" PORSCHE MOTORSPORT"/>
    <s v=" 9F1819186"/>
    <x v="458"/>
    <s v="MOTORSPORT"/>
    <s v="DE"/>
    <n v="14.73"/>
    <n v="58.92"/>
    <n v="8.7499999999999994E-2"/>
    <n v="0.35"/>
    <m/>
    <s v="1 PEÇAS SOBRAM"/>
  </r>
  <r>
    <n v="1215"/>
    <s v="PEÇA"/>
    <n v="835"/>
    <s v="WCRJI23/00764 "/>
    <n v="1"/>
    <s v="MOLDURA ENTRADA DE AR DA LATERAL L/D"/>
    <n v="87089990"/>
    <s v=" PORSCHE MOTORSPORT"/>
    <s v=" 9F1819186"/>
    <x v="458"/>
    <s v="MOTORSPORT"/>
    <s v="DE"/>
    <n v="15.13"/>
    <n v="15.13"/>
    <n v="0.09"/>
    <n v="0.09"/>
    <m/>
    <s v="1 PEÇAS SOBRAM"/>
  </r>
  <r>
    <n v="105"/>
    <s v="PEÇA"/>
    <n v="69"/>
    <s v="WCRJI23/00539"/>
    <n v="1"/>
    <s v="MOLDURA ENTRADA DE AR DA LATERAL L/D"/>
    <n v="87082999"/>
    <s v="PORSCHE MOTORSPORT"/>
    <s v="9F1819186"/>
    <x v="458"/>
    <s v="MOTORSPORT"/>
    <s v="DE"/>
    <n v="15.13"/>
    <n v="15.13"/>
    <n v="6.8000000000000005E-2"/>
    <n v="6.8000000000000005E-2"/>
    <m/>
    <s v="1 PEÇAS SOBRAM"/>
  </r>
  <r>
    <n v="502"/>
    <s v="PEÇA"/>
    <n v="122"/>
    <s v="WCRJI23/00764 "/>
    <n v="1"/>
    <s v="BASE DUTO AR LATERAL L/E"/>
    <n v="87089990"/>
    <s v=" PORSCHE MOTORSPORT"/>
    <s v=" 9F1819633"/>
    <x v="459"/>
    <s v="MOTORSPORT"/>
    <s v="DE"/>
    <n v="46.74"/>
    <n v="46.74"/>
    <n v="0.28000000000000003"/>
    <n v="0.28000000000000003"/>
    <m/>
    <s v="MESMA QTD EM ESTOQUE"/>
  </r>
  <r>
    <n v="2890"/>
    <s v="PEÇA"/>
    <n v="294"/>
    <s v="MARITIMO"/>
    <n v="1"/>
    <s v="BASE DUTO AR LATERAL L/E"/>
    <n v="87082999"/>
    <s v="PORSCHE MOTORSPORT"/>
    <s v="9F1819633"/>
    <x v="459"/>
    <s v="MOTORSPORT"/>
    <s v="DE"/>
    <n v="48.63"/>
    <n v="48.63"/>
    <n v="0.35499999999999998"/>
    <n v="0.35499999999999998"/>
    <m/>
    <s v="MESMA QTD EM ESTOQUE"/>
  </r>
  <r>
    <n v="2652"/>
    <s v="PEÇA"/>
    <n v="56"/>
    <s v="MARITIMO"/>
    <n v="1"/>
    <s v="CX DE VENTILAÇÃO INTERNA DO PAINEL"/>
    <n v="87082999"/>
    <s v="PORSCHE MOTORSPORT"/>
    <s v="9F1820005A"/>
    <x v="460"/>
    <s v="MOTORSPORT"/>
    <s v="DE"/>
    <n v="731.01"/>
    <n v="731.01"/>
    <n v="5.1820000000000004"/>
    <n v="5.1820000000000004"/>
    <m/>
    <s v="MESMA QTD EM ESTOQUE"/>
  </r>
  <r>
    <n v="2653"/>
    <s v="PEÇA"/>
    <n v="57"/>
    <s v="MARITIMO"/>
    <n v="1"/>
    <s v="CX DE VENTILAÇÃO INTERNA DO PAINEL"/>
    <n v="87082999"/>
    <s v="PORSCHE MOTORSPORT"/>
    <s v="9F1820005A"/>
    <x v="460"/>
    <s v="MOTORSPORT"/>
    <s v="DE"/>
    <n v="731.01"/>
    <n v="731.01"/>
    <n v="5.1820000000000004"/>
    <n v="5.1820000000000004"/>
    <m/>
    <s v="MESMA QTD EM ESTOQUE"/>
  </r>
  <r>
    <n v="1194"/>
    <s v="PEÇA"/>
    <n v="814"/>
    <s v="WCRJI23/00764 "/>
    <n v="2"/>
    <s v="PARA-LAMA L/E"/>
    <n v="87082991"/>
    <s v=" PORSCHE MOTORSPORT"/>
    <s v=" 9F1821101 Y"/>
    <x v="461"/>
    <s v="MOTORSPORT"/>
    <s v="DE"/>
    <n v="266.62"/>
    <n v="1333.1"/>
    <n v="1.5820000000000001"/>
    <n v="7.91"/>
    <m/>
    <s v="MESMA QTD EM ESTOQUE"/>
  </r>
  <r>
    <n v="83"/>
    <s v="PEÇA"/>
    <n v="47"/>
    <s v="WCRJI23/00539"/>
    <n v="3"/>
    <s v="PARA-LAMA L/D"/>
    <n v="87082999"/>
    <s v="PORSCHE MOTORSPORT"/>
    <s v="9F1821102 Y"/>
    <x v="462"/>
    <s v="MOTORSPORT"/>
    <s v="DE"/>
    <n v="266.62"/>
    <n v="1333.1"/>
    <n v="2.532"/>
    <n v="12.66"/>
    <m/>
    <s v="MESMA QTD EM ESTOQUE"/>
  </r>
  <r>
    <n v="422"/>
    <s v="PEÇA"/>
    <n v="42"/>
    <s v="WCRJI23/00764 "/>
    <n v="8"/>
    <s v="TRAVA CAPO TRASEIRO"/>
    <n v="87089990"/>
    <s v=" PORSCHE MOTORSPORT"/>
    <s v=" 9F1823431B"/>
    <x v="463"/>
    <s v="MOTORSPORT"/>
    <s v="DE"/>
    <n v="193.90222222222221"/>
    <n v="1745.12"/>
    <n v="1.151111111111111"/>
    <n v="10.36"/>
    <m/>
    <s v="MESMA QTD EM ESTOQUE"/>
  </r>
  <r>
    <n v="421"/>
    <s v="PEÇA"/>
    <n v="41"/>
    <s v="WCRJI23/00764 "/>
    <n v="9"/>
    <s v="TRAVA CAPO DIANTEIRA"/>
    <n v="87089990"/>
    <s v=" PORSCHE MOTORSPORT"/>
    <s v=" 9F1823431C"/>
    <x v="464"/>
    <s v="MOTORSPORT"/>
    <s v="DE"/>
    <n v="193.90222222222221"/>
    <n v="1745.12"/>
    <n v="1.151111111111111"/>
    <n v="10.36"/>
    <m/>
    <s v="5 PEÇAS SOBRAM"/>
  </r>
  <r>
    <n v="953"/>
    <s v="PEÇA"/>
    <n v="573"/>
    <s v="WCRJI23/00764 "/>
    <n v="1"/>
    <s v="DUTO DO CAPÔ DIANTEIRO L/E"/>
    <n v="87089990"/>
    <s v=" PORSCHE MOTORSPORT"/>
    <s v=" 9F1823477"/>
    <x v="465"/>
    <s v="MOTORSPORT"/>
    <s v="DE"/>
    <n v="68.56"/>
    <n v="68.56"/>
    <n v="0.41"/>
    <n v="0.41"/>
    <m/>
    <s v="3 PEÇAS SOBRAM"/>
  </r>
  <r>
    <n v="1210"/>
    <s v="PEÇA"/>
    <n v="830"/>
    <s v="WCRJI23/00764 "/>
    <n v="1"/>
    <s v="DUTO DO CAPÔ DIANTEIRO L/E"/>
    <n v="87089990"/>
    <s v=" PORSCHE MOTORSPORT"/>
    <s v=" 9F1823477"/>
    <x v="465"/>
    <s v="MOTORSPORT"/>
    <s v="DE"/>
    <n v="76.209999999999994"/>
    <n v="76.209999999999994"/>
    <n v="0.45"/>
    <n v="0.45"/>
    <m/>
    <s v="3 PEÇAS SOBRAM"/>
  </r>
  <r>
    <n v="100"/>
    <s v="PEÇA"/>
    <n v="64"/>
    <s v="WCRJI23/00539"/>
    <n v="1"/>
    <s v="DUTO DO CAPO DIANT L/E"/>
    <n v="87082999"/>
    <s v="PORSCHE MOTORSPORT"/>
    <s v="9F1823477"/>
    <x v="465"/>
    <s v="MOTORSPORT"/>
    <s v="DE"/>
    <n v="76.209999999999994"/>
    <n v="76.209999999999994"/>
    <n v="0.29199999999999998"/>
    <n v="0.29199999999999998"/>
    <m/>
    <s v="3 PEÇAS SOBRAM"/>
  </r>
  <r>
    <n v="1133"/>
    <s v="PEÇA"/>
    <n v="753"/>
    <s v="WCRJI23/00764 "/>
    <n v="1"/>
    <s v="DUTO DO CAPO DIANTEIRO -  LADO DIREITO"/>
    <n v="87089990"/>
    <s v="PORSCHE MOTORSPORT"/>
    <s v="9F1823478"/>
    <x v="466"/>
    <s v="MOTORSPORT"/>
    <s v="DE"/>
    <n v="74.47"/>
    <n v="74.47"/>
    <n v="0.44"/>
    <n v="0.44"/>
    <m/>
    <s v="3 PEÇAS SOBRAM"/>
  </r>
  <r>
    <n v="2855"/>
    <s v="PEÇA"/>
    <n v="259"/>
    <s v="MARITIMO"/>
    <n v="1"/>
    <s v="DUTO DO CAPO DIANT L/D"/>
    <n v="87082999"/>
    <s v="PORSCHE MOTORSPORT"/>
    <s v="9F1823478"/>
    <x v="466"/>
    <s v="MOTORSPORT"/>
    <s v="DE"/>
    <n v="76"/>
    <n v="76"/>
    <n v="0.29199999999999998"/>
    <n v="0.29199999999999998"/>
    <m/>
    <s v="3 PEÇAS SOBRAM"/>
  </r>
  <r>
    <n v="506"/>
    <s v="PEÇA"/>
    <n v="126"/>
    <s v="WCRJI23/00764 "/>
    <n v="2"/>
    <s v="DUTO DE AR DA DIANTEIRO DO CARRO"/>
    <n v="87089990"/>
    <s v=" PORSCHE MOTORSPORT"/>
    <s v=" 9F1823497"/>
    <x v="467"/>
    <s v="MOTORSPORT"/>
    <s v="DE"/>
    <n v="24.296666666666667"/>
    <n v="72.89"/>
    <n v="0.14333333333333334"/>
    <n v="0.43"/>
    <m/>
    <s v="MESMA QTD EM ESTOQUE"/>
  </r>
  <r>
    <n v="885"/>
    <s v="PEÇA"/>
    <n v="505"/>
    <s v="WCRJI23/00764 "/>
    <n v="1"/>
    <s v="DUTO DO CAPO DIANTEIRO CENTRAL"/>
    <n v="87089990"/>
    <s v=" PORSCHE MOTORSPORT"/>
    <s v=" 9F1823498"/>
    <x v="468"/>
    <s v="MOTORSPORT"/>
    <s v="DE"/>
    <n v="38.65"/>
    <n v="38.65"/>
    <n v="0.23"/>
    <n v="0.23"/>
    <m/>
    <s v="7 PEÇAS SOBRAM"/>
  </r>
  <r>
    <n v="2894"/>
    <s v="PEÇA"/>
    <n v="298"/>
    <s v="MARITIMO"/>
    <n v="2"/>
    <s v="DUTO DE AR CENTRAL DO CAPO"/>
    <n v="87082999"/>
    <s v="PORSCHE MOTORSPORT"/>
    <s v="9F1823498"/>
    <x v="468"/>
    <s v="MOTORSPORT"/>
    <s v="DE"/>
    <n v="45.89"/>
    <n v="91.78"/>
    <n v="0.30299999999999999"/>
    <n v="0.60599999999999998"/>
    <m/>
    <s v="7 PEÇAS SOBRAM"/>
  </r>
  <r>
    <n v="505"/>
    <s v="PEÇA"/>
    <n v="125"/>
    <s v="WCRJI23/00764 "/>
    <n v="1"/>
    <s v="PEITO MOTOR/CÂMBIO COMPLETO"/>
    <n v="87089990"/>
    <s v=" PORSCHE MOTORSPORT"/>
    <s v=" 9F1825197A"/>
    <x v="469"/>
    <s v="MOTORSPORT"/>
    <s v="DE"/>
    <n v="764.32"/>
    <n v="764.32"/>
    <n v="4.54"/>
    <n v="4.54"/>
    <m/>
    <s v="MESMA QTD EM ESTOQUE"/>
  </r>
  <r>
    <n v="2644"/>
    <s v="PEÇA"/>
    <n v="48"/>
    <s v="MARITIMO"/>
    <n v="1"/>
    <s v="PEITO MOTOR/CAMBIO COMPLETO"/>
    <n v="87082999"/>
    <s v="PORSCHE MOTORSPORT"/>
    <s v="9F1825197A"/>
    <x v="469"/>
    <s v="MOTORSPORT"/>
    <s v="DE"/>
    <n v="804.27"/>
    <n v="804.27"/>
    <n v="7.8280000000000003"/>
    <n v="7.8280000000000003"/>
    <m/>
    <s v="MESMA QTD EM ESTOQUE"/>
  </r>
  <r>
    <n v="290"/>
    <s v="PEÇA"/>
    <n v="103"/>
    <s v="WCRJI23/00924"/>
    <n v="1"/>
    <s v="DUTO  DE AR DO PEITO TRASEIRO"/>
    <n v="87082999"/>
    <s v="PORSCHE MOTORSPORT"/>
    <s v="9F1825281"/>
    <x v="470"/>
    <s v="MOTORSPORT"/>
    <s v="DE"/>
    <n v="177.62"/>
    <n v="177.62"/>
    <n v="0.34"/>
    <n v="0.34"/>
    <m/>
    <s v="2 PEÇAS SOBRAM"/>
  </r>
  <r>
    <n v="425"/>
    <s v="PEÇA"/>
    <n v="45"/>
    <s v="WCRJI23/00764 "/>
    <n v="7"/>
    <s v="DUTO DE AR DO PEITO TRASEIRO"/>
    <n v="87089990"/>
    <s v=" PORSCHE MOTORSPORT"/>
    <s v=" 9F1825281"/>
    <x v="470"/>
    <s v="MOTORSPORT"/>
    <s v="DE"/>
    <n v="173.79999999999998"/>
    <n v="1216.5999999999999"/>
    <n v="1.0314285714285714"/>
    <n v="7.22"/>
    <m/>
    <s v="2 PEÇAS SOBRAM"/>
  </r>
  <r>
    <n v="291"/>
    <s v="PEÇA"/>
    <n v="104"/>
    <s v="WCRJI23/00924"/>
    <n v="1"/>
    <s v="DUTO AR DO PEITO TRASEIRO L/D"/>
    <n v="87082999"/>
    <s v="PORSCHE MOTORSPORT"/>
    <s v="9F1825282"/>
    <x v="471"/>
    <s v="MOTORSPORT"/>
    <s v="DE"/>
    <n v="177.62"/>
    <n v="177.62"/>
    <n v="0.34"/>
    <n v="0.34"/>
    <m/>
    <s v="5 PEÇAS SOBRAM"/>
  </r>
  <r>
    <n v="424"/>
    <s v="PEÇA"/>
    <n v="44"/>
    <s v="WCRJI23/00764 "/>
    <n v="9"/>
    <s v="DUTO DE AR DO PEITO TRASEIRO"/>
    <n v="87089990"/>
    <s v=" PORSCHE MOTORSPORT"/>
    <s v=" 9F1825282"/>
    <x v="471"/>
    <s v="MOTORSPORT"/>
    <s v="DE"/>
    <n v="173.8"/>
    <n v="1564.2"/>
    <n v="1.0311111111111111"/>
    <n v="9.2799999999999994"/>
    <m/>
    <s v="5 PEÇAS SOBRAM"/>
  </r>
  <r>
    <n v="2751"/>
    <s v="PEÇA"/>
    <n v="155"/>
    <s v="MARITIMO"/>
    <n v="1"/>
    <s v="PEITO TRASEIRO"/>
    <n v="87082999"/>
    <s v="PORSCHE MOTORSPORT"/>
    <s v="9F1825521A"/>
    <x v="472"/>
    <s v="MOTORSPORT"/>
    <s v="DE"/>
    <n v="248.73"/>
    <n v="248.73"/>
    <n v="1.8169999999999999"/>
    <n v="1.8169999999999999"/>
    <m/>
    <s v="MESMA QTD EM ESTOQUE"/>
  </r>
  <r>
    <n v="2747"/>
    <s v="PEÇA"/>
    <n v="151"/>
    <s v="MARITIMO"/>
    <n v="1"/>
    <s v="PEITO TRASEIRO"/>
    <n v="87082999"/>
    <s v="PORSCHE MOTORSPORT"/>
    <s v="9F1825521B1"/>
    <x v="472"/>
    <s v="MOTORSPORT"/>
    <s v="DE"/>
    <n v="254.22"/>
    <n v="254.22"/>
    <n v="1.8169999999999999"/>
    <n v="1.8169999999999999"/>
    <m/>
    <s v="MESMA QTD EM ESTOQUE"/>
  </r>
  <r>
    <n v="372"/>
    <s v="PEÇA"/>
    <n v="32"/>
    <s v="WCRJI23/00679"/>
    <n v="1"/>
    <s v="PROTETOR CALOR TRASEIRO L/E"/>
    <n v="87082999"/>
    <s v="PORSCHE MOTORSPORT"/>
    <s v="9F1825729"/>
    <x v="473"/>
    <s v="MOTORSPORT"/>
    <s v="DE"/>
    <n v="94.02"/>
    <n v="94.02"/>
    <n v="0.65900000000000003"/>
    <n v="0.65900000000000003"/>
    <m/>
    <s v="MESMA QTD EM ESTOQUE"/>
  </r>
  <r>
    <n v="2838"/>
    <s v="PEÇA"/>
    <n v="242"/>
    <s v="MARITIMO"/>
    <n v="1"/>
    <s v="PROTETOR CALOR TRASEIRO L/E"/>
    <n v="87082999"/>
    <s v="PORSCHE MOTORSPORT"/>
    <s v="9F1825729"/>
    <x v="473"/>
    <s v="MOTORSPORT"/>
    <s v="DE"/>
    <n v="93.61"/>
    <n v="93.61"/>
    <n v="0.65900000000000003"/>
    <n v="0.65900000000000003"/>
    <m/>
    <s v="MESMA QTD EM ESTOQUE"/>
  </r>
  <r>
    <n v="401"/>
    <s v="PEÇA"/>
    <n v="21"/>
    <s v="WCRJI23/00764 "/>
    <n v="1"/>
    <s v="CAPO TRASEIRO"/>
    <n v="87089990"/>
    <s v=" PORSCHE MOTORSPORT"/>
    <s v=" 9F1827021"/>
    <x v="474"/>
    <s v="MOTORSPORT"/>
    <s v="DE"/>
    <n v="1969.4766666666667"/>
    <n v="5908.43"/>
    <n v="11.686666666666667"/>
    <n v="35.06"/>
    <m/>
    <s v="MESMA QTD EM ESTOQUE"/>
  </r>
  <r>
    <n v="423"/>
    <s v="PEÇA"/>
    <n v="43"/>
    <s v="WCRJI23/00764 "/>
    <n v="3"/>
    <s v="BASE DA ASA TRASEIRA"/>
    <n v="87089990"/>
    <s v=" PORSCHE MOTORSPORT"/>
    <s v=" 9F1827201A"/>
    <x v="475"/>
    <s v="MOTORSPORT"/>
    <s v="DE"/>
    <n v="350.04666666666668"/>
    <n v="1050.1400000000001"/>
    <n v="2.0766666666666667"/>
    <n v="6.23"/>
    <m/>
    <s v="1 PEÇAS SOBRAM"/>
  </r>
  <r>
    <n v="875"/>
    <s v="PEÇA"/>
    <n v="495"/>
    <s v="WCRJI23/00764 "/>
    <n v="2"/>
    <s v="BASE DA ASA TRASEIRA"/>
    <n v="87089990"/>
    <s v=" PORSCHE MOTORSPORT"/>
    <s v=" 9F1827201A"/>
    <x v="475"/>
    <s v="MOTORSPORT"/>
    <s v="DE"/>
    <n v="310.62"/>
    <n v="621.24"/>
    <n v="1.845"/>
    <n v="3.69"/>
    <m/>
    <s v="1 PEÇAS SOBRAM"/>
  </r>
  <r>
    <n v="496"/>
    <s v="PEÇA"/>
    <n v="116"/>
    <s v="WCRJI23/00764 "/>
    <n v="3"/>
    <s v="REFORÇO DA BASA DA ASA TRASEIRA"/>
    <n v="87089990"/>
    <s v=" PORSCHE MOTORSPORT"/>
    <s v=" 9F1827231A"/>
    <x v="476"/>
    <s v="MOTORSPORT"/>
    <s v="DE"/>
    <n v="33.956666666666671"/>
    <n v="101.87"/>
    <n v="0.19999999999999998"/>
    <n v="0.6"/>
    <m/>
    <s v="MESMA QTD EM ESTOQUE"/>
  </r>
  <r>
    <n v="497"/>
    <s v="PEÇA"/>
    <n v="117"/>
    <s v="WCRJI23/00764 "/>
    <n v="3"/>
    <s v="REFORÇO DA BASA DA ASA TRASEIRA"/>
    <n v="87089990"/>
    <s v=" PORSCHE MOTORSPORT"/>
    <s v=" 9F1827232A"/>
    <x v="477"/>
    <s v="MOTORSPORT"/>
    <s v="DE"/>
    <n v="33.956666666666671"/>
    <n v="101.87"/>
    <n v="0.19999999999999998"/>
    <n v="0.6"/>
    <m/>
    <s v="MESMA QTD EM ESTOQUE"/>
  </r>
  <r>
    <n v="446"/>
    <s v="PEÇA"/>
    <n v="66"/>
    <s v="WCRJI23/00764 "/>
    <n v="2"/>
    <s v="SUPORTE DE ASA L/E"/>
    <n v="87089990"/>
    <s v=" PORSCHE MOTORSPORT"/>
    <s v=" 9F1827453A"/>
    <x v="478"/>
    <s v="MOTORSPORT"/>
    <s v="DE"/>
    <n v="176.34666666666666"/>
    <n v="529.04"/>
    <n v="1.0466666666666666"/>
    <n v="3.14"/>
    <m/>
    <s v="MESMA QTD EM ESTOQUE"/>
  </r>
  <r>
    <n v="889"/>
    <s v="PEÇA"/>
    <n v="509"/>
    <s v="WCRJI23/00764 "/>
    <n v="1"/>
    <s v="SUPORTE DA ASA L/D"/>
    <n v="87089990"/>
    <s v=" PORSCHE MOTORSPORT"/>
    <s v=" 9F1827454A"/>
    <x v="479"/>
    <s v="MOTORSPORT"/>
    <s v="DE"/>
    <n v="156.19"/>
    <n v="156.19"/>
    <n v="0.93"/>
    <n v="0.93"/>
    <m/>
    <s v="MESMA QTD EM ESTOQUE"/>
  </r>
  <r>
    <n v="1244"/>
    <s v="PEÇA"/>
    <n v="864"/>
    <s v="WCRJI23/00764 "/>
    <n v="2"/>
    <s v="SPOILER TRASEIRO ASA"/>
    <n v="87089990"/>
    <s v=" PORSCHE MOTORSPORT"/>
    <s v=" 9F1827837"/>
    <x v="480"/>
    <s v="MOTORSPORT"/>
    <s v="DE"/>
    <n v="2322.5300000000002"/>
    <n v="4645.0600000000004"/>
    <n v="13.78"/>
    <n v="27.56"/>
    <m/>
    <s v="MESMA QTD EM ESTOQUE"/>
  </r>
  <r>
    <n v="2604"/>
    <s v="PEÇA"/>
    <n v="8"/>
    <s v="MARITIMO"/>
    <n v="4"/>
    <s v="SPOILER TRASEIRO ASA"/>
    <n v="87082999"/>
    <s v="PORSCHE MOTORSPORT"/>
    <s v="9F1827837"/>
    <x v="480"/>
    <s v="MOTORSPORT"/>
    <s v="DE"/>
    <n v="2316.0700000000002"/>
    <n v="9264.2800000000007"/>
    <n v="3.621"/>
    <n v="14.484"/>
    <m/>
    <s v="MESMA QTD EM ESTOQUE"/>
  </r>
  <r>
    <n v="135"/>
    <s v="PEÇA"/>
    <n v="99"/>
    <s v="WCRJI23/00539"/>
    <n v="2"/>
    <s v="SPOILER TRASEIRO ASA"/>
    <n v="87082999"/>
    <s v="PORSCHE MOTORSPORT"/>
    <s v="9F1827837"/>
    <x v="480"/>
    <s v="MOTORSPORT"/>
    <s v="DE"/>
    <n v="2322.5300000000002"/>
    <n v="4645.0600000000004"/>
    <n v="3.621"/>
    <n v="7.242"/>
    <m/>
    <s v="MESMA QTD EM ESTOQUE"/>
  </r>
  <r>
    <n v="712"/>
    <s v="PEÇA"/>
    <n v="332"/>
    <s v="WCRJI23/00764 "/>
    <n v="2"/>
    <s v="DUTO DO CAPÔ TRASEIRO L/E"/>
    <n v="87089990"/>
    <s v=" PORSCHE MOTORSPORT"/>
    <s v=" 9F1827961"/>
    <x v="481"/>
    <s v="MOTORSPORT"/>
    <s v="DE"/>
    <n v="168.74"/>
    <n v="337.48"/>
    <n v="1"/>
    <n v="2"/>
    <m/>
    <s v="MESMA QTD EM ESTOQUE"/>
  </r>
  <r>
    <n v="2778"/>
    <s v="PEÇA"/>
    <n v="182"/>
    <s v="MARITIMO"/>
    <n v="1"/>
    <s v="DUTO DO CAPO TRAS L/E"/>
    <n v="87082999"/>
    <s v="PORSCHE MOTORSPORT"/>
    <s v="9F1827961"/>
    <x v="481"/>
    <s v="MOTORSPORT"/>
    <s v="DE"/>
    <n v="182.79"/>
    <n v="182.79"/>
    <n v="0.19400000000000001"/>
    <n v="0.19400000000000001"/>
    <m/>
    <s v="MESMA QTD EM ESTOQUE"/>
  </r>
  <r>
    <n v="713"/>
    <s v="PEÇA"/>
    <n v="333"/>
    <s v="WCRJI23/00764 "/>
    <n v="1"/>
    <s v="DUTO DO CAPÔ TRASEIRO L/D"/>
    <n v="87089990"/>
    <s v=" PORSCHE MOTORSPORT"/>
    <s v=" 9F1827962"/>
    <x v="482"/>
    <s v="MOTORSPORT"/>
    <s v="DE"/>
    <n v="168.74"/>
    <n v="168.74"/>
    <n v="1"/>
    <n v="1"/>
    <m/>
    <s v="1 PEÇAS SOBRAM"/>
  </r>
  <r>
    <n v="2779"/>
    <s v="PEÇA"/>
    <n v="183"/>
    <s v="MARITIMO"/>
    <n v="1"/>
    <s v="DUTO DO CAPO TRAS L/D"/>
    <n v="87082999"/>
    <s v="PORSCHE MOTORSPORT"/>
    <s v="9F1827962"/>
    <x v="482"/>
    <s v="MOTORSPORT"/>
    <s v="DE"/>
    <n v="182.79"/>
    <n v="182.79"/>
    <n v="0.19400000000000001"/>
    <n v="0.19400000000000001"/>
    <m/>
    <s v="1 PEÇAS SOBRAM"/>
  </r>
  <r>
    <n v="2614"/>
    <s v="PEÇA"/>
    <n v="18"/>
    <s v="MARITIMO"/>
    <n v="1"/>
    <s v="PORTA L/E"/>
    <n v="87082999"/>
    <s v="PORSCHE MOTORSPORT"/>
    <s v="9F1831041"/>
    <x v="483"/>
    <s v="MOTORSPORT"/>
    <s v="DE"/>
    <n v="1495.57"/>
    <n v="1495.57"/>
    <n v="3.8159999999999998"/>
    <n v="3.8159999999999998"/>
    <m/>
    <s v="MESMA QTD EM ESTOQUE"/>
  </r>
  <r>
    <n v="2613"/>
    <s v="PEÇA"/>
    <n v="17"/>
    <s v="MARITIMO"/>
    <n v="1"/>
    <s v="PORTA L/D"/>
    <n v="87082999"/>
    <s v="PORSCHE MOTORSPORT"/>
    <s v="9F1831042"/>
    <x v="484"/>
    <s v="MOTORSPORT"/>
    <s v="DE"/>
    <n v="1495.57"/>
    <n v="1495.57"/>
    <n v="3.8159999999999998"/>
    <n v="3.8159999999999998"/>
    <m/>
    <s v="MESMA QTD EM ESTOQUE"/>
  </r>
  <r>
    <n v="2615"/>
    <s v="PEÇA"/>
    <n v="19"/>
    <s v="MARITIMO"/>
    <n v="1"/>
    <s v="PORTA L/D"/>
    <n v="87082999"/>
    <s v="PORSCHE MOTORSPORT"/>
    <s v="9F1831042"/>
    <x v="484"/>
    <s v="MOTORSPORT"/>
    <s v="DE"/>
    <n v="1495.57"/>
    <n v="1495.57"/>
    <n v="3.8159999999999998"/>
    <n v="3.8159999999999998"/>
    <m/>
    <s v="MESMA QTD EM ESTOQUE"/>
  </r>
  <r>
    <n v="2701"/>
    <s v="PEÇA"/>
    <n v="105"/>
    <s v="MARITIMO"/>
    <n v="1"/>
    <s v="ACABAMENTO INTERNO DA PORTA L/D"/>
    <n v="87082999"/>
    <s v="PORSCHE MOTORSPORT"/>
    <s v="9F1837890"/>
    <x v="485"/>
    <s v="MOTORSPORT"/>
    <s v="DE"/>
    <n v="381.36"/>
    <n v="381.36"/>
    <n v="1.05"/>
    <n v="1.05"/>
    <m/>
    <s v="MESMA QTD EM ESTOQUE"/>
  </r>
  <r>
    <n v="220"/>
    <s v="PEÇA"/>
    <n v="33"/>
    <s v="WCRJI23/00924"/>
    <n v="1"/>
    <s v="PARA-BRISA"/>
    <n v="87082999"/>
    <s v="PORSCHE MOTORSPORT"/>
    <s v="9F1845099 Y"/>
    <x v="486"/>
    <s v="MOTORSPORT"/>
    <s v="DE"/>
    <n v="1300.9100000000001"/>
    <n v="1300.9100000000001"/>
    <n v="8.2200000000000006"/>
    <n v="8.2200000000000006"/>
    <m/>
    <s v="MESMA QTD EM ESTOQUE"/>
  </r>
  <r>
    <n v="2620"/>
    <s v="PEÇA"/>
    <n v="24"/>
    <s v="MARITIMO"/>
    <n v="1"/>
    <s v="PARA-BRISA"/>
    <n v="87082999"/>
    <s v="PORSCHE MOTORSPORT"/>
    <s v="9F1845099 Y"/>
    <x v="486"/>
    <s v="MOTORSPORT"/>
    <s v="DE"/>
    <n v="1341.59"/>
    <n v="1341.59"/>
    <n v="8.2200000000000006"/>
    <n v="8.2200000000000006"/>
    <m/>
    <s v="MESMA QTD EM ESTOQUE"/>
  </r>
  <r>
    <n v="2621"/>
    <s v="PEÇA"/>
    <n v="25"/>
    <s v="MARITIMO"/>
    <n v="2"/>
    <s v="PARA-BRISA"/>
    <n v="87082999"/>
    <s v="PORSCHE MOTORSPORT"/>
    <s v="9F1845099 Y"/>
    <x v="486"/>
    <s v="MOTORSPORT"/>
    <s v="DE"/>
    <n v="1341.59"/>
    <n v="2683.18"/>
    <n v="8.2200000000000006"/>
    <n v="16.440000000000001"/>
    <m/>
    <s v="MESMA QTD EM ESTOQUE"/>
  </r>
  <r>
    <n v="887"/>
    <s v="PEÇA"/>
    <n v="507"/>
    <s v="WCRJI23/00764 "/>
    <n v="1"/>
    <s v="RETROVISOR EXTERNO L/E"/>
    <n v="70091000"/>
    <s v=" PORSCHE MOTORSPORT"/>
    <s v=" 9F1857501 M7Z"/>
    <x v="487"/>
    <s v="MOTORSPORT"/>
    <s v="DE"/>
    <n v="176.83"/>
    <n v="176.83"/>
    <n v="1.05"/>
    <n v="1.05"/>
    <m/>
    <s v="MESMA QTD EM ESTOQUE"/>
  </r>
  <r>
    <n v="1055"/>
    <s v="PEÇA"/>
    <n v="675"/>
    <s v="WCRJI23/00764 "/>
    <n v="1"/>
    <s v="RETROVISOR EXTERNO L/E"/>
    <n v="70091000"/>
    <s v=" PORSCHE MOTORSPORT"/>
    <s v=" 9F1857501 M7Z"/>
    <x v="487"/>
    <s v="MOTORSPORT"/>
    <s v="DE"/>
    <n v="187.33"/>
    <n v="187.33"/>
    <n v="1.1100000000000001"/>
    <n v="1.1100000000000001"/>
    <m/>
    <s v="MESMA QTD EM ESTOQUE"/>
  </r>
  <r>
    <n v="1203"/>
    <s v="PEÇA"/>
    <n v="823"/>
    <s v="WCRJI23/00764 "/>
    <n v="2"/>
    <s v="RETROVISOR EXTERNO L/E"/>
    <n v="70091000"/>
    <s v=" PORSCHE MOTORSPORT"/>
    <s v=" 9F1857501 M7Z"/>
    <x v="487"/>
    <s v="MOTORSPORT"/>
    <s v="DE"/>
    <n v="210.44"/>
    <n v="420.88"/>
    <n v="1.25"/>
    <n v="2.5"/>
    <m/>
    <s v="MESMA QTD EM ESTOQUE"/>
  </r>
  <r>
    <n v="93"/>
    <s v="PEÇA"/>
    <n v="57"/>
    <s v="WCRJI23/00539"/>
    <n v="2"/>
    <s v="RETROVISOR EXTERNO L/E"/>
    <n v="87082999"/>
    <s v="PORSCHE MOTORSPORT"/>
    <s v="9F1857501 M7Z"/>
    <x v="487"/>
    <s v="MOTORSPORT"/>
    <s v="DE"/>
    <n v="210.44"/>
    <n v="420.88"/>
    <n v="1.3"/>
    <n v="2.6"/>
    <m/>
    <s v="MESMA QTD EM ESTOQUE"/>
  </r>
  <r>
    <n v="1204"/>
    <s v="PEÇA"/>
    <n v="824"/>
    <s v="WCRJI23/00764 "/>
    <n v="2"/>
    <s v="RETROVISOR EXTERNO L/D"/>
    <n v="70091000"/>
    <s v=" PORSCHE MOTORSPORT"/>
    <s v=" 9F1857502 M7Z"/>
    <x v="488"/>
    <s v="MOTORSPORT"/>
    <s v="DE"/>
    <n v="208.3"/>
    <n v="416.6"/>
    <n v="1.2350000000000001"/>
    <n v="2.4700000000000002"/>
    <m/>
    <s v="MESMA QTD EM ESTOQUE"/>
  </r>
  <r>
    <n v="2767"/>
    <s v="PEÇA"/>
    <n v="171"/>
    <s v="MARITIMO"/>
    <n v="1"/>
    <s v="RETROVISOR EXTERNO L/D"/>
    <n v="87082999"/>
    <s v="PORSCHE MOTORSPORT"/>
    <s v="9F1857502M7Z"/>
    <x v="488"/>
    <s v="MOTORSPORT"/>
    <s v="DE"/>
    <n v="212.29"/>
    <n v="212.29"/>
    <n v="1.3"/>
    <n v="1.3"/>
    <m/>
    <s v="MESMA QTD EM ESTOQUE"/>
  </r>
  <r>
    <n v="267"/>
    <s v="PEÇA"/>
    <n v="80"/>
    <s v="WCRJI23/00924"/>
    <n v="1"/>
    <s v="RETROVISOR INTERNO"/>
    <n v="87082999"/>
    <s v="PORSCHE MOTORSPORT"/>
    <s v="9F1857523"/>
    <x v="489"/>
    <s v="MOTORSPORT"/>
    <s v="DE"/>
    <n v="95.72"/>
    <n v="95.72"/>
    <n v="0.34499999999999997"/>
    <n v="0.34499999999999997"/>
    <m/>
    <s v="MESMA QTD EM ESTOQUE"/>
  </r>
  <r>
    <n v="2835"/>
    <s v="PEÇA"/>
    <n v="239"/>
    <s v="MARITIMO"/>
    <n v="1"/>
    <s v="RETROVISOR INTERNO"/>
    <n v="87082999"/>
    <s v="PORSCHE MOTORSPORT"/>
    <s v="9F1857523"/>
    <x v="489"/>
    <s v="MOTORSPORT"/>
    <s v="DE"/>
    <n v="98.71"/>
    <n v="98.71"/>
    <n v="0.34499999999999997"/>
    <n v="0.34499999999999997"/>
    <m/>
    <s v="MESMA QTD EM ESTOQUE"/>
  </r>
  <r>
    <n v="427"/>
    <s v="PEÇA"/>
    <n v="47"/>
    <s v="WCRJI23/00764 "/>
    <n v="4"/>
    <s v="BOBINA DE IGNIÇÃO"/>
    <n v="87089990"/>
    <s v=" PORSCHE MOTORSPORT"/>
    <s v=" 9F1905093"/>
    <x v="490"/>
    <s v="MOTORSPORT"/>
    <s v="DE"/>
    <n v="315.58"/>
    <n v="1262.32"/>
    <n v="1.8725000000000001"/>
    <n v="7.49"/>
    <m/>
    <s v="MESMA QTD EM ESTOQUE"/>
  </r>
  <r>
    <n v="1033"/>
    <s v="PEÇA"/>
    <n v="653"/>
    <s v="WCRJI23/00764 "/>
    <n v="2"/>
    <s v="BOBINA DE IGNIÇÃO"/>
    <n v="87089990"/>
    <s v=" PORSCHE MOTORSPORT"/>
    <s v=" 9F1905093"/>
    <x v="490"/>
    <s v="MOTORSPORT"/>
    <s v="DE"/>
    <n v="296.74"/>
    <n v="1186.96"/>
    <n v="1.76"/>
    <n v="7.04"/>
    <m/>
    <s v="MESMA QTD EM ESTOQUE"/>
  </r>
  <r>
    <n v="1708"/>
    <s v="PEÇA"/>
    <n v="4"/>
    <s v="WCRJI22/00344"/>
    <n v="1"/>
    <s v="UNIDADE DE CONTROLE DO MOTOR ECU"/>
    <n v="85129000"/>
    <s v="PORSCHE MOTORSPORT"/>
    <s v="9F1906022"/>
    <x v="491"/>
    <s v="NAO ENCONTRADA"/>
    <s v="DE"/>
    <n v="4121.3486800573892"/>
    <n v="4121.3486800573892"/>
    <m/>
    <m/>
    <s v="CRITICO ECU"/>
    <e v="#VALUE!"/>
  </r>
  <r>
    <n v="2291"/>
    <s v="PEÇA"/>
    <n v="587"/>
    <s v="WCRJI22/00344"/>
    <n v="1"/>
    <s v="UNIDADE DE CONTROLE (ECU)"/>
    <n v="85129000"/>
    <s v="PORSCHE MOTORSPORT"/>
    <s v="9F1906023"/>
    <x v="491"/>
    <s v="NAO ENCONTRADA"/>
    <s v="DE"/>
    <n v="5311.5286800573886"/>
    <n v="5311.5286800573886"/>
    <m/>
    <m/>
    <s v="CRITICO ECU"/>
    <e v="#VALUE!"/>
  </r>
  <r>
    <n v="313"/>
    <s v="PEÇA"/>
    <n v="126"/>
    <s v="WCRJI23/00924"/>
    <n v="3"/>
    <s v="ANGULO DE ROTACAO"/>
    <n v="85129000"/>
    <s v="PORSCHE MOTORSPORT"/>
    <s v="9F1907127"/>
    <x v="492"/>
    <s v="MOTORSPORT"/>
    <s v="DE"/>
    <n v="193.36"/>
    <n v="580.08000000000004"/>
    <n v="3.4000000000000002E-2"/>
    <n v="0.10200000000000001"/>
    <m/>
    <s v="MESMA QTD EM ESTOQUE"/>
  </r>
  <r>
    <n v="2770"/>
    <s v="PEÇA"/>
    <n v="174"/>
    <s v="MARITIMO"/>
    <n v="5"/>
    <s v="SENSOR DE ÂNGULO DE ROTAÇ DO VOLANTE"/>
    <n v="85129000"/>
    <s v="PORSCHE MOTORSPORT"/>
    <s v="9F1907127"/>
    <x v="492"/>
    <s v="MOTORSPORT"/>
    <s v="DE"/>
    <n v="199.41"/>
    <n v="997.05"/>
    <n v="3.4000000000000002E-2"/>
    <n v="0.17"/>
    <m/>
    <s v="MESMA QTD EM ESTOQUE"/>
  </r>
  <r>
    <n v="2745"/>
    <s v="PEÇA"/>
    <n v="149"/>
    <s v="MARITIMO"/>
    <n v="1"/>
    <s v="TRANSM DE PRESSAO DE PNEU"/>
    <n v="85129000"/>
    <s v="PORSCHE MOTORSPORT"/>
    <s v="9F1907283"/>
    <x v="493"/>
    <s v="MOTORSPORT"/>
    <s v="DE"/>
    <n v="254.67"/>
    <n v="254.67"/>
    <n v="5.5E-2"/>
    <n v="5.5E-2"/>
    <m/>
    <s v="MESMA QTD EM ESTOQUE"/>
  </r>
  <r>
    <n v="3002"/>
    <s v="PEÇA"/>
    <n v="45"/>
    <s v="RCRJI2400093"/>
    <n v="1"/>
    <s v="TRANSMITTING UNIT CUP"/>
    <n v="85129000"/>
    <s v="PORSCHE MOTORSPORT"/>
    <s v="9F1907283"/>
    <x v="493"/>
    <s v="MOTORSPORT"/>
    <s v="DE"/>
    <n v="266.24"/>
    <n v="11980.800000000001"/>
    <n v="5.5E-2"/>
    <n v="5.5E-2"/>
    <m/>
    <s v="MESMA QTD EM ESTOQUE"/>
  </r>
  <r>
    <n v="3003"/>
    <s v="PEÇA"/>
    <n v="46"/>
    <s v="RCRJI2400093"/>
    <n v="1"/>
    <s v="TRANSMITTING UNIT CUP"/>
    <n v="85129000"/>
    <s v="PORSCHE MOTORSPORT"/>
    <s v="9F1907283"/>
    <x v="493"/>
    <s v="MOTORSPORT"/>
    <s v="DE"/>
    <n v="266.24"/>
    <n v="12247.04"/>
    <n v="5.5E-2"/>
    <n v="5.5E-2"/>
    <m/>
    <s v="MESMA QTD EM ESTOQUE"/>
  </r>
  <r>
    <n v="238"/>
    <s v="PEÇA"/>
    <n v="51"/>
    <s v="WCRJI23/00924"/>
    <n v="2"/>
    <s v="SENSOR DO NIVEL DE COMBUSTIVEL"/>
    <n v="85129000"/>
    <s v="PORSCHE MOTORSPORT"/>
    <s v="9F1907508A"/>
    <x v="494"/>
    <s v="MOTORSPORT"/>
    <s v="DE"/>
    <n v="253.45"/>
    <n v="506.9"/>
    <n v="0.57199999999999995"/>
    <n v="1.1439999999999999"/>
    <m/>
    <s v="MESMA QTD EM ESTOQUE"/>
  </r>
  <r>
    <n v="460"/>
    <s v="PEÇA"/>
    <n v="80"/>
    <s v="WCRJI23/00764 "/>
    <n v="1"/>
    <s v="SENSOR DO NIVEL DE COMBUSTIVEL"/>
    <n v="87089990"/>
    <s v=" PORSCHE MOTORSPORT"/>
    <s v=" 9F1907508A"/>
    <x v="494"/>
    <s v="MOTORSPORT"/>
    <s v="DE"/>
    <n v="249.74"/>
    <n v="249.74"/>
    <n v="1.48"/>
    <n v="1.48"/>
    <m/>
    <s v="MESMA QTD EM ESTOQUE"/>
  </r>
  <r>
    <n v="386"/>
    <s v="PEÇA"/>
    <n v="6"/>
    <s v="WCRJI23/00764 "/>
    <n v="1"/>
    <s v="CENTRAL DE CONTROLE ELETRICO DO CARRO"/>
    <n v="87089990"/>
    <s v=" PORSCHE MOTORSPORT"/>
    <s v=" 9F1907701"/>
    <x v="495"/>
    <s v="MOTORSPORT"/>
    <s v="DE"/>
    <n v="3152.09"/>
    <n v="3152.09"/>
    <n v="18.7"/>
    <n v="18.7"/>
    <m/>
    <s v="MESMA QTD EM ESTOQUE"/>
  </r>
  <r>
    <n v="1710"/>
    <s v="PEÇA"/>
    <n v="6"/>
    <s v="WCRJI22/00344"/>
    <n v="1"/>
    <s v="CENTRAL DE CONTROLE ELETRICO DO CARRO"/>
    <n v="85129000"/>
    <s v="PORSCHE MOTORSPORT"/>
    <s v="9F1907701"/>
    <x v="496"/>
    <s v="NAO ENCONTRADA"/>
    <s v="DE"/>
    <n v="3152.088680057389"/>
    <n v="3152.088680057389"/>
    <m/>
    <m/>
    <s v="CRITICO IPS"/>
    <e v="#VALUE!"/>
  </r>
  <r>
    <n v="385"/>
    <s v="PEÇA"/>
    <n v="5"/>
    <s v="WCRJI23/00764 "/>
    <n v="1"/>
    <s v="DATA MEMORY"/>
    <n v="87089990"/>
    <s v=" PORSCHE MOTORSPORT"/>
    <s v=" 9F1919193"/>
    <x v="497"/>
    <s v="MOTORSPORT"/>
    <s v="DE"/>
    <n v="3394.41"/>
    <n v="3394.41"/>
    <n v="20.14"/>
    <n v="20.14"/>
    <s v="CRITICO"/>
    <s v="1 PEÇAS SOBRAM"/>
  </r>
  <r>
    <n v="383"/>
    <s v="PEÇA"/>
    <n v="3"/>
    <s v="WCRJI23/00764 "/>
    <n v="1"/>
    <s v="PAINEL DISPLAY"/>
    <n v="87089990"/>
    <s v=" PORSCHE MOTORSPORT"/>
    <s v=" 9F1919604"/>
    <x v="498"/>
    <s v="MOTORSPORT"/>
    <s v="DE"/>
    <n v="2303.9899999999998"/>
    <n v="2303.9899999999998"/>
    <n v="13.67"/>
    <n v="13.67"/>
    <s v="CRITICO DASH"/>
    <s v="DESTRUIR 1 PEÇAS"/>
  </r>
  <r>
    <n v="1108"/>
    <s v="PEÇA"/>
    <n v="728"/>
    <s v="WCRJI23/00764 "/>
    <n v="1"/>
    <s v="DASH"/>
    <n v="87089990"/>
    <s v=" PORSCHE MOTORSPORT"/>
    <s v=" 9F1919604A"/>
    <x v="498"/>
    <s v="MOTORSPORT"/>
    <s v="DE"/>
    <n v="2980.2"/>
    <n v="2980.2"/>
    <n v="17.68"/>
    <n v="17.68"/>
    <s v="CRITICO DASH"/>
    <s v="DESTRUIR 1 PEÇAS"/>
  </r>
  <r>
    <n v="818"/>
    <s v="PEÇA"/>
    <n v="438"/>
    <s v="WCRJI23/00764 "/>
    <n v="1"/>
    <s v="DASH/PAINEL DO CARRO"/>
    <n v="87089990"/>
    <s v=" PORSCHE MOTORSPORT"/>
    <s v=" 9F1919604B"/>
    <x v="498"/>
    <s v="MOTORSPORT"/>
    <s v="DE"/>
    <n v="2819.89"/>
    <n v="2819.89"/>
    <n v="16.73"/>
    <n v="16.73"/>
    <s v="CRITICO DASH"/>
    <s v="DESTRUIR 1 PEÇAS"/>
  </r>
  <r>
    <n v="1706"/>
    <s v="PEÇA"/>
    <n v="2"/>
    <s v="WCRJI22/00344"/>
    <n v="1"/>
    <s v="PAINEL DISPLAY"/>
    <n v="87082914"/>
    <s v="PORSCHE MOTORSPORT"/>
    <s v="9F1919604"/>
    <x v="498"/>
    <s v="MOTORSPORT"/>
    <s v="DE"/>
    <n v="2303.9886800573886"/>
    <n v="2303.9886800573886"/>
    <m/>
    <m/>
    <s v="CRITICO DASH"/>
    <s v="DESTRUIR 1 PEÇAS"/>
  </r>
  <r>
    <n v="2398"/>
    <s v="PEÇA"/>
    <n v="694"/>
    <s v="WCRJI22/00344"/>
    <n v="1"/>
    <s v="DASH/PAINEL DO CARRO"/>
    <n v="85129000"/>
    <s v="PORSCHE MOTORSPORT"/>
    <s v="9F1919604B"/>
    <x v="498"/>
    <s v="MOTORSPORT"/>
    <s v="DE"/>
    <n v="2819.8886800573887"/>
    <n v="2819.8886800573887"/>
    <m/>
    <m/>
    <s v="CRITICO DASH"/>
    <s v="DESTRUIR 1 PEÇAS"/>
  </r>
  <r>
    <n v="1235"/>
    <s v="PEÇA"/>
    <n v="855"/>
    <s v="WCRJI23/00764 "/>
    <n v="1"/>
    <s v="INTERRUPTOR"/>
    <n v="87089990"/>
    <s v=" PORSCHE MOTORSPORT"/>
    <s v=" 9F1927193A"/>
    <x v="499"/>
    <s v="MOTORSPORT"/>
    <s v="DE"/>
    <n v="538.51"/>
    <n v="538.51"/>
    <n v="3.2"/>
    <n v="3.2"/>
    <m/>
    <s v="MESMA QTD EM ESTOQUE"/>
  </r>
  <r>
    <n v="125"/>
    <s v="PEÇA"/>
    <n v="89"/>
    <s v="WCRJI23/00539"/>
    <n v="1"/>
    <s v="INTERRUPTOR"/>
    <n v="85129000"/>
    <s v="PORSCHE MOTORSPORT"/>
    <s v="9F1927193A"/>
    <x v="499"/>
    <s v="MOTORSPORT"/>
    <s v="DE"/>
    <n v="538.51"/>
    <n v="538.51"/>
    <n v="0.20799999999999999"/>
    <n v="0.20799999999999999"/>
    <m/>
    <s v="MESMA QTD EM ESTOQUE"/>
  </r>
  <r>
    <n v="2579"/>
    <s v="PEÇA"/>
    <n v="48"/>
    <s v="RCRJI24/00093"/>
    <n v="1"/>
    <s v="CHAVE GERAL"/>
    <n v="85129000"/>
    <s v="PORSCHE MOTORSPORT"/>
    <s v="9F1927193A"/>
    <x v="499"/>
    <s v="MOTORSPORT"/>
    <s v="DE"/>
    <n v="539.52"/>
    <n v="539.52"/>
    <n v="0.20799999999999999"/>
    <n v="0.20799999999999999"/>
    <m/>
    <s v="MESMA QTD EM ESTOQUE"/>
  </r>
  <r>
    <n v="3005"/>
    <s v="PEÇA"/>
    <n v="48"/>
    <s v="RCRJI2400093"/>
    <n v="1"/>
    <s v="CHAVE GERAL"/>
    <n v="85129000"/>
    <s v="PORSCHE MOTORSPORT"/>
    <s v="9F1927193A"/>
    <x v="499"/>
    <s v="MOTORSPORT"/>
    <s v="DE"/>
    <n v="539.52"/>
    <n v="25896.959999999999"/>
    <n v="0.20799999999999999"/>
    <n v="0.20799999999999999"/>
    <m/>
    <s v="MESMA QTD EM ESTOQUE"/>
  </r>
  <r>
    <n v="714"/>
    <s v="PEÇA"/>
    <n v="334"/>
    <s v="WCRJI23/00764 "/>
    <n v="1"/>
    <s v="CHAVE GERAL"/>
    <n v="87089990"/>
    <s v=" PORSCHE MOTORSPORT"/>
    <s v=" 9F1927202"/>
    <x v="500"/>
    <s v="MOTORSPORT"/>
    <s v="DE"/>
    <n v="313.5"/>
    <n v="313.5"/>
    <n v="1.86"/>
    <n v="1.86"/>
    <m/>
    <s v="1 PEÇAS SOBRAM"/>
  </r>
  <r>
    <n v="231"/>
    <s v="PEÇA"/>
    <n v="44"/>
    <s v="WCRJI23/00924"/>
    <n v="5"/>
    <s v="SENSOR DE VELOCIDADE DA RODA"/>
    <n v="87082999"/>
    <s v="PORSCHE MOTORSPORT"/>
    <s v="9F1927807B"/>
    <x v="501"/>
    <s v="MOTORSPORT"/>
    <s v="DE"/>
    <n v="171.63"/>
    <n v="858.15"/>
    <n v="6.4000000000000001E-2"/>
    <n v="0.32"/>
    <m/>
    <s v="MESMA QTD EM ESTOQUE"/>
  </r>
  <r>
    <n v="2787"/>
    <s v="PEÇA"/>
    <n v="191"/>
    <s v="MARITIMO"/>
    <n v="6"/>
    <s v="SENSOR DE VELOCIDADE DA RODA"/>
    <n v="85129000"/>
    <s v="PORSCHE MOTORSPORT"/>
    <s v="9F1927807D"/>
    <x v="501"/>
    <s v="MOTORSPORT"/>
    <s v="DE"/>
    <n v="177"/>
    <n v="1062"/>
    <n v="4.7E-2"/>
    <n v="0.28200000000000003"/>
    <m/>
    <s v="MESMA QTD EM ESTOQUE"/>
  </r>
  <r>
    <n v="381"/>
    <s v="PEÇA"/>
    <n v="1"/>
    <s v="WCRJI23/00764 "/>
    <n v="1"/>
    <s v="SENSOR DE VELOCIDADE DA RODA TRASEIRO"/>
    <n v="87089990"/>
    <s v=" PORSCHE MOTORSPORT"/>
    <s v="9F1927808D"/>
    <x v="502"/>
    <s v="MOTORSPORT"/>
    <s v="DE"/>
    <n v="152.68"/>
    <n v="152.68"/>
    <n v="0.91"/>
    <n v="0.91"/>
    <m/>
    <s v="MESMA QTD EM ESTOQUE"/>
  </r>
  <r>
    <n v="901"/>
    <s v="PEÇA"/>
    <n v="521"/>
    <s v="WCRJI23/00764 "/>
    <n v="1"/>
    <s v="SUPORTE DO SENSOR TPMS"/>
    <n v="87089990"/>
    <s v=" PORSCHE MOTORSPORT"/>
    <s v=" 9F1937540"/>
    <x v="503"/>
    <s v="MOTORSPORT"/>
    <s v="DE"/>
    <n v="26.89"/>
    <n v="53.78"/>
    <n v="0.16"/>
    <n v="0.32"/>
    <m/>
    <s v="MESMA QTD EM ESTOQUE"/>
  </r>
  <r>
    <n v="947"/>
    <s v="PEÇA"/>
    <n v="567"/>
    <s v="WCRJI23/00764 "/>
    <n v="6"/>
    <s v="FAROL ESQUERDO"/>
    <n v="87089990"/>
    <s v=" PORSCHE MOTORSPORT"/>
    <s v=" 9F1941005A"/>
    <x v="504"/>
    <s v="MOTORSPORT"/>
    <s v="DE"/>
    <n v="833.43999999999994"/>
    <n v="5834.08"/>
    <n v="4.9457142857142857"/>
    <n v="34.619999999999997"/>
    <m/>
    <s v="MESMA QTD EM ESTOQUE"/>
  </r>
  <r>
    <n v="2633"/>
    <s v="PEÇA"/>
    <n v="37"/>
    <s v="MARITIMO"/>
    <n v="8"/>
    <s v="FAROL ESQUERDA"/>
    <n v="85129000"/>
    <s v="PORSCHE MOTORSPORT"/>
    <s v="9F1941005A"/>
    <x v="504"/>
    <s v="MOTORSPORT"/>
    <s v="DE"/>
    <n v="924.17"/>
    <n v="7393.36"/>
    <n v="3.3679999999999999"/>
    <n v="26.943999999999999"/>
    <m/>
    <s v="MESMA QTD EM ESTOQUE"/>
  </r>
  <r>
    <n v="219"/>
    <s v="PEÇA"/>
    <n v="32"/>
    <s v="WCRJI23/00924"/>
    <n v="2"/>
    <s v="FAROL DIREITO"/>
    <n v="85129000"/>
    <s v="PORSCHE MOTORSPORT"/>
    <s v="9F1941006A"/>
    <x v="505"/>
    <s v="MOTORSPORT"/>
    <s v="DE"/>
    <n v="896.15"/>
    <n v="1792.3"/>
    <n v="3.3679999999999999"/>
    <n v="6.7359999999999998"/>
    <m/>
    <s v="MESMA QTD EM ESTOQUE"/>
  </r>
  <r>
    <n v="948"/>
    <s v="PEÇA"/>
    <n v="568"/>
    <s v="WCRJI23/00764 "/>
    <n v="5"/>
    <s v="FAROL DIREITO"/>
    <n v="87089990"/>
    <s v=" PORSCHE MOTORSPORT"/>
    <s v=" 9F1941006A"/>
    <x v="505"/>
    <s v="MOTORSPORT"/>
    <s v="DE"/>
    <n v="833.43999999999994"/>
    <n v="4167.2"/>
    <n v="4.9459999999999997"/>
    <n v="24.73"/>
    <m/>
    <s v="MESMA QTD EM ESTOQUE"/>
  </r>
  <r>
    <n v="2632"/>
    <s v="PEÇA"/>
    <n v="36"/>
    <s v="MARITIMO"/>
    <n v="1"/>
    <s v="FAROL DIREITO"/>
    <n v="85129000"/>
    <s v="PORSCHE MOTORSPORT"/>
    <s v="9F1941006A"/>
    <x v="505"/>
    <s v="MOTORSPORT"/>
    <s v="DE"/>
    <n v="924.17"/>
    <n v="924.17"/>
    <n v="3.3679999999999999"/>
    <n v="3.3679999999999999"/>
    <m/>
    <s v="MESMA QTD EM ESTOQUE"/>
  </r>
  <r>
    <n v="443"/>
    <s v="PEÇA"/>
    <n v="63"/>
    <s v="WCRJI23/00764 "/>
    <n v="3"/>
    <s v="LUZ DE NEBLINA TRASEIRO"/>
    <n v="87089990"/>
    <s v=" PORSCHE MOTORSPORT"/>
    <s v=" 9F1945195A"/>
    <x v="506"/>
    <s v="MOTORSPORT"/>
    <s v="DE"/>
    <n v="189.22666666666666"/>
    <n v="567.67999999999995"/>
    <n v="1.1233333333333333"/>
    <n v="3.37"/>
    <m/>
    <s v="MESMA QTD EM ESTOQUE"/>
  </r>
  <r>
    <n v="2588"/>
    <s v="PEÇA"/>
    <n v="7"/>
    <s v="RCRJI24/00117"/>
    <n v="2"/>
    <s v="INTERRUPTOR DO PEDAL DE FREIO"/>
    <n v="85129000"/>
    <s v="PORSCHE MOTORSPORT"/>
    <s v="9F1959548"/>
    <x v="507"/>
    <s v="MOTORSPORT"/>
    <s v="DE"/>
    <n v="179.91"/>
    <n v="359.82"/>
    <n v="1.4999999999999999E-2"/>
    <n v="0.03"/>
    <m/>
    <s v="MESMA QTD EM ESTOQUE"/>
  </r>
  <r>
    <n v="2783"/>
    <s v="PEÇA"/>
    <n v="187"/>
    <s v="MARITIMO"/>
    <n v="5"/>
    <s v="SENSOR DE LUZ DE FREIO"/>
    <n v="85129000"/>
    <s v="PORSCHE MOTORSPORT"/>
    <s v="9F1959548"/>
    <x v="507"/>
    <s v="MOTORSPORT"/>
    <s v="DE"/>
    <n v="179.06"/>
    <n v="895.3"/>
    <n v="1.4999999999999999E-2"/>
    <n v="7.4999999999999997E-2"/>
    <m/>
    <s v="MESMA QTD EM ESTOQUE"/>
  </r>
  <r>
    <n v="3014"/>
    <s v="PEÇA"/>
    <n v="7"/>
    <s v="RCRJI2400117"/>
    <n v="2"/>
    <s v="INTERRUPTOR DO PEDAL DE FREIO"/>
    <n v="85129000"/>
    <s v="PORSCHE MOTORSPORT"/>
    <s v="9F1959548"/>
    <x v="507"/>
    <s v="MOTORSPORT"/>
    <s v="DE"/>
    <n v="179.91"/>
    <n v="359.82"/>
    <n v="1.4999999999999999E-2"/>
    <n v="0.03"/>
    <m/>
    <s v="MESMA QTD EM ESTOQUE"/>
  </r>
  <r>
    <n v="437"/>
    <s v="PEÇA"/>
    <n v="57"/>
    <s v="WCRJI23/00764 "/>
    <n v="4"/>
    <s v="CHICOTE SENSOR DE RODA DIANTEIRO"/>
    <n v="87089990"/>
    <s v=" PORSCHE MOTORSPORT"/>
    <s v=" 9F1970271"/>
    <x v="508"/>
    <s v="MOTORSPORT"/>
    <s v="DE"/>
    <n v="77.760000000000005"/>
    <n v="311.04000000000002"/>
    <n v="0.46250000000000002"/>
    <n v="1.85"/>
    <m/>
    <s v="5 PEÇAS SOBRAM"/>
  </r>
  <r>
    <n v="891"/>
    <s v="PEÇA"/>
    <n v="511"/>
    <s v="WCRJI23/00764 "/>
    <n v="2"/>
    <s v="CHICOTE SENSOR DE RODA DIANTEIRO"/>
    <n v="87089990"/>
    <s v=" PORSCHE MOTORSPORT"/>
    <s v=" 9F1970271"/>
    <x v="508"/>
    <s v="MOTORSPORT"/>
    <s v="DE"/>
    <n v="68.680000000000007"/>
    <n v="137.36000000000001"/>
    <n v="0.41"/>
    <n v="0.82"/>
    <m/>
    <s v="5 PEÇAS SOBRAM"/>
  </r>
  <r>
    <n v="1046"/>
    <s v="PEÇA"/>
    <n v="666"/>
    <s v="WCRJI23/00764 "/>
    <n v="6"/>
    <s v="CHICOTE SENSOR DE RODA DIANTEIRO"/>
    <n v="87089990"/>
    <s v=" PORSCHE MOTORSPORT"/>
    <s v=" 9F1970271"/>
    <x v="508"/>
    <s v="MOTORSPORT"/>
    <s v="DE"/>
    <n v="72.760000000000005"/>
    <n v="436.56"/>
    <n v="0.43166666666666664"/>
    <n v="2.59"/>
    <m/>
    <s v="5 PEÇAS SOBRAM"/>
  </r>
  <r>
    <n v="807"/>
    <s v="PEÇA"/>
    <n v="427"/>
    <s v="WCRJI23/00764 "/>
    <n v="3"/>
    <s v="CHICOTE SENSOR DE RODA TRASEIRO"/>
    <n v="87089990"/>
    <s v=" PORSCHE MOTORSPORT"/>
    <s v=" 9F1970271B"/>
    <x v="509"/>
    <s v="MOTORSPORT"/>
    <s v="DE"/>
    <n v="77.876666666666665"/>
    <n v="233.63"/>
    <n v="0.46333333333333332"/>
    <n v="1.39"/>
    <m/>
    <s v="2 PEÇAS SOBRAM"/>
  </r>
  <r>
    <n v="881"/>
    <s v="PEÇA"/>
    <n v="501"/>
    <s v="WCRJI23/00764 "/>
    <n v="10"/>
    <s v="CHICOTE SENSOR DE RODA TRASEIRO"/>
    <n v="87089990"/>
    <s v=" PORSCHE MOTORSPORT"/>
    <s v=" 9F1970271B"/>
    <x v="509"/>
    <s v="MOTORSPORT"/>
    <s v="DE"/>
    <n v="77.09"/>
    <n v="770.9"/>
    <n v="0.45700000000000002"/>
    <n v="4.57"/>
    <m/>
    <s v="2 PEÇAS SOBRAM"/>
  </r>
  <r>
    <n v="595"/>
    <s v="PEÇA"/>
    <n v="215"/>
    <s v="WCRJI23/00764 "/>
    <n v="2"/>
    <s v="CHICOTE DO FAROL"/>
    <n v="87089990"/>
    <s v=" PORSCHE MOTORSPORT"/>
    <s v=" 9F1971579"/>
    <x v="510"/>
    <s v="MOTORSPORT"/>
    <s v="DE"/>
    <n v="81.180000000000007"/>
    <n v="162.36000000000001"/>
    <n v="0.48"/>
    <n v="0.96"/>
    <m/>
    <s v="MESMA QTD EM ESTOQUE"/>
  </r>
  <r>
    <n v="2841"/>
    <s v="PEÇA"/>
    <n v="245"/>
    <s v="MARITIMO"/>
    <n v="3"/>
    <s v="CHICOTE DO FAROL"/>
    <n v="85129000"/>
    <s v="PORSCHE MOTORSPORT"/>
    <s v="9F1971579"/>
    <x v="510"/>
    <s v="MOTORSPORT"/>
    <s v="DE"/>
    <n v="91.01"/>
    <n v="273.03000000000003"/>
    <n v="9.6000000000000002E-2"/>
    <n v="0.28800000000000003"/>
    <m/>
    <s v="MESMA QTD EM ESTOQUE"/>
  </r>
  <r>
    <n v="1048"/>
    <s v="PEÇA"/>
    <n v="668"/>
    <s v="WCRJI23/00764 "/>
    <n v="1"/>
    <s v="CHICOTE DO MOTOR"/>
    <n v="87089990"/>
    <s v=" PORSCHE MOTORSPORT"/>
    <s v=" 9F1971595"/>
    <x v="511"/>
    <s v="MOTORSPORT"/>
    <s v="DE"/>
    <n v="389.4"/>
    <n v="389.4"/>
    <n v="2.31"/>
    <n v="2.31"/>
    <m/>
    <s v="MESMA QTD EM ESTOQUE"/>
  </r>
  <r>
    <n v="2696"/>
    <s v="PEÇA"/>
    <n v="100"/>
    <s v="MARITIMO"/>
    <n v="1"/>
    <s v="CHICOTE DO MOTOR"/>
    <n v="84099190"/>
    <s v="PORSCHE MOTORSPORT"/>
    <s v="9F1971595"/>
    <x v="511"/>
    <s v="MOTORSPORT"/>
    <s v="DE"/>
    <n v="436.25"/>
    <n v="436.25"/>
    <n v="1.786"/>
    <n v="1.786"/>
    <m/>
    <s v="MESMA QTD EM ESTOQUE"/>
  </r>
  <r>
    <n v="507"/>
    <s v="PEÇA"/>
    <n v="127"/>
    <s v="WCRJI23/00764 "/>
    <n v="1"/>
    <s v="CHICOTE ELETRICO DO CÂMBIO"/>
    <n v="87089990"/>
    <s v=" PORSCHE MOTORSPORT"/>
    <s v=" 9F1971771A"/>
    <x v="512"/>
    <s v="MOTORSPORT"/>
    <s v="DE"/>
    <n v="427.68"/>
    <n v="427.68"/>
    <n v="2.54"/>
    <n v="2.54"/>
    <m/>
    <s v="MESMA QTD EM ESTOQUE"/>
  </r>
  <r>
    <n v="96"/>
    <s v="PEÇA"/>
    <n v="60"/>
    <s v="WCRJI23/00539"/>
    <n v="8"/>
    <s v="CHICOTE DO FAROL DE MILHA"/>
    <n v="85129000"/>
    <s v="PORSCHE MOTORSPORT"/>
    <s v="9F1972155"/>
    <x v="513"/>
    <s v="MOTORSPORT"/>
    <s v="DE"/>
    <n v="28.74"/>
    <n v="287.39999999999998"/>
    <n v="6.0999999999999999E-2"/>
    <n v="0.61"/>
    <m/>
    <s v="MESMA QTD EM ESTOQUE"/>
  </r>
  <r>
    <n v="3026"/>
    <s v="PEÇA"/>
    <n v="11"/>
    <s v="RCRJI2400211"/>
    <n v="1"/>
    <s v="MOLDURA DO CICLOPE"/>
    <n v="87082999"/>
    <s v="PORSCHE MOTORSPORT"/>
    <s v="9F1980564"/>
    <x v="514"/>
    <s v="MOTORSPORT"/>
    <s v="DE"/>
    <n v="45.93"/>
    <n v="45.93"/>
    <n v="0.16200000000000001"/>
    <n v="0.16200000000000001"/>
    <m/>
    <s v="MESMA QTD EM ESTOQUE"/>
  </r>
  <r>
    <n v="1220"/>
    <s v="PEÇA"/>
    <n v="840"/>
    <s v="WCRJI23/00764 "/>
    <n v="1"/>
    <s v="CHAPA DE MONTAGEM DO CINTO DE SEGURANÇA"/>
    <n v="87089990"/>
    <s v=" PORSCHE MOTORSPORT"/>
    <s v=" 9F2809161"/>
    <x v="515"/>
    <s v="MOTORSPORT"/>
    <s v="DE"/>
    <n v="228.71"/>
    <n v="228.71"/>
    <n v="1.36"/>
    <n v="1.36"/>
    <m/>
    <s v="MESMA QTD EM ESTOQUE"/>
  </r>
  <r>
    <n v="2736"/>
    <s v="PEÇA"/>
    <n v="140"/>
    <s v="MARITIMO"/>
    <n v="1"/>
    <s v="CARCACA DO DUTO DE AGUA"/>
    <n v="84099190"/>
    <s v="PORSCHE MOTORSPORT"/>
    <s v="9GT121116A"/>
    <x v="516"/>
    <s v="MOTORSPORT"/>
    <s v="DE"/>
    <n v="265.33999999999997"/>
    <n v="265.33999999999997"/>
    <n v="1.542"/>
    <n v="1.542"/>
    <m/>
    <s v="1 PEÇAS SOBRAM"/>
  </r>
  <r>
    <n v="1030"/>
    <s v="PEÇA"/>
    <n v="650"/>
    <s v="WCRJI23/00764 "/>
    <n v="6"/>
    <s v="BRACO OSCILANTE INFERIOR TRASEIRO"/>
    <n v="87089990"/>
    <s v=" PORSCHE MOTORSPORT"/>
    <s v=" 9GT505223A"/>
    <x v="517"/>
    <s v="MOTORSPORT"/>
    <s v="DE"/>
    <n v="170.59"/>
    <n v="1023.54"/>
    <n v="1.0116666666666667"/>
    <n v="6.07"/>
    <m/>
    <s v="2 PEÇAS SOBRAM"/>
  </r>
  <r>
    <n v="2776"/>
    <s v="PEÇA"/>
    <n v="180"/>
    <s v="MARITIMO"/>
    <n v="2"/>
    <s v="BRACO OSCILANTE INFERIOR TRASEIRO"/>
    <n v="87082999"/>
    <s v="PORSCHE MOTORSPORT"/>
    <s v="9GT505223A"/>
    <x v="517"/>
    <s v="MOTORSPORT"/>
    <s v="DE"/>
    <n v="191.1"/>
    <n v="382.2"/>
    <n v="1.0049999999999999"/>
    <n v="2.0099999999999998"/>
    <m/>
    <s v="2 PEÇAS SOBRAM"/>
  </r>
  <r>
    <n v="3032"/>
    <s v="PEÇA"/>
    <n v="17"/>
    <s v="RCRJI2400211"/>
    <n v="150"/>
    <s v="VELA 992"/>
    <n v="84099190"/>
    <s v="PORSCHE"/>
    <s v="9GT905612A"/>
    <x v="518"/>
    <s v="STANDARD"/>
    <s v="DE"/>
    <n v="26.11"/>
    <n v="3916.5"/>
    <n v="0.04"/>
    <n v="6"/>
    <m/>
    <s v="8 PEÇAS SOBRAM"/>
  </r>
  <r>
    <n v="1165"/>
    <s v="PEÇA"/>
    <n v="785"/>
    <s v="WCRJI23/00764 "/>
    <n v="10"/>
    <s v="MÓDULO DO RADIADOR L/E"/>
    <n v="87089990"/>
    <s v=" PORSCHE MOTORSPORT"/>
    <s v=" 9P1121249B"/>
    <x v="519"/>
    <s v="MOTORSPORT"/>
    <s v="DE"/>
    <n v="360.49"/>
    <n v="3604.9"/>
    <n v="2.1390000000000002"/>
    <n v="21.39"/>
    <m/>
    <s v="MESMA QTD EM ESTOQUE"/>
  </r>
  <r>
    <n v="2706"/>
    <s v="PEÇA"/>
    <n v="110"/>
    <s v="MARITIMO"/>
    <n v="23"/>
    <s v="MODULO RADIADOR L/E"/>
    <n v="84099190"/>
    <s v="PORSCHE MOTORSPORT"/>
    <s v="9P1121249B"/>
    <x v="519"/>
    <s v="MOTORSPORT"/>
    <s v="DE"/>
    <n v="359.48"/>
    <n v="8268.0400000000009"/>
    <n v="4.7"/>
    <n v="108.10000000000001"/>
    <m/>
    <s v="MESMA QTD EM ESTOQUE"/>
  </r>
  <r>
    <n v="2708"/>
    <s v="PEÇA"/>
    <n v="112"/>
    <s v="MARITIMO"/>
    <n v="7"/>
    <s v="MODULO RADIADOR L/E"/>
    <n v="84099190"/>
    <s v="PORSCHE MOTORSPORT"/>
    <s v="9P1121249B"/>
    <x v="519"/>
    <s v="MOTORSPORT"/>
    <s v="DE"/>
    <n v="359.48"/>
    <n v="2516.36"/>
    <n v="4.7"/>
    <n v="32.9"/>
    <m/>
    <s v="MESMA QTD EM ESTOQUE"/>
  </r>
  <r>
    <n v="795"/>
    <s v="PEÇA"/>
    <n v="415"/>
    <s v="WCRJI23/00764 "/>
    <n v="8"/>
    <s v="MODULO RADIADOR L/D"/>
    <n v="87089990"/>
    <s v=" PORSCHE MOTORSPORT"/>
    <s v=" 9P1121250B"/>
    <x v="520"/>
    <s v="MOTORSPORT"/>
    <s v="DE"/>
    <n v="303.68"/>
    <n v="2429.44"/>
    <n v="1.8025"/>
    <n v="14.42"/>
    <m/>
    <s v="MESMA QTD EM ESTOQUE"/>
  </r>
  <r>
    <n v="2707"/>
    <s v="PEÇA"/>
    <n v="111"/>
    <s v="MARITIMO"/>
    <n v="23"/>
    <s v="MODULO RADIADOR L/D"/>
    <n v="84099190"/>
    <s v="PORSCHE MOTORSPORT"/>
    <s v="9P1121250B"/>
    <x v="520"/>
    <s v="MOTORSPORT"/>
    <s v="DE"/>
    <n v="359.48"/>
    <n v="8268.0400000000009"/>
    <n v="4.7"/>
    <n v="108.10000000000001"/>
    <m/>
    <s v="MESMA QTD EM ESTOQUE"/>
  </r>
  <r>
    <n v="2709"/>
    <s v="PEÇA"/>
    <n v="113"/>
    <s v="MARITIMO"/>
    <n v="5"/>
    <s v="MODULO RADIADOR L/D"/>
    <n v="84099190"/>
    <s v="PORSCHE MOTORSPORT"/>
    <s v="9P1121250B"/>
    <x v="520"/>
    <s v="MOTORSPORT"/>
    <s v="DE"/>
    <n v="359.48"/>
    <n v="2516.36"/>
    <n v="4.7"/>
    <n v="32.9"/>
    <m/>
    <s v="MESMA QTD EM ESTOQUE"/>
  </r>
  <r>
    <n v="2830"/>
    <s v="PEÇA"/>
    <n v="234"/>
    <s v="MARITIMO"/>
    <n v="1"/>
    <s v="SENSOR DE PRESSAO DE AR DO MOTOR"/>
    <n v="84099190"/>
    <s v="PORSCHE MOTORSPORT"/>
    <s v="9R460620500"/>
    <x v="521"/>
    <s v="MOTORSPORT"/>
    <s v="DE"/>
    <n v="106.64"/>
    <n v="106.64"/>
    <n v="1.9E-2"/>
    <n v="1.9E-2"/>
    <m/>
    <s v="MESMA QTD EM ESTOQUE"/>
  </r>
  <r>
    <n v="2831"/>
    <s v="PEÇA"/>
    <n v="235"/>
    <s v="MARITIMO"/>
    <n v="2"/>
    <s v="SENSOR DE PRESSAO DE AR DO MOTOR"/>
    <n v="84099190"/>
    <s v="PORSCHE MOTORSPORT"/>
    <s v="9R460620500"/>
    <x v="521"/>
    <s v="MOTORSPORT"/>
    <s v="DE"/>
    <n v="106.64"/>
    <n v="213.28"/>
    <n v="1.9E-2"/>
    <n v="3.7999999999999999E-2"/>
    <m/>
    <s v="MESMA QTD EM ESTOQUE"/>
  </r>
  <r>
    <n v="3052"/>
    <s v="PEÇA"/>
    <n v="8"/>
    <s v="RCRJI2400212"/>
    <n v="5"/>
    <s v="KIT PISTÃO"/>
    <n v="87089990"/>
    <s v="MEGA LINE"/>
    <n v="10439"/>
    <x v="522"/>
    <s v="MEGALINE"/>
    <s v="DE"/>
    <n v="470.33"/>
    <n v="3762.64"/>
    <n v="0.04"/>
    <n v="0.2"/>
    <m/>
    <s v="MESMA QTD EM ESTOQUE"/>
  </r>
  <r>
    <n v="3048"/>
    <s v="PEÇA"/>
    <n v="4"/>
    <s v="RCRJI2400212"/>
    <n v="23"/>
    <s v="TAMPA DO CILINDRO DIANTEIRO"/>
    <n v="87089990"/>
    <s v="MEGA LINE"/>
    <n v="10982"/>
    <x v="523"/>
    <s v="MOTORSPORT"/>
    <s v="DE"/>
    <n v="124.66"/>
    <n v="498.64"/>
    <n v="0.04"/>
    <n v="0.92"/>
    <m/>
    <s v="MESMA QTD EM ESTOQUE"/>
  </r>
  <r>
    <n v="3047"/>
    <s v="PEÇA"/>
    <n v="3"/>
    <s v="RCRJI2400212"/>
    <n v="23"/>
    <s v="HASTE DE PISTÃO COM ROLAMENTO INTEGRADO"/>
    <n v="87089990"/>
    <s v="MEGA LINE"/>
    <n v="12541"/>
    <x v="524"/>
    <s v="MEGALINE"/>
    <s v="DE"/>
    <n v="281.44"/>
    <n v="844.31999999999994"/>
    <n v="0.03"/>
    <n v="0.69"/>
    <m/>
    <s v="1 PEÇAS SOBRAM"/>
  </r>
  <r>
    <n v="3045"/>
    <s v="PEÇA"/>
    <n v="1"/>
    <s v="RCRJI2400212"/>
    <n v="23"/>
    <s v="KIT DE VEDAÇÃO"/>
    <n v="87089990"/>
    <s v="MEGA LINE"/>
    <n v="14004"/>
    <x v="525"/>
    <s v="MEGALINE"/>
    <s v="DE"/>
    <n v="35.93"/>
    <n v="35.93"/>
    <n v="0.01"/>
    <n v="0.23"/>
    <m/>
    <s v="4 PEÇAS SOBRAM"/>
  </r>
  <r>
    <n v="3049"/>
    <s v="PEÇA"/>
    <n v="5"/>
    <s v="RCRJI2400212"/>
    <n v="5"/>
    <s v="FILTRO E KIT OR"/>
    <n v="87089990"/>
    <s v="MEGA LINE"/>
    <n v="14005"/>
    <x v="526"/>
    <s v="MEGALINE"/>
    <s v="DE"/>
    <n v="105.06"/>
    <n v="525.29999999999995"/>
    <n v="0.01"/>
    <n v="0.05"/>
    <m/>
    <s v="1 PEÇAS SOBRAM"/>
  </r>
  <r>
    <n v="3050"/>
    <s v="PEÇA"/>
    <n v="6"/>
    <s v="RCRJI2400212"/>
    <n v="5"/>
    <s v="VÁLVULA ÚNICA PARA CIMA"/>
    <n v="87089990"/>
    <s v="MEGA LINE"/>
    <n v="14006"/>
    <x v="527"/>
    <s v="MEGALINE"/>
    <s v="DE"/>
    <n v="250.95"/>
    <n v="1505.6999999999998"/>
    <n v="0.08"/>
    <n v="0.4"/>
    <m/>
    <s v="1 PEÇAS SOBRAM"/>
  </r>
  <r>
    <n v="3051"/>
    <s v="PEÇA"/>
    <n v="7"/>
    <s v="RCRJI2400212"/>
    <n v="6"/>
    <s v="VÁLVULA ÚNICA PARA BAIXO"/>
    <n v="87089990"/>
    <s v="MEGA LINE"/>
    <n v="14007"/>
    <x v="528"/>
    <s v="MEGALINE"/>
    <s v="DE"/>
    <n v="250.95"/>
    <n v="1756.6499999999999"/>
    <n v="0.08"/>
    <n v="0.48"/>
    <m/>
    <s v="MESMA QTD EM ESTOQUE"/>
  </r>
  <r>
    <n v="3053"/>
    <s v="PEÇA"/>
    <n v="9"/>
    <s v="RCRJI2400212"/>
    <n v="5"/>
    <s v="KIT DE VEDAÇÃO DE RESERVATÓRIO"/>
    <n v="87089990"/>
    <s v="MEGA LINE"/>
    <n v="14008"/>
    <x v="529"/>
    <s v="MEGALINE"/>
    <s v="DE"/>
    <n v="21.23"/>
    <n v="191.07"/>
    <n v="0.01"/>
    <n v="0.05"/>
    <m/>
    <s v="MESMA QTD EM ESTOQUE"/>
  </r>
  <r>
    <n v="3054"/>
    <s v="PEÇA"/>
    <n v="10"/>
    <s v="RCRJI2400212"/>
    <n v="5"/>
    <s v="FILTRO DE AR"/>
    <n v="87089990"/>
    <s v="MEGA LINE"/>
    <n v="14009"/>
    <x v="530"/>
    <s v="MEGALINE"/>
    <s v="DE"/>
    <n v="57.7"/>
    <n v="577"/>
    <n v="0.01"/>
    <n v="0.05"/>
    <m/>
    <s v="MESMA QTD EM ESTOQUE"/>
  </r>
  <r>
    <n v="3055"/>
    <s v="PEÇA"/>
    <n v="11"/>
    <s v="RCRJI2400212"/>
    <n v="5"/>
    <s v="CABEÇOTE"/>
    <n v="87089990"/>
    <s v="MEGA LINE"/>
    <n v="14010"/>
    <x v="531"/>
    <s v="MEGALINE"/>
    <s v="DE"/>
    <n v="316.82"/>
    <n v="3485.02"/>
    <n v="7.0000000000000007E-2"/>
    <n v="0.35000000000000003"/>
    <m/>
    <s v="MESMA QTD EM ESTOQUE"/>
  </r>
  <r>
    <n v="3056"/>
    <s v="PEÇA"/>
    <n v="12"/>
    <s v="RCRJI2400212"/>
    <n v="5"/>
    <s v="UNIDADE MOTORA PARA SUBSTITUIÇÃO"/>
    <n v="87089990"/>
    <s v="MEGA LINE"/>
    <n v="14011"/>
    <x v="532"/>
    <s v="MEGALINE"/>
    <s v="DE"/>
    <n v="627.11"/>
    <n v="7525.32"/>
    <n v="0.51"/>
    <n v="2.5499999999999998"/>
    <m/>
    <s v="MESMA QTD EM ESTOQUE"/>
  </r>
  <r>
    <n v="3046"/>
    <s v="PEÇA"/>
    <n v="2"/>
    <s v="RCRJI2400212"/>
    <n v="25"/>
    <s v="PISTÃO"/>
    <n v="87089990"/>
    <s v="MEGA LINE"/>
    <n v="6650"/>
    <x v="533"/>
    <s v="MEGALINE"/>
    <s v="DE"/>
    <n v="90.36"/>
    <n v="180.72"/>
    <n v="0.02"/>
    <n v="0.5"/>
    <m/>
    <s v="MESMA QTD EM ESTOQUE"/>
  </r>
  <r>
    <n v="895"/>
    <s v="PEÇA"/>
    <n v="515"/>
    <s v="WCRJI23/00764 "/>
    <n v="8"/>
    <s v="PORCA ROSCA ESQ DO UNIBALL"/>
    <n v="87089990"/>
    <s v=" PORSCHE MOTORSPORT"/>
    <s v=" N 10643102"/>
    <x v="534"/>
    <s v="MOTORSPORT"/>
    <s v="DE"/>
    <n v="10.71"/>
    <n v="85.68"/>
    <n v="6.3750000000000001E-2"/>
    <n v="0.51"/>
    <m/>
    <s v="MESMA QTD EM ESTOQUE"/>
  </r>
  <r>
    <n v="284"/>
    <s v="PEÇA"/>
    <n v="97"/>
    <s v="WCRJI23/00924"/>
    <n v="2"/>
    <s v="TRAVA DO EIXO PILOTO"/>
    <n v="87084090"/>
    <s v="PORSCHE MOTORSPORT"/>
    <n v="90090603900"/>
    <x v="535"/>
    <s v="MOTORSPORT"/>
    <s v="DE"/>
    <n v="2.29"/>
    <n v="4.58"/>
    <n v="1E-3"/>
    <n v="2E-3"/>
    <m/>
    <s v="8 PEÇAS SOBRAM"/>
  </r>
  <r>
    <n v="1184"/>
    <s v="PEÇA"/>
    <n v="804"/>
    <s v="WCRJI23/00764 "/>
    <n v="1"/>
    <s v="TRAVA DO EIXO PILOTO"/>
    <n v="87089990"/>
    <s v=" PORSCHE MOTORSPORT"/>
    <n v="90090603900"/>
    <x v="535"/>
    <s v="MOTORSPORT"/>
    <s v="DE"/>
    <n v="2.37"/>
    <n v="2.37"/>
    <n v="0.01"/>
    <n v="0.01"/>
    <m/>
    <s v="8 PEÇAS SOBRAM"/>
  </r>
  <r>
    <n v="73"/>
    <s v="PEÇA"/>
    <n v="37"/>
    <s v="WCRJI23/00539"/>
    <n v="1"/>
    <s v="TRAVA DO EIXO PILOTO"/>
    <n v="87084090"/>
    <s v="PORSCHE MOTORSPORT"/>
    <n v="90090603900"/>
    <x v="535"/>
    <s v="MOTORSPORT"/>
    <s v="DE"/>
    <n v="2.37"/>
    <n v="2.37"/>
    <n v="1E-3"/>
    <n v="1E-3"/>
    <m/>
    <s v="8 PEÇAS SOBRAM"/>
  </r>
  <r>
    <n v="2956"/>
    <s v="PEÇA"/>
    <n v="360"/>
    <s v="MARITIMO"/>
    <n v="1"/>
    <s v="TRAVA DO EIXO PILOTO"/>
    <n v="87084090"/>
    <s v="PORSCHE MOTORSPORT"/>
    <n v="90090603900"/>
    <x v="535"/>
    <s v="MOTORSPORT"/>
    <s v="DE"/>
    <n v="2.36"/>
    <n v="2.36"/>
    <m/>
    <n v="0"/>
    <m/>
    <s v="8 PEÇAS SOBRAM"/>
  </r>
  <r>
    <n v="108"/>
    <s v="PEÇA"/>
    <n v="72"/>
    <s v="WCRJI23/00539"/>
    <n v="1"/>
    <s v="PORCA M12X1.5"/>
    <n v="87083090"/>
    <s v="PORSCHE MOTORSPORT"/>
    <s v="N 90808801"/>
    <x v="536"/>
    <s v="MOTORSPORT"/>
    <s v="DE"/>
    <n v="0.23"/>
    <n v="0.23"/>
    <n v="1.9E-2"/>
    <n v="1.9E-2"/>
    <m/>
    <s v="MESMA QTD EM ESTOQUE"/>
  </r>
  <r>
    <n v="784"/>
    <s v="PEÇA"/>
    <n v="404"/>
    <s v="WCRJI23/00764 "/>
    <n v="1"/>
    <s v="SISTEMA LIVEU SOLO VIDEO - SISTEMA DE STREAMING"/>
    <n v="87089990"/>
    <s v=" RACELOGIC"/>
    <s v=" RLACS298"/>
    <x v="537"/>
    <s v="NAO ENCONTRADA"/>
    <s v="DE"/>
    <n v="975.1"/>
    <n v="975.1"/>
    <n v="5.79"/>
    <n v="5.79"/>
    <s v="ENGENHARIA - JÁ ESTA CONOSCO - FALTA DEFINIR LOCAÇÃO"/>
    <e v="#VALUE!"/>
  </r>
  <r>
    <n v="2592"/>
    <s v="PEÇA"/>
    <n v="3"/>
    <s v="RCRJI2400074"/>
    <n v="17"/>
    <s v="KIT DE REPARO DE EXTINTOR DE 992 REFIL"/>
    <n v="84241000"/>
    <s v="FEV"/>
    <s v="R-PACK 002.022B"/>
    <x v="538"/>
    <s v="FEV"/>
    <s v="UK"/>
    <n v="260.82"/>
    <n v="4955.58"/>
    <n v="0.3"/>
    <n v="5.7"/>
    <m/>
    <s v="MESMA QTD EM ESTOQUE"/>
  </r>
  <r>
    <n v="2591"/>
    <s v="PEÇA"/>
    <n v="2"/>
    <s v="RCRJI2400074"/>
    <n v="23"/>
    <s v="KIT DE REPARO DE EXTINTOR DE 991 - SERVICE"/>
    <n v="84241000"/>
    <s v="FEV"/>
    <s v="S-PACK 001.011B"/>
    <x v="539"/>
    <s v="FEV"/>
    <s v="UK"/>
    <n v="46.35"/>
    <n v="1066.05"/>
    <n v="0.3"/>
    <n v="6.8999999999999995"/>
    <m/>
    <s v="MESMA QTD EM ESTOQUE"/>
  </r>
  <r>
    <n v="3043"/>
    <s v="PEÇA"/>
    <n v="4"/>
    <s v="RCRJI2400074"/>
    <n v="1"/>
    <s v="KIT DE REPARO DE EXTINTOR DE 991 - REFIL"/>
    <n v="84241000"/>
    <s v="FEV"/>
    <s v="R-PACK.001.011B"/>
    <x v="539"/>
    <s v="FEV"/>
    <s v="UK"/>
    <n v="282.14"/>
    <n v="846.42"/>
    <n v="0.3"/>
    <n v="0.89999999999999991"/>
    <m/>
    <s v="MESMA QTD EM ESTOQUE"/>
  </r>
  <r>
    <n v="380"/>
    <s v="PEÇA"/>
    <n v="40"/>
    <s v="WCRJI23/00679"/>
    <n v="10"/>
    <s v="BUCHA GUIA DA HASTE DO FREIO"/>
    <n v="84829990"/>
    <s v="PORSCHE MOTORSPORT"/>
    <s v="WHS001785"/>
    <x v="540"/>
    <s v="MOTORSPORT"/>
    <s v="DE"/>
    <n v="2.68"/>
    <n v="26.8"/>
    <n v="1E-3"/>
    <n v="0.01"/>
    <m/>
    <s v="MESMA QTD EM ESTOQUE"/>
  </r>
  <r>
    <n v="3023"/>
    <s v="PEÇA"/>
    <n v="8"/>
    <s v="RCRJI2400211"/>
    <n v="10"/>
    <s v="PORCA HEXAGONAL M8"/>
    <n v="87088000"/>
    <s v="PORSCHE MOTORSPORT"/>
    <s v="WHS001795"/>
    <x v="541"/>
    <s v="MOTORSPORT"/>
    <s v="DE"/>
    <n v="4.68"/>
    <n v="46.8"/>
    <n v="3.0000000000000001E-3"/>
    <n v="0.03"/>
    <m/>
    <s v="MESMA QTD EM ESTOQUE"/>
  </r>
  <r>
    <n v="3022"/>
    <s v="PEÇA"/>
    <n v="7"/>
    <s v="RCRJI2400211"/>
    <n v="10"/>
    <s v="PORCA HEXAGONAL"/>
    <n v="87088000"/>
    <s v="PORSCHE MOTORSPORT"/>
    <s v="WHS001811"/>
    <x v="542"/>
    <s v="MOTORSPORT"/>
    <s v="DE"/>
    <n v="14.18"/>
    <n v="141.80000000000001"/>
    <n v="3.0000000000000001E-3"/>
    <n v="0.03"/>
    <m/>
    <s v="MESMA QTD EM ESTOQUE"/>
  </r>
  <r>
    <n v="1185"/>
    <s v="PEÇA"/>
    <n v="805"/>
    <s v="WCRJI23/00764 "/>
    <n v="1"/>
    <s v="PARAFUSO DA BANDEJA FIXA MANGA DIANTEIRO"/>
    <n v="73181500"/>
    <s v=" PORSCHE MOTORSPORT"/>
    <s v=" WHT008502"/>
    <x v="543"/>
    <s v="MOTORSPORT"/>
    <s v="DE"/>
    <n v="2.2200000000000002"/>
    <n v="2.2200000000000002"/>
    <n v="0.01"/>
    <n v="0.01"/>
    <m/>
    <s v="MESMA QTD EM ESTOQUE"/>
  </r>
  <r>
    <n v="320"/>
    <s v="PEÇA"/>
    <n v="133"/>
    <s v="WCRJI23/00924"/>
    <n v="10"/>
    <s v="ORING VEDAÇÃO DO TUBO DE LUBRIF DO PINHÃO"/>
    <n v="84839000"/>
    <s v="PORSCHE MOTORSPORT"/>
    <n v="99970149640"/>
    <x v="544"/>
    <s v="MOTORSPORT"/>
    <s v="DE"/>
    <n v="1.26"/>
    <n v="12.6"/>
    <n v="2E-3"/>
    <n v="0.02"/>
    <m/>
    <s v="MESMA QTD EM ESTOQUE"/>
  </r>
  <r>
    <n v="1219"/>
    <s v="PEÇA"/>
    <n v="839"/>
    <s v="WCRJI23/00764 "/>
    <n v="1"/>
    <s v="PARAFUSO FIXO DISCO DE FREIO"/>
    <n v="73181500"/>
    <s v=" PORSCHE MOTORSPORT"/>
    <s v=" WHT009852A"/>
    <x v="545"/>
    <s v="MOTORSPORT"/>
    <s v="DE"/>
    <n v="0.15"/>
    <n v="0.15"/>
    <n v="0"/>
    <n v="0"/>
    <m/>
    <s v="MESMA QTD EM ESTOQ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2AEE5-591E-48B4-B3D9-6CC5B30AAE4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550" firstHeaderRow="1" firstDataRow="1" firstDataCol="1"/>
  <pivotFields count="18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553">
        <item x="1"/>
        <item m="1" x="548"/>
        <item x="2"/>
        <item x="3"/>
        <item x="5"/>
        <item x="6"/>
        <item x="7"/>
        <item x="8"/>
        <item x="9"/>
        <item x="10"/>
        <item x="11"/>
        <item x="12"/>
        <item m="1" x="549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m="1" x="550"/>
        <item x="26"/>
        <item m="1" x="551"/>
        <item x="28"/>
        <item x="30"/>
        <item x="38"/>
        <item x="39"/>
        <item x="40"/>
        <item x="41"/>
        <item x="42"/>
        <item x="43"/>
        <item x="44"/>
        <item x="46"/>
        <item x="47"/>
        <item x="48"/>
        <item x="49"/>
        <item x="50"/>
        <item x="51"/>
        <item x="52"/>
        <item x="53"/>
        <item x="54"/>
        <item x="55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6"/>
        <item x="88"/>
        <item x="89"/>
        <item x="90"/>
        <item x="91"/>
        <item x="92"/>
        <item x="93"/>
        <item x="94"/>
        <item x="95"/>
        <item x="96"/>
        <item x="97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4"/>
        <item x="215"/>
        <item x="216"/>
        <item x="217"/>
        <item x="218"/>
        <item x="219"/>
        <item x="221"/>
        <item x="222"/>
        <item x="223"/>
        <item x="224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5"/>
        <item x="287"/>
        <item x="288"/>
        <item x="289"/>
        <item x="290"/>
        <item x="291"/>
        <item x="292"/>
        <item x="293"/>
        <item x="294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1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5"/>
        <item x="406"/>
        <item x="409"/>
        <item x="410"/>
        <item x="411"/>
        <item x="412"/>
        <item x="413"/>
        <item x="414"/>
        <item x="415"/>
        <item x="417"/>
        <item x="418"/>
        <item x="419"/>
        <item x="421"/>
        <item x="422"/>
        <item x="423"/>
        <item x="424"/>
        <item x="425"/>
        <item x="426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50"/>
        <item x="451"/>
        <item x="452"/>
        <item x="453"/>
        <item x="454"/>
        <item x="456"/>
        <item x="457"/>
        <item x="458"/>
        <item x="459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6"/>
        <item x="487"/>
        <item x="488"/>
        <item x="489"/>
        <item x="490"/>
        <item x="492"/>
        <item x="493"/>
        <item x="494"/>
        <item x="495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5"/>
        <item x="517"/>
        <item x="519"/>
        <item x="520"/>
        <item x="534"/>
        <item x="535"/>
        <item x="536"/>
        <item x="538"/>
        <item x="539"/>
        <item x="540"/>
        <item x="543"/>
        <item x="544"/>
        <item x="545"/>
        <item m="1" x="546"/>
        <item m="1" x="547"/>
        <item x="0"/>
        <item x="4"/>
        <item x="16"/>
        <item x="27"/>
        <item x="45"/>
        <item x="57"/>
        <item x="79"/>
        <item x="87"/>
        <item x="98"/>
        <item x="99"/>
        <item x="125"/>
        <item x="126"/>
        <item x="127"/>
        <item x="152"/>
        <item x="168"/>
        <item x="185"/>
        <item x="194"/>
        <item x="213"/>
        <item x="220"/>
        <item x="225"/>
        <item x="228"/>
        <item x="242"/>
        <item x="271"/>
        <item x="283"/>
        <item x="284"/>
        <item x="286"/>
        <item x="295"/>
        <item x="301"/>
        <item x="312"/>
        <item x="313"/>
        <item x="365"/>
        <item x="403"/>
        <item x="404"/>
        <item x="407"/>
        <item x="408"/>
        <item x="416"/>
        <item x="420"/>
        <item x="427"/>
        <item x="449"/>
        <item x="455"/>
        <item x="460"/>
        <item x="483"/>
        <item x="484"/>
        <item x="485"/>
        <item x="491"/>
        <item x="496"/>
        <item x="514"/>
        <item x="516"/>
        <item x="518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41"/>
        <item x="542"/>
        <item x="31"/>
        <item x="33"/>
        <item x="34"/>
        <item x="35"/>
        <item x="36"/>
        <item x="226"/>
        <item x="32"/>
        <item x="29"/>
        <item x="37"/>
        <item x="537"/>
        <item x="255"/>
        <item x="254"/>
        <item t="default"/>
      </items>
    </pivotField>
    <pivotField showAll="0"/>
    <pivotField showAll="0"/>
    <pivotField numFmtId="4" showAll="0"/>
    <pivotField numFmtId="4" showAll="0"/>
    <pivotField showAll="0"/>
    <pivotField numFmtId="167" showAll="0"/>
    <pivotField showAll="0"/>
    <pivotField showAll="0"/>
  </pivotFields>
  <rowFields count="1">
    <field x="9"/>
  </rowFields>
  <rowItems count="547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 t="grand">
      <x/>
    </i>
  </rowItems>
  <colItems count="1">
    <i/>
  </colItems>
  <dataFields count="1">
    <dataField name="Soma de QNT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28F539-ED00-42C1-918C-F73C953112DE}" name="Tabela1" displayName="Tabela1" ref="A1:P85" totalsRowShown="0" dataDxfId="83" dataCellStyle="Normal 2">
  <autoFilter ref="A1:P85" xr:uid="{8728F539-ED00-42C1-918C-F73C953112DE}"/>
  <sortState xmlns:xlrd2="http://schemas.microsoft.com/office/spreadsheetml/2017/richdata2" ref="A2:P85">
    <sortCondition ref="C2:C85"/>
  </sortState>
  <tableColumns count="16">
    <tableColumn id="1" xr3:uid="{A85CA761-AF05-46B1-9A9C-03AEB191A551}" name="id linha"/>
    <tableColumn id="2" xr3:uid="{6EFE2A8D-3461-4261-A66C-58B2DA7C1D12}" name="CAT." dataCellStyle="Normal 2"/>
    <tableColumn id="3" xr3:uid="{C94C2CFE-9C69-46DD-A65E-0B9A4B2A332E}" name="ITEM DSI" dataDxfId="82" dataCellStyle="Normal 2"/>
    <tableColumn id="4" xr3:uid="{05E4E26B-8D10-4C1A-A15E-4C8111368747}" name="PROCESSO" dataDxfId="81" dataCellStyle="Normal 2"/>
    <tableColumn id="5" xr3:uid="{C4837A09-5AF2-4064-8152-4CB846055A91}" name="QNT" dataDxfId="80" dataCellStyle="Normal 2"/>
    <tableColumn id="6" xr3:uid="{417E6E23-6D88-4AB8-B133-BACB20F949BF}" name="DESCRIPTION" dataCellStyle="Normal 2"/>
    <tableColumn id="7" xr3:uid="{73585D62-0358-45A7-B7F9-48C1D0FCA866}" name="HARMONIZED CODE" dataDxfId="79" dataCellStyle="Normal 2"/>
    <tableColumn id="8" xr3:uid="{E048E605-077F-4047-B081-45F09AD853A9}" name="BRAND" dataDxfId="78" dataCellStyle="Normal 2"/>
    <tableColumn id="9" xr3:uid="{1D981EEB-E885-436C-9E63-73BFAB5BA7EF}" name="SERIAL No." dataDxfId="77" dataCellStyle="Normal 2"/>
    <tableColumn id="10" xr3:uid="{B2D9DF13-A4E3-45F1-90C5-118EDB153C0F}" name="COPIA SERIAL No." dataDxfId="76" dataCellStyle="Normal 2"/>
    <tableColumn id="12" xr3:uid="{4DAF1554-79D4-42E4-AF7D-2C3A7637E39F}" name="MADE IN" dataDxfId="75" dataCellStyle="Normal 2"/>
    <tableColumn id="13" xr3:uid="{014B47A2-46B2-4376-876D-9B09A9F16374}" name="UNIT VALUE" dataDxfId="74" dataCellStyle="Normal 2"/>
    <tableColumn id="14" xr3:uid="{70D4B2CE-869A-4C3E-AC1C-25820703195E}" name="TOTAL VALUE" dataDxfId="73" dataCellStyle="Normal 2"/>
    <tableColumn id="15" xr3:uid="{9160F0F9-9CA8-472F-821B-2DD158BF2907}" name=" UNIT NET WEIGHT" dataDxfId="72" dataCellStyle="Normal 2"/>
    <tableColumn id="16" xr3:uid="{E9DD12E7-3968-44FB-AB5C-D7ACD43B3304}" name="TOTAL NET WEIGHT" dataDxfId="71" dataCellStyle="Normal 2"/>
    <tableColumn id="17" xr3:uid="{66640443-C81A-4172-BFB5-7D661A6B81C0}" name="NAC / PORT / MI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J27"/>
  <sheetViews>
    <sheetView workbookViewId="0">
      <selection activeCell="I25" sqref="I25"/>
    </sheetView>
  </sheetViews>
  <sheetFormatPr defaultRowHeight="15.75" x14ac:dyDescent="0.25"/>
  <cols>
    <col min="4" max="4" width="14.375" bestFit="1" customWidth="1"/>
    <col min="5" max="5" width="25.5" bestFit="1" customWidth="1"/>
    <col min="6" max="6" width="18.25" bestFit="1" customWidth="1"/>
    <col min="7" max="7" width="24" bestFit="1" customWidth="1"/>
    <col min="8" max="8" width="17.75" bestFit="1" customWidth="1"/>
    <col min="9" max="9" width="11" bestFit="1" customWidth="1"/>
    <col min="10" max="10" width="2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2998</v>
      </c>
      <c r="B2">
        <v>3</v>
      </c>
      <c r="C2">
        <v>15442</v>
      </c>
      <c r="D2" s="5" t="s">
        <v>10</v>
      </c>
      <c r="E2" s="1" t="s">
        <v>11</v>
      </c>
      <c r="F2" s="2">
        <v>45321</v>
      </c>
      <c r="G2" t="s">
        <v>12</v>
      </c>
      <c r="H2" s="1">
        <v>45657</v>
      </c>
      <c r="I2" t="s">
        <v>13</v>
      </c>
      <c r="J2" t="s">
        <v>14</v>
      </c>
    </row>
    <row r="3" spans="1:10" x14ac:dyDescent="0.25">
      <c r="A3">
        <v>2992</v>
      </c>
      <c r="B3">
        <v>3</v>
      </c>
      <c r="C3">
        <v>15409</v>
      </c>
      <c r="D3" s="5" t="s">
        <v>15</v>
      </c>
      <c r="E3" s="1" t="s">
        <v>16</v>
      </c>
      <c r="F3" s="2">
        <v>45321</v>
      </c>
      <c r="G3" t="s">
        <v>12</v>
      </c>
      <c r="H3" s="1">
        <v>45657</v>
      </c>
      <c r="I3" t="s">
        <v>17</v>
      </c>
      <c r="J3" t="s">
        <v>18</v>
      </c>
    </row>
    <row r="4" spans="1:10" x14ac:dyDescent="0.25">
      <c r="A4">
        <v>2980</v>
      </c>
      <c r="B4">
        <v>3</v>
      </c>
      <c r="C4">
        <v>15352</v>
      </c>
      <c r="D4" s="5" t="s">
        <v>19</v>
      </c>
      <c r="E4" s="1" t="s">
        <v>16</v>
      </c>
      <c r="F4" s="2">
        <v>45322</v>
      </c>
      <c r="G4" t="s">
        <v>12</v>
      </c>
      <c r="H4" s="1">
        <v>45657</v>
      </c>
      <c r="I4" t="s">
        <v>13</v>
      </c>
      <c r="J4" t="s">
        <v>20</v>
      </c>
    </row>
    <row r="5" spans="1:10" x14ac:dyDescent="0.25">
      <c r="A5">
        <v>2986</v>
      </c>
      <c r="B5">
        <v>3</v>
      </c>
      <c r="C5">
        <v>15346</v>
      </c>
      <c r="D5" s="5" t="s">
        <v>21</v>
      </c>
      <c r="E5" s="1" t="s">
        <v>16</v>
      </c>
      <c r="F5" s="2">
        <v>45345</v>
      </c>
      <c r="G5" t="s">
        <v>12</v>
      </c>
      <c r="H5" s="1">
        <v>45657</v>
      </c>
      <c r="I5" t="s">
        <v>13</v>
      </c>
      <c r="J5" t="s">
        <v>22</v>
      </c>
    </row>
    <row r="6" spans="1:10" x14ac:dyDescent="0.25">
      <c r="A6">
        <v>2987</v>
      </c>
      <c r="B6">
        <v>3</v>
      </c>
      <c r="C6">
        <v>15347</v>
      </c>
      <c r="D6" s="5" t="s">
        <v>23</v>
      </c>
      <c r="E6" s="1" t="s">
        <v>11</v>
      </c>
      <c r="F6" s="2">
        <v>45349</v>
      </c>
      <c r="G6" t="s">
        <v>12</v>
      </c>
      <c r="H6" s="1">
        <v>45657</v>
      </c>
      <c r="I6" t="s">
        <v>17</v>
      </c>
      <c r="J6" t="s">
        <v>24</v>
      </c>
    </row>
    <row r="7" spans="1:10" x14ac:dyDescent="0.25">
      <c r="A7">
        <v>3024</v>
      </c>
      <c r="B7">
        <v>3</v>
      </c>
      <c r="C7">
        <v>15369</v>
      </c>
      <c r="D7" s="5" t="s">
        <v>25</v>
      </c>
      <c r="E7" s="1" t="s">
        <v>16</v>
      </c>
      <c r="F7" s="2">
        <v>45350</v>
      </c>
      <c r="G7" t="s">
        <v>12</v>
      </c>
      <c r="H7" s="1">
        <v>45657</v>
      </c>
      <c r="I7" t="s">
        <v>13</v>
      </c>
      <c r="J7" t="s">
        <v>26</v>
      </c>
    </row>
    <row r="8" spans="1:10" x14ac:dyDescent="0.25">
      <c r="A8">
        <v>3231</v>
      </c>
      <c r="B8">
        <v>3</v>
      </c>
      <c r="C8">
        <v>15933</v>
      </c>
      <c r="D8" s="3" t="s">
        <v>27</v>
      </c>
      <c r="E8" s="1" t="s">
        <v>16</v>
      </c>
      <c r="F8" s="2">
        <v>45366</v>
      </c>
      <c r="G8" t="s">
        <v>28</v>
      </c>
      <c r="H8" s="1">
        <v>45657</v>
      </c>
      <c r="I8" t="s">
        <v>13</v>
      </c>
      <c r="J8" t="s">
        <v>29</v>
      </c>
    </row>
    <row r="9" spans="1:10" x14ac:dyDescent="0.25">
      <c r="A9">
        <v>2967</v>
      </c>
      <c r="B9">
        <v>3</v>
      </c>
      <c r="C9">
        <v>15158</v>
      </c>
      <c r="D9" s="5" t="s">
        <v>30</v>
      </c>
      <c r="E9" s="1" t="s">
        <v>16</v>
      </c>
      <c r="F9" s="2">
        <v>45433</v>
      </c>
      <c r="G9" t="s">
        <v>12</v>
      </c>
      <c r="H9" s="1">
        <v>45657</v>
      </c>
    </row>
    <row r="10" spans="1:10" x14ac:dyDescent="0.25">
      <c r="A10">
        <v>3212</v>
      </c>
      <c r="B10">
        <v>3</v>
      </c>
      <c r="C10">
        <v>15780</v>
      </c>
      <c r="D10" s="5" t="s">
        <v>31</v>
      </c>
      <c r="E10" s="1" t="s">
        <v>16</v>
      </c>
      <c r="F10" s="1">
        <v>45656</v>
      </c>
      <c r="G10" t="s">
        <v>32</v>
      </c>
      <c r="H10" s="1">
        <v>45657</v>
      </c>
    </row>
    <row r="11" spans="1:10" x14ac:dyDescent="0.25">
      <c r="A11">
        <v>3071</v>
      </c>
      <c r="B11">
        <v>3</v>
      </c>
      <c r="C11">
        <v>15754</v>
      </c>
      <c r="D11" s="5" t="s">
        <v>33</v>
      </c>
      <c r="E11" s="1" t="s">
        <v>16</v>
      </c>
      <c r="F11" s="1">
        <v>45657</v>
      </c>
      <c r="G11" t="s">
        <v>32</v>
      </c>
      <c r="H11" s="1">
        <v>45657</v>
      </c>
    </row>
    <row r="12" spans="1:10" x14ac:dyDescent="0.25">
      <c r="A12">
        <v>3023</v>
      </c>
      <c r="B12">
        <v>4</v>
      </c>
      <c r="C12">
        <v>15548</v>
      </c>
      <c r="D12" s="5" t="s">
        <v>34</v>
      </c>
      <c r="E12" s="1" t="s">
        <v>16</v>
      </c>
      <c r="F12" s="2">
        <v>45321</v>
      </c>
      <c r="G12" t="s">
        <v>12</v>
      </c>
      <c r="H12" s="1"/>
    </row>
    <row r="13" spans="1:10" x14ac:dyDescent="0.25">
      <c r="A13">
        <v>2974</v>
      </c>
      <c r="B13">
        <v>4</v>
      </c>
      <c r="C13">
        <v>15291</v>
      </c>
      <c r="D13" s="5" t="s">
        <v>35</v>
      </c>
      <c r="E13" s="1" t="s">
        <v>11</v>
      </c>
      <c r="F13" s="2">
        <v>45321</v>
      </c>
      <c r="G13" t="s">
        <v>12</v>
      </c>
      <c r="H13" s="1">
        <v>45657</v>
      </c>
    </row>
    <row r="14" spans="1:10" x14ac:dyDescent="0.25">
      <c r="A14">
        <v>2977</v>
      </c>
      <c r="B14">
        <v>5</v>
      </c>
      <c r="C14">
        <v>15331</v>
      </c>
      <c r="D14" s="5" t="s">
        <v>36</v>
      </c>
      <c r="E14" s="1" t="s">
        <v>16</v>
      </c>
      <c r="F14" s="2">
        <v>45321</v>
      </c>
      <c r="G14" t="s">
        <v>12</v>
      </c>
    </row>
    <row r="15" spans="1:10" x14ac:dyDescent="0.25">
      <c r="A15">
        <v>2997</v>
      </c>
      <c r="B15">
        <v>5</v>
      </c>
      <c r="C15">
        <v>15452</v>
      </c>
      <c r="D15" s="5" t="s">
        <v>37</v>
      </c>
      <c r="E15" s="1" t="s">
        <v>11</v>
      </c>
      <c r="F15" s="2">
        <v>45348</v>
      </c>
      <c r="G15" t="s">
        <v>12</v>
      </c>
    </row>
    <row r="16" spans="1:10" x14ac:dyDescent="0.25">
      <c r="A16">
        <v>3215</v>
      </c>
      <c r="B16">
        <v>7</v>
      </c>
      <c r="C16">
        <v>15594</v>
      </c>
      <c r="D16" s="5" t="s">
        <v>38</v>
      </c>
      <c r="E16" s="1" t="s">
        <v>16</v>
      </c>
      <c r="F16" s="1">
        <v>45613</v>
      </c>
      <c r="G16" t="s">
        <v>32</v>
      </c>
    </row>
    <row r="17" spans="1:7" x14ac:dyDescent="0.25">
      <c r="A17">
        <v>3213</v>
      </c>
      <c r="B17">
        <v>7</v>
      </c>
      <c r="C17">
        <v>15586</v>
      </c>
      <c r="D17" s="5" t="s">
        <v>39</v>
      </c>
      <c r="E17" s="1" t="s">
        <v>40</v>
      </c>
      <c r="F17" s="1">
        <v>45613</v>
      </c>
      <c r="G17" t="s">
        <v>32</v>
      </c>
    </row>
    <row r="18" spans="1:7" x14ac:dyDescent="0.25">
      <c r="A18">
        <v>3025</v>
      </c>
      <c r="B18">
        <v>7</v>
      </c>
      <c r="C18">
        <v>15393</v>
      </c>
      <c r="D18" s="5" t="s">
        <v>41</v>
      </c>
      <c r="E18" s="1" t="s">
        <v>42</v>
      </c>
      <c r="F18" s="1">
        <v>45613</v>
      </c>
      <c r="G18" t="s">
        <v>32</v>
      </c>
    </row>
    <row r="19" spans="1:7" x14ac:dyDescent="0.25">
      <c r="A19">
        <v>3012</v>
      </c>
      <c r="B19">
        <v>7</v>
      </c>
      <c r="C19">
        <v>15509</v>
      </c>
      <c r="D19" s="5" t="s">
        <v>43</v>
      </c>
      <c r="E19" s="1" t="s">
        <v>16</v>
      </c>
      <c r="F19" s="1">
        <v>45613</v>
      </c>
      <c r="G19" t="s">
        <v>32</v>
      </c>
    </row>
    <row r="20" spans="1:7" x14ac:dyDescent="0.25">
      <c r="A20">
        <v>3214</v>
      </c>
      <c r="B20">
        <v>11</v>
      </c>
      <c r="C20">
        <v>15596</v>
      </c>
      <c r="D20" s="5" t="s">
        <v>44</v>
      </c>
      <c r="E20" s="1" t="s">
        <v>45</v>
      </c>
      <c r="F20" s="1">
        <v>45613</v>
      </c>
      <c r="G20" t="s">
        <v>32</v>
      </c>
    </row>
    <row r="21" spans="1:7" x14ac:dyDescent="0.25">
      <c r="A21">
        <v>3211</v>
      </c>
      <c r="B21">
        <v>11</v>
      </c>
      <c r="C21">
        <v>15737</v>
      </c>
      <c r="D21" s="5" t="s">
        <v>46</v>
      </c>
      <c r="E21" s="1" t="s">
        <v>11</v>
      </c>
      <c r="F21" s="1">
        <v>45643</v>
      </c>
      <c r="G21" t="s">
        <v>32</v>
      </c>
    </row>
    <row r="22" spans="1:7" x14ac:dyDescent="0.25">
      <c r="A22">
        <v>3065</v>
      </c>
      <c r="B22">
        <v>11</v>
      </c>
      <c r="C22">
        <v>15731</v>
      </c>
      <c r="D22" s="5" t="s">
        <v>47</v>
      </c>
      <c r="E22" s="1" t="s">
        <v>11</v>
      </c>
      <c r="F22" s="1">
        <v>45643</v>
      </c>
      <c r="G22" t="s">
        <v>32</v>
      </c>
    </row>
    <row r="23" spans="1:7" x14ac:dyDescent="0.25">
      <c r="A23">
        <v>3206</v>
      </c>
      <c r="B23">
        <v>12</v>
      </c>
      <c r="C23">
        <v>14415</v>
      </c>
      <c r="D23" s="5" t="s">
        <v>48</v>
      </c>
      <c r="E23" s="1" t="s">
        <v>49</v>
      </c>
      <c r="F23" s="1">
        <v>45613</v>
      </c>
      <c r="G23" t="s">
        <v>32</v>
      </c>
    </row>
    <row r="24" spans="1:7" x14ac:dyDescent="0.25">
      <c r="A24">
        <v>3026</v>
      </c>
      <c r="B24">
        <v>15</v>
      </c>
      <c r="C24">
        <v>15508</v>
      </c>
      <c r="D24" s="5" t="s">
        <v>50</v>
      </c>
      <c r="E24" s="1" t="s">
        <v>16</v>
      </c>
      <c r="F24" s="1">
        <v>45613</v>
      </c>
      <c r="G24" t="s">
        <v>32</v>
      </c>
    </row>
    <row r="25" spans="1:7" x14ac:dyDescent="0.25">
      <c r="A25">
        <v>2618</v>
      </c>
      <c r="B25">
        <v>19</v>
      </c>
      <c r="C25">
        <v>14515</v>
      </c>
      <c r="D25" s="5" t="s">
        <v>51</v>
      </c>
      <c r="E25" s="1" t="s">
        <v>16</v>
      </c>
      <c r="F25" s="1">
        <v>45677</v>
      </c>
      <c r="G25" t="s">
        <v>32</v>
      </c>
    </row>
    <row r="26" spans="1:7" x14ac:dyDescent="0.25">
      <c r="A26">
        <v>2551</v>
      </c>
      <c r="B26">
        <v>31</v>
      </c>
      <c r="C26">
        <v>14436</v>
      </c>
      <c r="D26" s="5" t="s">
        <v>52</v>
      </c>
      <c r="E26" s="1" t="s">
        <v>16</v>
      </c>
      <c r="F26" s="1">
        <v>45613</v>
      </c>
      <c r="G26" t="s">
        <v>32</v>
      </c>
    </row>
    <row r="27" spans="1:7" x14ac:dyDescent="0.25">
      <c r="A27">
        <v>2550</v>
      </c>
      <c r="B27">
        <v>35</v>
      </c>
      <c r="C27">
        <v>14416</v>
      </c>
      <c r="D27" s="5" t="s">
        <v>53</v>
      </c>
      <c r="E27" s="1" t="s">
        <v>54</v>
      </c>
      <c r="F27" s="1">
        <v>45613</v>
      </c>
      <c r="G27" t="s">
        <v>32</v>
      </c>
    </row>
  </sheetData>
  <autoFilter ref="A1:G1" xr:uid="{00000000-0001-0000-0000-000000000000}">
    <sortState xmlns:xlrd2="http://schemas.microsoft.com/office/spreadsheetml/2017/richdata2" ref="A2:G27">
      <sortCondition ref="B1"/>
    </sortState>
  </autoFilter>
  <hyperlinks>
    <hyperlink ref="J2" r:id="rId1" display="javascript:;" xr:uid="{0EB18BDB-B3C7-4D6C-A87B-F656B0020F6C}"/>
  </hyperlinks>
  <pageMargins left="0.511811024" right="0.511811024" top="0.78740157499999996" bottom="0.78740157499999996" header="0.31496062000000002" footer="0.31496062000000002"/>
  <pageSetup paperSize="9" orientation="portrait" r:id="rId2"/>
  <ignoredErrors>
    <ignoredError sqref="A1:D1 F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C291-90E5-4B60-8686-25D0625B917C}">
  <sheetPr codeName="Planilha2"/>
  <dimension ref="A1:N1299"/>
  <sheetViews>
    <sheetView tabSelected="1" zoomScale="70" zoomScaleNormal="70" workbookViewId="0">
      <selection activeCell="O1" sqref="O1:O1048576"/>
    </sheetView>
  </sheetViews>
  <sheetFormatPr defaultRowHeight="15.75" x14ac:dyDescent="0.25"/>
  <cols>
    <col min="1" max="1" width="12.375" bestFit="1" customWidth="1"/>
    <col min="2" max="2" width="14.125" bestFit="1" customWidth="1"/>
    <col min="3" max="3" width="13.25" style="4" bestFit="1" customWidth="1"/>
    <col min="4" max="4" width="14.75" bestFit="1" customWidth="1"/>
    <col min="5" max="5" width="10.125" bestFit="1" customWidth="1"/>
    <col min="6" max="6" width="67.125" bestFit="1" customWidth="1"/>
    <col min="7" max="7" width="22.25" bestFit="1" customWidth="1"/>
    <col min="8" max="8" width="20.25" bestFit="1" customWidth="1"/>
    <col min="9" max="9" width="72.25" bestFit="1" customWidth="1"/>
    <col min="10" max="10" width="13.5" bestFit="1" customWidth="1"/>
    <col min="11" max="11" width="16" bestFit="1" customWidth="1"/>
    <col min="12" max="12" width="17.25" bestFit="1" customWidth="1"/>
    <col min="13" max="13" width="21" style="15" bestFit="1" customWidth="1"/>
    <col min="14" max="14" width="21.75" style="15" bestFit="1" customWidth="1"/>
    <col min="15" max="15" width="8.75" customWidth="1"/>
  </cols>
  <sheetData>
    <row r="1" spans="1:14" s="4" customFormat="1" x14ac:dyDescent="0.25">
      <c r="A1" s="4" t="s">
        <v>55</v>
      </c>
      <c r="B1" s="8" t="s">
        <v>56</v>
      </c>
      <c r="C1" s="8" t="s">
        <v>57</v>
      </c>
      <c r="D1" s="8" t="s">
        <v>58</v>
      </c>
      <c r="E1" s="8" t="s">
        <v>59</v>
      </c>
      <c r="F1" s="8" t="s">
        <v>60</v>
      </c>
      <c r="G1" s="9" t="s">
        <v>61</v>
      </c>
      <c r="H1" s="8" t="s">
        <v>62</v>
      </c>
      <c r="I1" s="8" t="s">
        <v>63</v>
      </c>
      <c r="J1" s="10" t="s">
        <v>64</v>
      </c>
      <c r="K1" s="11" t="s">
        <v>65</v>
      </c>
      <c r="L1" s="11" t="s">
        <v>66</v>
      </c>
      <c r="M1" s="12" t="s">
        <v>67</v>
      </c>
      <c r="N1" s="12" t="s">
        <v>68</v>
      </c>
    </row>
    <row r="2" spans="1:14" x14ac:dyDescent="0.25">
      <c r="A2">
        <v>2597</v>
      </c>
      <c r="B2" s="17" t="s">
        <v>70</v>
      </c>
      <c r="C2" s="7">
        <v>1</v>
      </c>
      <c r="D2" s="7"/>
      <c r="E2" s="7">
        <v>1</v>
      </c>
      <c r="F2" s="6" t="s">
        <v>2941</v>
      </c>
      <c r="G2" s="7">
        <v>84839000</v>
      </c>
      <c r="H2" s="7" t="s">
        <v>315</v>
      </c>
      <c r="I2" s="7" t="s">
        <v>3064</v>
      </c>
      <c r="J2" s="7" t="s">
        <v>74</v>
      </c>
      <c r="K2" s="13">
        <v>34217.15</v>
      </c>
      <c r="L2" s="13">
        <v>34217.15</v>
      </c>
      <c r="M2" s="14">
        <v>61.2</v>
      </c>
      <c r="N2" s="14">
        <v>61.2</v>
      </c>
    </row>
    <row r="3" spans="1:14" x14ac:dyDescent="0.25">
      <c r="A3">
        <v>322</v>
      </c>
      <c r="B3" s="6" t="s">
        <v>77</v>
      </c>
      <c r="C3" s="7">
        <v>1</v>
      </c>
      <c r="D3" s="7" t="s">
        <v>41</v>
      </c>
      <c r="E3" s="7">
        <v>3</v>
      </c>
      <c r="F3" s="6" t="s">
        <v>78</v>
      </c>
      <c r="G3" s="7">
        <v>90071000</v>
      </c>
      <c r="H3" s="7" t="s">
        <v>79</v>
      </c>
      <c r="I3" s="7" t="s">
        <v>80</v>
      </c>
      <c r="J3" s="7" t="s">
        <v>81</v>
      </c>
      <c r="K3" s="13">
        <v>3625</v>
      </c>
      <c r="L3" s="13">
        <v>10875</v>
      </c>
      <c r="M3" s="14">
        <v>0.8</v>
      </c>
      <c r="N3" s="14">
        <v>2.4000000000000004</v>
      </c>
    </row>
    <row r="4" spans="1:14" x14ac:dyDescent="0.25">
      <c r="A4">
        <v>2595</v>
      </c>
      <c r="B4" s="17" t="s">
        <v>77</v>
      </c>
      <c r="C4" s="7">
        <v>1</v>
      </c>
      <c r="D4" s="7" t="s">
        <v>95</v>
      </c>
      <c r="E4" s="7">
        <v>3</v>
      </c>
      <c r="F4" s="6" t="s">
        <v>78</v>
      </c>
      <c r="G4" s="7">
        <v>90071000</v>
      </c>
      <c r="H4" s="7" t="s">
        <v>79</v>
      </c>
      <c r="I4" s="7" t="s">
        <v>80</v>
      </c>
      <c r="J4" s="7" t="s">
        <v>81</v>
      </c>
      <c r="K4" s="13">
        <v>3625</v>
      </c>
      <c r="L4" s="13">
        <v>10875</v>
      </c>
      <c r="M4" s="14">
        <v>0.8</v>
      </c>
      <c r="N4" s="14">
        <v>2.4</v>
      </c>
    </row>
    <row r="5" spans="1:14" x14ac:dyDescent="0.25">
      <c r="A5">
        <v>1261</v>
      </c>
      <c r="B5" s="6" t="s">
        <v>188</v>
      </c>
      <c r="C5" s="7">
        <v>1</v>
      </c>
      <c r="D5" s="7" t="s">
        <v>39</v>
      </c>
      <c r="E5" s="7">
        <v>1</v>
      </c>
      <c r="F5" s="6" t="s">
        <v>189</v>
      </c>
      <c r="G5" s="7">
        <v>84082090</v>
      </c>
      <c r="H5" s="7" t="s">
        <v>98</v>
      </c>
      <c r="I5" s="7" t="s">
        <v>190</v>
      </c>
      <c r="J5" s="7" t="s">
        <v>74</v>
      </c>
      <c r="K5" s="13">
        <v>39835.94</v>
      </c>
      <c r="L5" s="13">
        <v>39835.94</v>
      </c>
      <c r="M5" s="14">
        <v>292.39</v>
      </c>
      <c r="N5" s="14">
        <v>292.39</v>
      </c>
    </row>
    <row r="6" spans="1:14" x14ac:dyDescent="0.25">
      <c r="A6">
        <v>2403</v>
      </c>
      <c r="B6" s="336" t="s">
        <v>11</v>
      </c>
      <c r="C6" s="7">
        <v>1</v>
      </c>
      <c r="D6" s="7" t="s">
        <v>221</v>
      </c>
      <c r="E6" s="7">
        <v>8</v>
      </c>
      <c r="F6" s="6" t="s">
        <v>222</v>
      </c>
      <c r="G6" s="7">
        <v>40111000</v>
      </c>
      <c r="H6" s="7" t="s">
        <v>203</v>
      </c>
      <c r="I6" s="7">
        <v>711717</v>
      </c>
      <c r="J6" s="7" t="s">
        <v>74</v>
      </c>
      <c r="K6" s="13">
        <v>187.32</v>
      </c>
      <c r="L6" s="13">
        <v>1498.56</v>
      </c>
      <c r="M6" s="14"/>
      <c r="N6" s="14"/>
    </row>
    <row r="7" spans="1:14" x14ac:dyDescent="0.25">
      <c r="A7">
        <v>3</v>
      </c>
      <c r="B7" s="6" t="s">
        <v>11</v>
      </c>
      <c r="C7" s="7">
        <v>1</v>
      </c>
      <c r="D7" s="7" t="s">
        <v>10</v>
      </c>
      <c r="E7" s="337">
        <v>175</v>
      </c>
      <c r="F7" s="6" t="s">
        <v>239</v>
      </c>
      <c r="G7" s="7">
        <v>40111000</v>
      </c>
      <c r="H7" s="335" t="s">
        <v>203</v>
      </c>
      <c r="I7" s="7">
        <v>711717</v>
      </c>
      <c r="J7" s="7" t="s">
        <v>240</v>
      </c>
      <c r="K7" s="13">
        <v>188.44468571428601</v>
      </c>
      <c r="L7" s="13">
        <v>32977.82</v>
      </c>
      <c r="M7" s="14">
        <v>3.1813824263123527</v>
      </c>
      <c r="N7" s="14">
        <v>556.74192460466168</v>
      </c>
    </row>
    <row r="8" spans="1:14" x14ac:dyDescent="0.25">
      <c r="A8">
        <v>15</v>
      </c>
      <c r="B8" s="6" t="s">
        <v>11</v>
      </c>
      <c r="C8" s="7">
        <v>1</v>
      </c>
      <c r="D8" s="7" t="s">
        <v>35</v>
      </c>
      <c r="E8" s="7">
        <v>240</v>
      </c>
      <c r="F8" s="6" t="s">
        <v>239</v>
      </c>
      <c r="G8" s="7">
        <v>40111000</v>
      </c>
      <c r="H8" s="7" t="s">
        <v>203</v>
      </c>
      <c r="I8" s="7">
        <v>711715</v>
      </c>
      <c r="J8" s="7" t="s">
        <v>240</v>
      </c>
      <c r="K8" s="13">
        <v>181.95079166666667</v>
      </c>
      <c r="L8" s="13">
        <v>43668.19</v>
      </c>
      <c r="M8" s="14">
        <v>9.3000000000000007</v>
      </c>
      <c r="N8" s="14">
        <v>2232</v>
      </c>
    </row>
    <row r="9" spans="1:14" x14ac:dyDescent="0.25">
      <c r="A9">
        <v>25</v>
      </c>
      <c r="B9" s="336" t="s">
        <v>54</v>
      </c>
      <c r="C9" s="7">
        <v>1</v>
      </c>
      <c r="D9" s="7" t="s">
        <v>19</v>
      </c>
      <c r="E9" s="7">
        <v>19</v>
      </c>
      <c r="F9" s="6" t="s">
        <v>246</v>
      </c>
      <c r="G9" s="7">
        <v>87083090</v>
      </c>
      <c r="H9" s="7" t="s">
        <v>156</v>
      </c>
      <c r="I9" s="7" t="s">
        <v>247</v>
      </c>
      <c r="J9" s="7" t="s">
        <v>74</v>
      </c>
      <c r="K9" s="13">
        <v>146.6</v>
      </c>
      <c r="L9" s="13">
        <v>2785.4</v>
      </c>
      <c r="M9" s="14">
        <v>3.7999999999999999E-2</v>
      </c>
      <c r="N9" s="14">
        <v>0.72199999999999998</v>
      </c>
    </row>
    <row r="10" spans="1:14" x14ac:dyDescent="0.25">
      <c r="A10">
        <v>27</v>
      </c>
      <c r="B10" s="6" t="s">
        <v>11</v>
      </c>
      <c r="C10" s="7">
        <v>1</v>
      </c>
      <c r="D10" s="7" t="s">
        <v>23</v>
      </c>
      <c r="E10" s="7">
        <v>38</v>
      </c>
      <c r="F10" s="6" t="s">
        <v>234</v>
      </c>
      <c r="G10" s="7">
        <v>40111000</v>
      </c>
      <c r="H10" s="7" t="s">
        <v>203</v>
      </c>
      <c r="I10" s="7">
        <v>711717</v>
      </c>
      <c r="J10" s="7" t="s">
        <v>240</v>
      </c>
      <c r="K10" s="13">
        <v>186.2015789473684</v>
      </c>
      <c r="L10" s="13">
        <v>7075.66</v>
      </c>
      <c r="M10" s="14">
        <v>11</v>
      </c>
      <c r="N10" s="14">
        <v>418</v>
      </c>
    </row>
    <row r="11" spans="1:14" x14ac:dyDescent="0.25">
      <c r="A11">
        <v>31</v>
      </c>
      <c r="B11" s="6" t="s">
        <v>11</v>
      </c>
      <c r="C11" s="7">
        <v>1</v>
      </c>
      <c r="D11" s="7" t="s">
        <v>37</v>
      </c>
      <c r="E11" s="7">
        <v>40</v>
      </c>
      <c r="F11" s="6" t="s">
        <v>234</v>
      </c>
      <c r="G11" s="7">
        <v>40111000</v>
      </c>
      <c r="H11" s="7" t="s">
        <v>203</v>
      </c>
      <c r="I11" s="7">
        <v>711717</v>
      </c>
      <c r="J11" s="7" t="s">
        <v>240</v>
      </c>
      <c r="K11" s="13">
        <v>189.31175000000002</v>
      </c>
      <c r="L11" s="13">
        <v>7572.47</v>
      </c>
      <c r="M11" s="14">
        <v>10.49</v>
      </c>
      <c r="N11" s="14">
        <v>419.6</v>
      </c>
    </row>
    <row r="12" spans="1:14" x14ac:dyDescent="0.25">
      <c r="A12">
        <v>326</v>
      </c>
      <c r="B12" s="6" t="s">
        <v>11</v>
      </c>
      <c r="C12" s="7">
        <v>1</v>
      </c>
      <c r="D12" s="7" t="s">
        <v>46</v>
      </c>
      <c r="E12" s="7">
        <v>140</v>
      </c>
      <c r="F12" s="6" t="s">
        <v>251</v>
      </c>
      <c r="G12" s="7">
        <v>40111000</v>
      </c>
      <c r="H12" s="7" t="s">
        <v>203</v>
      </c>
      <c r="I12" s="7">
        <v>711715</v>
      </c>
      <c r="J12" s="7" t="s">
        <v>240</v>
      </c>
      <c r="K12" s="13">
        <v>180.45664285714287</v>
      </c>
      <c r="L12" s="13">
        <v>25263.93</v>
      </c>
      <c r="M12" s="14">
        <v>10.5</v>
      </c>
      <c r="N12" s="14">
        <v>1470</v>
      </c>
    </row>
    <row r="13" spans="1:14" x14ac:dyDescent="0.25">
      <c r="A13">
        <v>330</v>
      </c>
      <c r="B13" s="6" t="s">
        <v>11</v>
      </c>
      <c r="C13" s="7">
        <v>1</v>
      </c>
      <c r="D13" s="7" t="s">
        <v>47</v>
      </c>
      <c r="E13" s="7">
        <v>236</v>
      </c>
      <c r="F13" s="6" t="s">
        <v>251</v>
      </c>
      <c r="G13" s="7">
        <v>40111000</v>
      </c>
      <c r="H13" s="7" t="s">
        <v>203</v>
      </c>
      <c r="I13" s="7">
        <v>711715</v>
      </c>
      <c r="J13" s="7" t="s">
        <v>240</v>
      </c>
      <c r="K13" s="13">
        <v>178.8586440677966</v>
      </c>
      <c r="L13" s="13">
        <v>42210.64</v>
      </c>
      <c r="M13" s="14">
        <v>10.5</v>
      </c>
      <c r="N13" s="14">
        <v>2478</v>
      </c>
    </row>
    <row r="14" spans="1:14" x14ac:dyDescent="0.25">
      <c r="A14">
        <v>1439</v>
      </c>
      <c r="B14" s="17" t="s">
        <v>252</v>
      </c>
      <c r="C14" s="7">
        <v>1</v>
      </c>
      <c r="D14" s="7" t="s">
        <v>155</v>
      </c>
      <c r="E14" s="7">
        <v>1</v>
      </c>
      <c r="F14" s="6" t="s">
        <v>71</v>
      </c>
      <c r="G14" s="7">
        <v>87084080</v>
      </c>
      <c r="H14" s="7" t="s">
        <v>72</v>
      </c>
      <c r="I14" s="7" t="s">
        <v>253</v>
      </c>
      <c r="J14" s="7" t="s">
        <v>74</v>
      </c>
      <c r="K14" s="13">
        <v>35741.440000000002</v>
      </c>
      <c r="L14" s="13">
        <v>35741.440000000002</v>
      </c>
      <c r="M14" s="14">
        <v>71.3</v>
      </c>
      <c r="N14" s="14">
        <v>71.3</v>
      </c>
    </row>
    <row r="15" spans="1:14" x14ac:dyDescent="0.25">
      <c r="A15">
        <v>336</v>
      </c>
      <c r="B15" s="17" t="s">
        <v>313</v>
      </c>
      <c r="C15" s="7">
        <v>1</v>
      </c>
      <c r="D15" s="7" t="s">
        <v>50</v>
      </c>
      <c r="E15" s="7">
        <v>1</v>
      </c>
      <c r="F15" s="6" t="s">
        <v>314</v>
      </c>
      <c r="G15" s="7">
        <v>84082090</v>
      </c>
      <c r="H15" s="7" t="s">
        <v>315</v>
      </c>
      <c r="I15" s="7" t="s">
        <v>201</v>
      </c>
      <c r="J15" s="7" t="s">
        <v>74</v>
      </c>
      <c r="K15" s="13">
        <v>36471.4</v>
      </c>
      <c r="L15" s="13">
        <v>36471.4</v>
      </c>
      <c r="M15" s="14">
        <v>306</v>
      </c>
      <c r="N15" s="14">
        <v>306</v>
      </c>
    </row>
    <row r="16" spans="1:14" x14ac:dyDescent="0.25">
      <c r="A16">
        <v>1337</v>
      </c>
      <c r="B16" s="6" t="s">
        <v>54</v>
      </c>
      <c r="C16" s="7">
        <v>1</v>
      </c>
      <c r="D16" s="7" t="s">
        <v>44</v>
      </c>
      <c r="E16" s="98">
        <v>4</v>
      </c>
      <c r="F16" s="6" t="s">
        <v>318</v>
      </c>
      <c r="G16" s="7">
        <v>87087090</v>
      </c>
      <c r="H16" s="7" t="s">
        <v>319</v>
      </c>
      <c r="I16" s="335" t="s">
        <v>334</v>
      </c>
      <c r="J16" s="7" t="s">
        <v>74</v>
      </c>
      <c r="K16" s="13">
        <v>701.15750000000003</v>
      </c>
      <c r="L16" s="13">
        <v>2804.63</v>
      </c>
      <c r="M16" s="14">
        <v>23.905000000000001</v>
      </c>
      <c r="N16" s="14">
        <v>95.62</v>
      </c>
    </row>
    <row r="17" spans="1:14" x14ac:dyDescent="0.25">
      <c r="A17">
        <v>186</v>
      </c>
      <c r="B17" s="182" t="s">
        <v>357</v>
      </c>
      <c r="C17" s="183">
        <v>1</v>
      </c>
      <c r="D17" s="183" t="s">
        <v>31</v>
      </c>
      <c r="E17" s="183">
        <v>2</v>
      </c>
      <c r="F17" s="182" t="s">
        <v>2640</v>
      </c>
      <c r="G17" s="183">
        <v>84839000</v>
      </c>
      <c r="H17" s="183" t="s">
        <v>315</v>
      </c>
      <c r="I17" s="183" t="s">
        <v>1521</v>
      </c>
      <c r="J17" s="183" t="s">
        <v>2247</v>
      </c>
      <c r="K17" s="184">
        <v>606.80999999999995</v>
      </c>
      <c r="L17" s="184">
        <v>1213.6199999999999</v>
      </c>
      <c r="M17" s="185">
        <v>1.67</v>
      </c>
      <c r="N17" s="185">
        <v>3.34</v>
      </c>
    </row>
    <row r="18" spans="1:14" x14ac:dyDescent="0.25">
      <c r="A18">
        <v>3045</v>
      </c>
      <c r="B18" s="187" t="s">
        <v>357</v>
      </c>
      <c r="C18" s="186">
        <v>1</v>
      </c>
      <c r="D18" s="186" t="s">
        <v>3104</v>
      </c>
      <c r="E18" s="186">
        <v>23</v>
      </c>
      <c r="F18" s="187" t="s">
        <v>3105</v>
      </c>
      <c r="G18" s="186">
        <v>87089990</v>
      </c>
      <c r="H18" s="186" t="s">
        <v>3106</v>
      </c>
      <c r="I18" s="186">
        <v>14004</v>
      </c>
      <c r="J18" s="186" t="s">
        <v>74</v>
      </c>
      <c r="K18" s="188">
        <v>35.93</v>
      </c>
      <c r="L18" s="188">
        <f>K18*C18</f>
        <v>35.93</v>
      </c>
      <c r="M18" s="189">
        <v>0.01</v>
      </c>
      <c r="N18" s="189">
        <v>0.23</v>
      </c>
    </row>
    <row r="19" spans="1:14" x14ac:dyDescent="0.25">
      <c r="A19" s="3">
        <v>3016</v>
      </c>
      <c r="B19" s="194" t="s">
        <v>357</v>
      </c>
      <c r="C19" s="212">
        <v>1</v>
      </c>
      <c r="D19" s="212" t="s">
        <v>3070</v>
      </c>
      <c r="E19" s="212">
        <v>3</v>
      </c>
      <c r="F19" s="194" t="s">
        <v>3071</v>
      </c>
      <c r="G19" s="212">
        <v>84099190</v>
      </c>
      <c r="H19" s="212" t="s">
        <v>315</v>
      </c>
      <c r="I19" s="212" t="s">
        <v>3072</v>
      </c>
      <c r="J19" s="212" t="s">
        <v>74</v>
      </c>
      <c r="K19" s="232">
        <v>649.35</v>
      </c>
      <c r="L19" s="232">
        <v>2597.4</v>
      </c>
      <c r="M19" s="250">
        <v>5.8000000000000003E-2</v>
      </c>
      <c r="N19" s="250">
        <v>0.23200000000000001</v>
      </c>
    </row>
    <row r="20" spans="1:14" x14ac:dyDescent="0.25">
      <c r="A20">
        <v>381</v>
      </c>
      <c r="B20" s="187" t="s">
        <v>357</v>
      </c>
      <c r="C20" s="186">
        <v>1</v>
      </c>
      <c r="D20" s="186" t="s">
        <v>330</v>
      </c>
      <c r="E20" s="186">
        <v>1</v>
      </c>
      <c r="F20" s="187" t="s">
        <v>2853</v>
      </c>
      <c r="G20" s="186">
        <v>87089990</v>
      </c>
      <c r="H20" s="186" t="s">
        <v>72</v>
      </c>
      <c r="I20" s="186" t="s">
        <v>2854</v>
      </c>
      <c r="J20" s="186" t="s">
        <v>74</v>
      </c>
      <c r="K20" s="188">
        <v>152.68</v>
      </c>
      <c r="L20" s="188">
        <v>152.68</v>
      </c>
      <c r="M20" s="189">
        <v>0.91</v>
      </c>
      <c r="N20" s="189">
        <v>0.91</v>
      </c>
    </row>
    <row r="21" spans="1:14" x14ac:dyDescent="0.25">
      <c r="A21" s="3">
        <v>341</v>
      </c>
      <c r="B21" s="194" t="s">
        <v>357</v>
      </c>
      <c r="C21" s="212">
        <v>1</v>
      </c>
      <c r="D21" s="212" t="s">
        <v>43</v>
      </c>
      <c r="E21" s="212">
        <v>2</v>
      </c>
      <c r="F21" s="194" t="s">
        <v>2561</v>
      </c>
      <c r="G21" s="212">
        <v>84099190</v>
      </c>
      <c r="H21" s="212" t="s">
        <v>156</v>
      </c>
      <c r="I21" s="212" t="s">
        <v>2562</v>
      </c>
      <c r="J21" s="212" t="s">
        <v>74</v>
      </c>
      <c r="K21" s="232">
        <v>416.47</v>
      </c>
      <c r="L21" s="232">
        <v>1249.4100000000001</v>
      </c>
      <c r="M21" s="250">
        <v>0.495</v>
      </c>
      <c r="N21" s="250">
        <v>1.4849999999999999</v>
      </c>
    </row>
    <row r="22" spans="1:14" x14ac:dyDescent="0.25">
      <c r="A22">
        <v>323</v>
      </c>
      <c r="B22" s="6" t="s">
        <v>77</v>
      </c>
      <c r="C22" s="7">
        <v>2</v>
      </c>
      <c r="D22" s="7" t="s">
        <v>41</v>
      </c>
      <c r="E22" s="7">
        <v>4</v>
      </c>
      <c r="F22" s="6" t="s">
        <v>82</v>
      </c>
      <c r="G22" s="7">
        <v>90071000</v>
      </c>
      <c r="H22" s="7" t="s">
        <v>79</v>
      </c>
      <c r="I22" s="7" t="s">
        <v>83</v>
      </c>
      <c r="J22" s="7" t="s">
        <v>81</v>
      </c>
      <c r="K22" s="13">
        <v>215</v>
      </c>
      <c r="L22" s="13">
        <v>860</v>
      </c>
      <c r="M22" s="14">
        <v>0.05</v>
      </c>
      <c r="N22" s="14">
        <v>0.2</v>
      </c>
    </row>
    <row r="23" spans="1:14" x14ac:dyDescent="0.25">
      <c r="A23">
        <v>2596</v>
      </c>
      <c r="B23" s="17" t="s">
        <v>77</v>
      </c>
      <c r="C23" s="7">
        <v>2</v>
      </c>
      <c r="D23" s="7" t="s">
        <v>95</v>
      </c>
      <c r="E23" s="7">
        <v>3</v>
      </c>
      <c r="F23" s="6" t="s">
        <v>82</v>
      </c>
      <c r="G23" s="7">
        <v>90071000</v>
      </c>
      <c r="H23" s="7" t="s">
        <v>79</v>
      </c>
      <c r="I23" s="7" t="s">
        <v>83</v>
      </c>
      <c r="J23" s="7" t="s">
        <v>81</v>
      </c>
      <c r="K23" s="13">
        <v>215</v>
      </c>
      <c r="L23" s="13">
        <v>645</v>
      </c>
      <c r="M23" s="14">
        <v>0.05</v>
      </c>
      <c r="N23" s="14">
        <v>0.15</v>
      </c>
    </row>
    <row r="24" spans="1:14" x14ac:dyDescent="0.25">
      <c r="A24">
        <v>1262</v>
      </c>
      <c r="B24" s="6" t="s">
        <v>96</v>
      </c>
      <c r="C24" s="7">
        <v>2</v>
      </c>
      <c r="D24" s="7" t="s">
        <v>39</v>
      </c>
      <c r="E24" s="7">
        <v>1</v>
      </c>
      <c r="F24" s="6" t="s">
        <v>97</v>
      </c>
      <c r="G24" s="7">
        <v>87032410</v>
      </c>
      <c r="H24" s="7" t="s">
        <v>98</v>
      </c>
      <c r="I24" s="7" t="s">
        <v>99</v>
      </c>
      <c r="J24" s="7" t="s">
        <v>74</v>
      </c>
      <c r="K24" s="13">
        <v>256011</v>
      </c>
      <c r="L24" s="13">
        <v>256011</v>
      </c>
      <c r="M24" s="14">
        <v>1879.05</v>
      </c>
      <c r="N24" s="14">
        <v>1879.05</v>
      </c>
    </row>
    <row r="25" spans="1:14" x14ac:dyDescent="0.25">
      <c r="A25">
        <v>2598</v>
      </c>
      <c r="B25" s="17" t="s">
        <v>184</v>
      </c>
      <c r="C25" s="7">
        <v>2</v>
      </c>
      <c r="D25" s="7"/>
      <c r="E25" s="7">
        <v>5</v>
      </c>
      <c r="F25" s="6" t="s">
        <v>2942</v>
      </c>
      <c r="G25" s="7">
        <v>87082999</v>
      </c>
      <c r="H25" s="7" t="s">
        <v>315</v>
      </c>
      <c r="I25" s="7" t="s">
        <v>187</v>
      </c>
      <c r="J25" s="7" t="s">
        <v>74</v>
      </c>
      <c r="K25" s="13">
        <v>29953.03</v>
      </c>
      <c r="L25" s="13">
        <v>149765.15</v>
      </c>
      <c r="M25" s="14">
        <v>334</v>
      </c>
      <c r="N25" s="14">
        <v>1670</v>
      </c>
    </row>
    <row r="26" spans="1:14" x14ac:dyDescent="0.25">
      <c r="A26">
        <v>1338</v>
      </c>
      <c r="B26" s="336" t="s">
        <v>11</v>
      </c>
      <c r="C26" s="7">
        <v>2</v>
      </c>
      <c r="D26" s="7" t="s">
        <v>44</v>
      </c>
      <c r="E26" s="7">
        <v>230</v>
      </c>
      <c r="F26" s="6" t="s">
        <v>202</v>
      </c>
      <c r="G26" s="7">
        <v>40111000</v>
      </c>
      <c r="H26" s="7" t="s">
        <v>203</v>
      </c>
      <c r="I26" s="7">
        <v>711717</v>
      </c>
      <c r="J26" s="7" t="s">
        <v>74</v>
      </c>
      <c r="K26" s="13">
        <v>181.76304347826087</v>
      </c>
      <c r="L26" s="13">
        <v>41805.5</v>
      </c>
      <c r="M26" s="14">
        <v>6.1969130434782604</v>
      </c>
      <c r="N26" s="14">
        <v>1425.29</v>
      </c>
    </row>
    <row r="27" spans="1:14" x14ac:dyDescent="0.25">
      <c r="A27">
        <v>2404</v>
      </c>
      <c r="B27" s="336" t="s">
        <v>11</v>
      </c>
      <c r="C27" s="7">
        <v>2</v>
      </c>
      <c r="D27" s="7" t="s">
        <v>221</v>
      </c>
      <c r="E27" s="7">
        <v>8</v>
      </c>
      <c r="F27" s="6" t="s">
        <v>223</v>
      </c>
      <c r="G27" s="7">
        <v>40111000</v>
      </c>
      <c r="H27" s="7" t="s">
        <v>203</v>
      </c>
      <c r="I27" s="7">
        <v>711716</v>
      </c>
      <c r="J27" s="7" t="s">
        <v>74</v>
      </c>
      <c r="K27" s="13">
        <v>251.23</v>
      </c>
      <c r="L27" s="13">
        <v>2009.84</v>
      </c>
      <c r="M27" s="14"/>
      <c r="N27" s="14"/>
    </row>
    <row r="28" spans="1:14" x14ac:dyDescent="0.25">
      <c r="A28">
        <v>4</v>
      </c>
      <c r="B28" s="6" t="s">
        <v>11</v>
      </c>
      <c r="C28" s="7">
        <v>2</v>
      </c>
      <c r="D28" s="7" t="s">
        <v>10</v>
      </c>
      <c r="E28" s="337">
        <v>175</v>
      </c>
      <c r="F28" s="6" t="s">
        <v>241</v>
      </c>
      <c r="G28" s="7">
        <v>40111000</v>
      </c>
      <c r="H28" s="7" t="s">
        <v>203</v>
      </c>
      <c r="I28" s="7">
        <v>711716</v>
      </c>
      <c r="J28" s="7" t="s">
        <v>240</v>
      </c>
      <c r="K28" s="13">
        <v>254.954571428571</v>
      </c>
      <c r="L28" s="13">
        <v>44617.05</v>
      </c>
      <c r="M28" s="14">
        <v>3.9476508816822093</v>
      </c>
      <c r="N28" s="14">
        <v>690.83890429438668</v>
      </c>
    </row>
    <row r="29" spans="1:14" x14ac:dyDescent="0.25">
      <c r="A29">
        <v>10</v>
      </c>
      <c r="B29" s="336" t="s">
        <v>54</v>
      </c>
      <c r="C29" s="7">
        <v>2</v>
      </c>
      <c r="D29" s="7" t="s">
        <v>15</v>
      </c>
      <c r="E29" s="7">
        <v>19</v>
      </c>
      <c r="F29" s="6" t="s">
        <v>246</v>
      </c>
      <c r="G29" s="7">
        <v>87083090</v>
      </c>
      <c r="H29" s="7" t="s">
        <v>156</v>
      </c>
      <c r="I29" s="7" t="s">
        <v>247</v>
      </c>
      <c r="J29" s="7" t="s">
        <v>74</v>
      </c>
      <c r="K29" s="13">
        <v>146.6</v>
      </c>
      <c r="L29" s="13">
        <v>2785.4</v>
      </c>
      <c r="M29" s="14">
        <v>3.7999999999999999E-2</v>
      </c>
      <c r="N29" s="14">
        <v>0.72199999999999998</v>
      </c>
    </row>
    <row r="30" spans="1:14" x14ac:dyDescent="0.25">
      <c r="A30">
        <v>16</v>
      </c>
      <c r="B30" s="6" t="s">
        <v>11</v>
      </c>
      <c r="C30" s="7">
        <v>2</v>
      </c>
      <c r="D30" s="7" t="s">
        <v>35</v>
      </c>
      <c r="E30" s="7">
        <v>235</v>
      </c>
      <c r="F30" s="6" t="s">
        <v>241</v>
      </c>
      <c r="G30" s="7">
        <v>40111000</v>
      </c>
      <c r="H30" s="7" t="s">
        <v>203</v>
      </c>
      <c r="I30" s="7">
        <v>711716</v>
      </c>
      <c r="J30" s="7" t="s">
        <v>240</v>
      </c>
      <c r="K30" s="13">
        <v>246.16868085106384</v>
      </c>
      <c r="L30" s="13">
        <v>57849.64</v>
      </c>
      <c r="M30" s="14">
        <v>11.54</v>
      </c>
      <c r="N30" s="14">
        <v>2711.8999999999996</v>
      </c>
    </row>
    <row r="31" spans="1:14" x14ac:dyDescent="0.25">
      <c r="A31">
        <v>28</v>
      </c>
      <c r="B31" s="6" t="s">
        <v>11</v>
      </c>
      <c r="C31" s="7">
        <v>2</v>
      </c>
      <c r="D31" s="7" t="s">
        <v>23</v>
      </c>
      <c r="E31" s="7">
        <v>38</v>
      </c>
      <c r="F31" s="6" t="s">
        <v>250</v>
      </c>
      <c r="G31" s="7">
        <v>40111000</v>
      </c>
      <c r="H31" s="7" t="s">
        <v>203</v>
      </c>
      <c r="I31" s="7">
        <v>711716</v>
      </c>
      <c r="J31" s="7" t="s">
        <v>240</v>
      </c>
      <c r="K31" s="13">
        <v>251.91973684210529</v>
      </c>
      <c r="L31" s="13">
        <v>9572.9500000000007</v>
      </c>
      <c r="M31" s="14">
        <v>12.5</v>
      </c>
      <c r="N31" s="14">
        <v>475</v>
      </c>
    </row>
    <row r="32" spans="1:14" x14ac:dyDescent="0.25">
      <c r="A32">
        <v>32</v>
      </c>
      <c r="B32" s="6" t="s">
        <v>11</v>
      </c>
      <c r="C32" s="7">
        <v>2</v>
      </c>
      <c r="D32" s="7" t="s">
        <v>37</v>
      </c>
      <c r="E32" s="7">
        <v>90</v>
      </c>
      <c r="F32" s="6" t="s">
        <v>250</v>
      </c>
      <c r="G32" s="7">
        <v>40111000</v>
      </c>
      <c r="H32" s="7" t="s">
        <v>203</v>
      </c>
      <c r="I32" s="7">
        <v>711716</v>
      </c>
      <c r="J32" s="7" t="s">
        <v>240</v>
      </c>
      <c r="K32" s="13">
        <v>256.1276666666667</v>
      </c>
      <c r="L32" s="13">
        <v>23051.49</v>
      </c>
      <c r="M32" s="14">
        <v>12</v>
      </c>
      <c r="N32" s="14">
        <v>1080</v>
      </c>
    </row>
    <row r="33" spans="1:14" x14ac:dyDescent="0.25">
      <c r="A33">
        <v>327</v>
      </c>
      <c r="B33" s="6" t="s">
        <v>11</v>
      </c>
      <c r="C33" s="7">
        <v>2</v>
      </c>
      <c r="D33" s="7" t="s">
        <v>46</v>
      </c>
      <c r="E33" s="7">
        <v>140</v>
      </c>
      <c r="F33" s="6" t="s">
        <v>235</v>
      </c>
      <c r="G33" s="7">
        <v>40111000</v>
      </c>
      <c r="H33" s="7" t="s">
        <v>203</v>
      </c>
      <c r="I33" s="7">
        <v>711716</v>
      </c>
      <c r="J33" s="7" t="s">
        <v>240</v>
      </c>
      <c r="K33" s="13">
        <v>244.14728571428574</v>
      </c>
      <c r="L33" s="13">
        <v>34180.620000000003</v>
      </c>
      <c r="M33" s="14">
        <v>12</v>
      </c>
      <c r="N33" s="14">
        <v>1680</v>
      </c>
    </row>
    <row r="34" spans="1:14" x14ac:dyDescent="0.25">
      <c r="A34">
        <v>331</v>
      </c>
      <c r="B34" s="6" t="s">
        <v>11</v>
      </c>
      <c r="C34" s="7">
        <v>2</v>
      </c>
      <c r="D34" s="7" t="s">
        <v>47</v>
      </c>
      <c r="E34" s="7">
        <v>236</v>
      </c>
      <c r="F34" s="6" t="s">
        <v>235</v>
      </c>
      <c r="G34" s="7">
        <v>40111000</v>
      </c>
      <c r="H34" s="7" t="s">
        <v>203</v>
      </c>
      <c r="I34" s="7">
        <v>711716</v>
      </c>
      <c r="J34" s="7" t="s">
        <v>240</v>
      </c>
      <c r="K34" s="13">
        <v>241.98521186440678</v>
      </c>
      <c r="L34" s="13">
        <v>57108.51</v>
      </c>
      <c r="M34" s="14">
        <v>12</v>
      </c>
      <c r="N34" s="14">
        <v>2832</v>
      </c>
    </row>
    <row r="35" spans="1:14" x14ac:dyDescent="0.25">
      <c r="A35">
        <v>1440</v>
      </c>
      <c r="B35" s="17" t="s">
        <v>310</v>
      </c>
      <c r="C35" s="7">
        <v>2</v>
      </c>
      <c r="D35" s="7" t="s">
        <v>155</v>
      </c>
      <c r="E35" s="7">
        <v>2</v>
      </c>
      <c r="F35" s="6" t="s">
        <v>311</v>
      </c>
      <c r="G35" s="7">
        <v>87079090</v>
      </c>
      <c r="H35" s="7" t="s">
        <v>72</v>
      </c>
      <c r="I35" s="7" t="s">
        <v>312</v>
      </c>
      <c r="J35" s="7" t="s">
        <v>74</v>
      </c>
      <c r="K35" s="13">
        <v>27972.95</v>
      </c>
      <c r="L35" s="13">
        <v>55945.9</v>
      </c>
      <c r="M35" s="14">
        <v>334</v>
      </c>
      <c r="N35" s="14">
        <v>668</v>
      </c>
    </row>
    <row r="36" spans="1:14" x14ac:dyDescent="0.25">
      <c r="A36">
        <v>38</v>
      </c>
      <c r="B36" s="182" t="s">
        <v>357</v>
      </c>
      <c r="C36" s="183">
        <v>2</v>
      </c>
      <c r="D36" s="183" t="s">
        <v>25</v>
      </c>
      <c r="E36" s="183">
        <v>1</v>
      </c>
      <c r="F36" s="182" t="s">
        <v>2527</v>
      </c>
      <c r="G36" s="183">
        <v>85129000</v>
      </c>
      <c r="H36" s="183" t="s">
        <v>315</v>
      </c>
      <c r="I36" s="183" t="s">
        <v>1216</v>
      </c>
      <c r="J36" s="183" t="s">
        <v>74</v>
      </c>
      <c r="K36" s="184">
        <v>1732.04</v>
      </c>
      <c r="L36" s="184">
        <v>1732.04</v>
      </c>
      <c r="M36" s="185">
        <v>5.96</v>
      </c>
      <c r="N36" s="185">
        <v>5.96</v>
      </c>
    </row>
    <row r="37" spans="1:14" x14ac:dyDescent="0.25">
      <c r="A37">
        <v>187</v>
      </c>
      <c r="B37" s="182" t="s">
        <v>357</v>
      </c>
      <c r="C37" s="183">
        <v>2</v>
      </c>
      <c r="D37" s="183" t="s">
        <v>31</v>
      </c>
      <c r="E37" s="183">
        <v>2</v>
      </c>
      <c r="F37" s="182" t="s">
        <v>2632</v>
      </c>
      <c r="G37" s="183">
        <v>84839000</v>
      </c>
      <c r="H37" s="183" t="s">
        <v>315</v>
      </c>
      <c r="I37" s="183" t="s">
        <v>2633</v>
      </c>
      <c r="J37" s="183" t="s">
        <v>2247</v>
      </c>
      <c r="K37" s="184">
        <v>2057.92</v>
      </c>
      <c r="L37" s="184">
        <v>4115.84</v>
      </c>
      <c r="M37" s="185">
        <v>5.2309999999999999</v>
      </c>
      <c r="N37" s="185">
        <v>10.462</v>
      </c>
    </row>
    <row r="38" spans="1:14" x14ac:dyDescent="0.25">
      <c r="A38">
        <v>2591</v>
      </c>
      <c r="B38" s="187" t="s">
        <v>357</v>
      </c>
      <c r="C38" s="186">
        <v>2</v>
      </c>
      <c r="D38" s="186" t="s">
        <v>2893</v>
      </c>
      <c r="E38" s="186">
        <v>23</v>
      </c>
      <c r="F38" s="187" t="s">
        <v>2904</v>
      </c>
      <c r="G38" s="186">
        <v>84241000</v>
      </c>
      <c r="H38" s="186" t="s">
        <v>2895</v>
      </c>
      <c r="I38" s="186" t="s">
        <v>2905</v>
      </c>
      <c r="J38" s="186" t="s">
        <v>81</v>
      </c>
      <c r="K38" s="188">
        <v>46.35</v>
      </c>
      <c r="L38" s="188">
        <v>1066.05</v>
      </c>
      <c r="M38" s="189">
        <v>0.3</v>
      </c>
      <c r="N38" s="189">
        <v>6.8999999999999995</v>
      </c>
    </row>
    <row r="39" spans="1:14" x14ac:dyDescent="0.25">
      <c r="A39">
        <v>3046</v>
      </c>
      <c r="B39" s="187" t="s">
        <v>357</v>
      </c>
      <c r="C39" s="186">
        <v>2</v>
      </c>
      <c r="D39" s="186" t="s">
        <v>3104</v>
      </c>
      <c r="E39" s="186">
        <v>25</v>
      </c>
      <c r="F39" s="187" t="s">
        <v>3107</v>
      </c>
      <c r="G39" s="186">
        <v>87089990</v>
      </c>
      <c r="H39" s="186" t="s">
        <v>3106</v>
      </c>
      <c r="I39" s="186">
        <v>6650</v>
      </c>
      <c r="J39" s="186" t="s">
        <v>74</v>
      </c>
      <c r="K39" s="188">
        <v>90.36</v>
      </c>
      <c r="L39" s="188">
        <f>K39*C39</f>
        <v>180.72</v>
      </c>
      <c r="M39" s="189">
        <v>0.02</v>
      </c>
      <c r="N39" s="189">
        <v>0.5</v>
      </c>
    </row>
    <row r="40" spans="1:14" x14ac:dyDescent="0.25">
      <c r="A40">
        <v>3017</v>
      </c>
      <c r="B40" s="187" t="s">
        <v>357</v>
      </c>
      <c r="C40" s="186">
        <v>2</v>
      </c>
      <c r="D40" s="186" t="s">
        <v>3070</v>
      </c>
      <c r="E40" s="186">
        <v>4</v>
      </c>
      <c r="F40" s="187" t="s">
        <v>3073</v>
      </c>
      <c r="G40" s="186">
        <v>84099190</v>
      </c>
      <c r="H40" s="186" t="s">
        <v>315</v>
      </c>
      <c r="I40" s="186" t="s">
        <v>3074</v>
      </c>
      <c r="J40" s="186" t="s">
        <v>74</v>
      </c>
      <c r="K40" s="188">
        <v>916.1</v>
      </c>
      <c r="L40" s="188">
        <v>3664.4</v>
      </c>
      <c r="M40" s="189">
        <v>1.7999999999999999E-2</v>
      </c>
      <c r="N40" s="189">
        <v>7.1999999999999995E-2</v>
      </c>
    </row>
    <row r="41" spans="1:14" x14ac:dyDescent="0.25">
      <c r="A41">
        <v>382</v>
      </c>
      <c r="B41" s="187" t="s">
        <v>357</v>
      </c>
      <c r="C41" s="186">
        <v>2</v>
      </c>
      <c r="D41" s="186" t="s">
        <v>330</v>
      </c>
      <c r="E41" s="186">
        <v>24</v>
      </c>
      <c r="F41" s="187" t="s">
        <v>1043</v>
      </c>
      <c r="G41" s="186">
        <v>87089990</v>
      </c>
      <c r="H41" s="186" t="s">
        <v>72</v>
      </c>
      <c r="I41" s="186" t="s">
        <v>1044</v>
      </c>
      <c r="J41" s="186" t="s">
        <v>74</v>
      </c>
      <c r="K41" s="188">
        <v>4033.2933333333331</v>
      </c>
      <c r="L41" s="188">
        <v>96799.039999999994</v>
      </c>
      <c r="M41" s="189">
        <v>23.932916666666667</v>
      </c>
      <c r="N41" s="189">
        <v>574.39</v>
      </c>
    </row>
    <row r="42" spans="1:14" x14ac:dyDescent="0.25">
      <c r="A42">
        <v>324</v>
      </c>
      <c r="B42" s="6" t="s">
        <v>77</v>
      </c>
      <c r="C42" s="7">
        <v>3</v>
      </c>
      <c r="D42" s="7" t="s">
        <v>41</v>
      </c>
      <c r="E42" s="7">
        <v>7</v>
      </c>
      <c r="F42" s="6" t="s">
        <v>84</v>
      </c>
      <c r="G42" s="7">
        <v>90071000</v>
      </c>
      <c r="H42" s="7" t="s">
        <v>79</v>
      </c>
      <c r="I42" s="7" t="s">
        <v>85</v>
      </c>
      <c r="J42" s="7" t="s">
        <v>81</v>
      </c>
      <c r="K42" s="13">
        <v>525</v>
      </c>
      <c r="L42" s="13">
        <v>3675</v>
      </c>
      <c r="M42" s="14">
        <v>0.6</v>
      </c>
      <c r="N42" s="14">
        <v>4.2</v>
      </c>
    </row>
    <row r="43" spans="1:14" x14ac:dyDescent="0.25">
      <c r="A43">
        <v>1263</v>
      </c>
      <c r="B43" s="6" t="s">
        <v>184</v>
      </c>
      <c r="C43" s="7">
        <v>3</v>
      </c>
      <c r="D43" s="7" t="s">
        <v>39</v>
      </c>
      <c r="E43" s="7">
        <v>2</v>
      </c>
      <c r="F43" s="6" t="s">
        <v>184</v>
      </c>
      <c r="G43" s="7">
        <v>87079090</v>
      </c>
      <c r="H43" s="7" t="s">
        <v>72</v>
      </c>
      <c r="I43" s="7" t="s">
        <v>185</v>
      </c>
      <c r="J43" s="7" t="s">
        <v>74</v>
      </c>
      <c r="K43" s="13">
        <v>26296.47</v>
      </c>
      <c r="L43" s="13">
        <v>52592.94</v>
      </c>
      <c r="M43" s="14">
        <v>193.01</v>
      </c>
      <c r="N43" s="14">
        <v>386.02</v>
      </c>
    </row>
    <row r="44" spans="1:14" x14ac:dyDescent="0.25">
      <c r="A44">
        <v>1339</v>
      </c>
      <c r="B44" s="336" t="s">
        <v>11</v>
      </c>
      <c r="C44" s="7">
        <v>3</v>
      </c>
      <c r="D44" s="7" t="s">
        <v>44</v>
      </c>
      <c r="E44" s="7">
        <v>213</v>
      </c>
      <c r="F44" s="6" t="s">
        <v>202</v>
      </c>
      <c r="G44" s="7">
        <v>40111000</v>
      </c>
      <c r="H44" s="7" t="s">
        <v>203</v>
      </c>
      <c r="I44" s="7">
        <v>711717</v>
      </c>
      <c r="J44" s="7" t="s">
        <v>74</v>
      </c>
      <c r="K44" s="13">
        <v>181.76305164319248</v>
      </c>
      <c r="L44" s="13">
        <v>38715.53</v>
      </c>
      <c r="M44" s="14">
        <v>6.1969014084507048</v>
      </c>
      <c r="N44" s="14">
        <v>1319.94</v>
      </c>
    </row>
    <row r="45" spans="1:14" x14ac:dyDescent="0.25">
      <c r="A45">
        <v>2405</v>
      </c>
      <c r="B45" s="336" t="s">
        <v>11</v>
      </c>
      <c r="C45" s="7">
        <v>3</v>
      </c>
      <c r="D45" s="7" t="s">
        <v>221</v>
      </c>
      <c r="E45" s="7">
        <v>80</v>
      </c>
      <c r="F45" s="6" t="s">
        <v>211</v>
      </c>
      <c r="G45" s="7">
        <v>40111000</v>
      </c>
      <c r="H45" s="7" t="s">
        <v>203</v>
      </c>
      <c r="I45" s="7">
        <v>711716</v>
      </c>
      <c r="J45" s="7" t="s">
        <v>74</v>
      </c>
      <c r="K45" s="13">
        <v>253.43</v>
      </c>
      <c r="L45" s="13">
        <v>20274.400000000001</v>
      </c>
      <c r="M45" s="14"/>
      <c r="N45" s="14"/>
    </row>
    <row r="46" spans="1:14" x14ac:dyDescent="0.25">
      <c r="A46">
        <v>5</v>
      </c>
      <c r="B46" s="6" t="s">
        <v>11</v>
      </c>
      <c r="C46" s="7">
        <v>3</v>
      </c>
      <c r="D46" s="7" t="s">
        <v>10</v>
      </c>
      <c r="E46" s="7">
        <v>89</v>
      </c>
      <c r="F46" s="6" t="s">
        <v>242</v>
      </c>
      <c r="G46" s="7">
        <v>40111000</v>
      </c>
      <c r="H46" s="7" t="s">
        <v>203</v>
      </c>
      <c r="I46" s="7">
        <v>711717</v>
      </c>
      <c r="J46" s="7" t="s">
        <v>240</v>
      </c>
      <c r="K46" s="13">
        <v>188.44471910112361</v>
      </c>
      <c r="L46" s="13">
        <v>16771.580000000002</v>
      </c>
      <c r="M46" s="14">
        <v>3.4208413186154329</v>
      </c>
      <c r="N46" s="14">
        <v>304.45487735677352</v>
      </c>
    </row>
    <row r="47" spans="1:14" x14ac:dyDescent="0.25">
      <c r="A47">
        <v>17</v>
      </c>
      <c r="B47" s="6" t="s">
        <v>11</v>
      </c>
      <c r="C47" s="7">
        <v>3</v>
      </c>
      <c r="D47" s="7" t="s">
        <v>35</v>
      </c>
      <c r="E47" s="7">
        <v>30</v>
      </c>
      <c r="F47" s="6" t="s">
        <v>248</v>
      </c>
      <c r="G47" s="7">
        <v>40111000</v>
      </c>
      <c r="H47" s="7" t="s">
        <v>203</v>
      </c>
      <c r="I47" s="7">
        <v>711717</v>
      </c>
      <c r="J47" s="7" t="s">
        <v>240</v>
      </c>
      <c r="K47" s="13">
        <v>181.95066666666668</v>
      </c>
      <c r="L47" s="13">
        <v>5458.52</v>
      </c>
      <c r="M47" s="14">
        <v>10.5</v>
      </c>
      <c r="N47" s="14">
        <v>315</v>
      </c>
    </row>
    <row r="48" spans="1:14" x14ac:dyDescent="0.25">
      <c r="A48">
        <v>29</v>
      </c>
      <c r="B48" s="6" t="s">
        <v>11</v>
      </c>
      <c r="C48" s="7">
        <v>3</v>
      </c>
      <c r="D48" s="7" t="s">
        <v>23</v>
      </c>
      <c r="E48" s="337">
        <v>182</v>
      </c>
      <c r="F48" s="6" t="s">
        <v>242</v>
      </c>
      <c r="G48" s="7">
        <v>40111000</v>
      </c>
      <c r="H48" s="7" t="s">
        <v>203</v>
      </c>
      <c r="I48" s="7">
        <v>711717</v>
      </c>
      <c r="J48" s="7" t="s">
        <v>240</v>
      </c>
      <c r="K48" s="13">
        <v>186.20148351648399</v>
      </c>
      <c r="L48" s="13">
        <v>33888.67</v>
      </c>
      <c r="M48" s="14">
        <v>10</v>
      </c>
      <c r="N48" s="14">
        <v>1820</v>
      </c>
    </row>
    <row r="49" spans="1:14" x14ac:dyDescent="0.25">
      <c r="A49">
        <v>33</v>
      </c>
      <c r="B49" s="6" t="s">
        <v>11</v>
      </c>
      <c r="C49" s="7">
        <v>3</v>
      </c>
      <c r="D49" s="7" t="s">
        <v>37</v>
      </c>
      <c r="E49" s="7">
        <v>160</v>
      </c>
      <c r="F49" s="6" t="s">
        <v>242</v>
      </c>
      <c r="G49" s="7">
        <v>40111000</v>
      </c>
      <c r="H49" s="7" t="s">
        <v>203</v>
      </c>
      <c r="I49" s="7">
        <v>711717</v>
      </c>
      <c r="J49" s="7" t="s">
        <v>240</v>
      </c>
      <c r="K49" s="13">
        <v>189.31175000000002</v>
      </c>
      <c r="L49" s="13">
        <v>30289.88</v>
      </c>
      <c r="M49" s="14">
        <v>10</v>
      </c>
      <c r="N49" s="14">
        <v>1600</v>
      </c>
    </row>
    <row r="50" spans="1:14" x14ac:dyDescent="0.25">
      <c r="A50">
        <v>328</v>
      </c>
      <c r="B50" s="6" t="s">
        <v>11</v>
      </c>
      <c r="C50" s="7">
        <v>3</v>
      </c>
      <c r="D50" s="7" t="s">
        <v>46</v>
      </c>
      <c r="E50" s="7">
        <v>120</v>
      </c>
      <c r="F50" s="6" t="s">
        <v>242</v>
      </c>
      <c r="G50" s="7">
        <v>40111000</v>
      </c>
      <c r="H50" s="7" t="s">
        <v>203</v>
      </c>
      <c r="I50" s="7">
        <v>711717</v>
      </c>
      <c r="J50" s="7" t="s">
        <v>240</v>
      </c>
      <c r="K50" s="13">
        <v>180.45666666666665</v>
      </c>
      <c r="L50" s="13">
        <v>21654.799999999999</v>
      </c>
      <c r="M50" s="14">
        <v>10</v>
      </c>
      <c r="N50" s="14">
        <v>1200</v>
      </c>
    </row>
    <row r="51" spans="1:14" x14ac:dyDescent="0.25">
      <c r="A51">
        <v>332</v>
      </c>
      <c r="B51" s="6" t="s">
        <v>11</v>
      </c>
      <c r="C51" s="7">
        <v>3</v>
      </c>
      <c r="D51" s="7" t="s">
        <v>47</v>
      </c>
      <c r="E51" s="7">
        <v>86</v>
      </c>
      <c r="F51" s="6" t="s">
        <v>251</v>
      </c>
      <c r="G51" s="7">
        <v>40111000</v>
      </c>
      <c r="H51" s="7" t="s">
        <v>203</v>
      </c>
      <c r="I51" s="7">
        <v>711715</v>
      </c>
      <c r="J51" s="7" t="s">
        <v>240</v>
      </c>
      <c r="K51" s="13">
        <v>178.85860465116278</v>
      </c>
      <c r="L51" s="13">
        <v>15381.84</v>
      </c>
      <c r="M51" s="14">
        <v>6.0879276885606748</v>
      </c>
      <c r="N51" s="14">
        <v>523.56178121621804</v>
      </c>
    </row>
    <row r="52" spans="1:14" x14ac:dyDescent="0.25">
      <c r="A52">
        <v>1441</v>
      </c>
      <c r="B52" s="17" t="s">
        <v>310</v>
      </c>
      <c r="C52" s="7">
        <v>3</v>
      </c>
      <c r="D52" s="7" t="s">
        <v>155</v>
      </c>
      <c r="E52" s="7">
        <v>1</v>
      </c>
      <c r="F52" s="6" t="s">
        <v>311</v>
      </c>
      <c r="G52" s="7">
        <v>87079090</v>
      </c>
      <c r="H52" s="7" t="s">
        <v>72</v>
      </c>
      <c r="I52" s="7" t="s">
        <v>185</v>
      </c>
      <c r="J52" s="7" t="s">
        <v>74</v>
      </c>
      <c r="K52" s="13">
        <v>22297.45</v>
      </c>
      <c r="L52" s="13">
        <v>22297.45</v>
      </c>
      <c r="M52" s="14">
        <v>344.2</v>
      </c>
      <c r="N52" s="14">
        <v>344.2</v>
      </c>
    </row>
    <row r="53" spans="1:14" x14ac:dyDescent="0.25">
      <c r="A53">
        <v>2599</v>
      </c>
      <c r="B53" s="66" t="s">
        <v>184</v>
      </c>
      <c r="C53" s="65">
        <v>3</v>
      </c>
      <c r="D53" s="65" t="s">
        <v>3135</v>
      </c>
      <c r="E53" s="65">
        <v>3</v>
      </c>
      <c r="F53" s="66" t="s">
        <v>2943</v>
      </c>
      <c r="G53" s="65">
        <v>87082999</v>
      </c>
      <c r="H53" s="65" t="s">
        <v>315</v>
      </c>
      <c r="I53" s="65" t="s">
        <v>186</v>
      </c>
      <c r="J53" s="65" t="s">
        <v>74</v>
      </c>
      <c r="K53" s="67">
        <v>27656.32</v>
      </c>
      <c r="L53" s="67">
        <v>82968.959999999992</v>
      </c>
      <c r="M53" s="68">
        <v>334</v>
      </c>
      <c r="N53" s="69">
        <v>1002</v>
      </c>
    </row>
    <row r="54" spans="1:14" x14ac:dyDescent="0.25">
      <c r="A54">
        <v>11</v>
      </c>
      <c r="B54" s="85" t="s">
        <v>54</v>
      </c>
      <c r="C54" s="7">
        <v>3</v>
      </c>
      <c r="D54" s="7" t="s">
        <v>15</v>
      </c>
      <c r="E54" s="7">
        <v>1</v>
      </c>
      <c r="F54" s="6" t="s">
        <v>246</v>
      </c>
      <c r="G54" s="7">
        <v>87083090</v>
      </c>
      <c r="H54" s="7" t="s">
        <v>156</v>
      </c>
      <c r="I54" s="7" t="s">
        <v>2880</v>
      </c>
      <c r="J54" s="7" t="s">
        <v>74</v>
      </c>
      <c r="K54" s="13">
        <v>260.75</v>
      </c>
      <c r="L54" s="13">
        <v>260.75</v>
      </c>
      <c r="M54" s="14">
        <v>0.1</v>
      </c>
      <c r="N54" s="14">
        <v>0.1</v>
      </c>
    </row>
    <row r="55" spans="1:14" x14ac:dyDescent="0.25">
      <c r="A55">
        <v>3047</v>
      </c>
      <c r="B55" s="182" t="s">
        <v>357</v>
      </c>
      <c r="C55" s="183">
        <v>3</v>
      </c>
      <c r="D55" s="183" t="s">
        <v>3104</v>
      </c>
      <c r="E55" s="183">
        <v>23</v>
      </c>
      <c r="F55" s="182" t="s">
        <v>3108</v>
      </c>
      <c r="G55" s="183">
        <v>87089990</v>
      </c>
      <c r="H55" s="183" t="s">
        <v>3106</v>
      </c>
      <c r="I55" s="183">
        <v>12541</v>
      </c>
      <c r="J55" s="183" t="s">
        <v>74</v>
      </c>
      <c r="K55" s="184">
        <v>281.44</v>
      </c>
      <c r="L55" s="184">
        <f>K55*C55</f>
        <v>844.31999999999994</v>
      </c>
      <c r="M55" s="185">
        <v>0.03</v>
      </c>
      <c r="N55" s="189">
        <v>0.69</v>
      </c>
    </row>
    <row r="56" spans="1:14" x14ac:dyDescent="0.25">
      <c r="A56">
        <v>3018</v>
      </c>
      <c r="B56" s="187" t="s">
        <v>357</v>
      </c>
      <c r="C56" s="186">
        <v>3</v>
      </c>
      <c r="D56" s="186" t="s">
        <v>3070</v>
      </c>
      <c r="E56" s="186">
        <v>2</v>
      </c>
      <c r="F56" s="187" t="s">
        <v>3075</v>
      </c>
      <c r="G56" s="186">
        <v>84099190</v>
      </c>
      <c r="H56" s="186" t="s">
        <v>315</v>
      </c>
      <c r="I56" s="186" t="s">
        <v>3076</v>
      </c>
      <c r="J56" s="186" t="s">
        <v>74</v>
      </c>
      <c r="K56" s="188">
        <v>23</v>
      </c>
      <c r="L56" s="188">
        <v>46</v>
      </c>
      <c r="M56" s="189">
        <v>0.35</v>
      </c>
      <c r="N56" s="189">
        <v>0.7</v>
      </c>
    </row>
    <row r="57" spans="1:14" x14ac:dyDescent="0.25">
      <c r="A57">
        <v>343</v>
      </c>
      <c r="B57" s="187" t="s">
        <v>357</v>
      </c>
      <c r="C57" s="186">
        <v>3</v>
      </c>
      <c r="D57" s="186" t="s">
        <v>43</v>
      </c>
      <c r="E57" s="186">
        <v>1</v>
      </c>
      <c r="F57" s="187" t="s">
        <v>2155</v>
      </c>
      <c r="G57" s="186">
        <v>84099190</v>
      </c>
      <c r="H57" s="186" t="s">
        <v>315</v>
      </c>
      <c r="I57" s="186" t="s">
        <v>2156</v>
      </c>
      <c r="J57" s="186" t="s">
        <v>74</v>
      </c>
      <c r="K57" s="188">
        <v>26.41</v>
      </c>
      <c r="L57" s="188">
        <v>26.41</v>
      </c>
      <c r="M57" s="189">
        <v>6.8000000000000005E-2</v>
      </c>
      <c r="N57" s="189">
        <v>6.8000000000000005E-2</v>
      </c>
    </row>
    <row r="58" spans="1:14" x14ac:dyDescent="0.25">
      <c r="A58">
        <v>325</v>
      </c>
      <c r="B58" s="6" t="s">
        <v>77</v>
      </c>
      <c r="C58" s="7">
        <v>4</v>
      </c>
      <c r="D58" s="7" t="s">
        <v>41</v>
      </c>
      <c r="E58" s="7">
        <v>3</v>
      </c>
      <c r="F58" s="6" t="s">
        <v>86</v>
      </c>
      <c r="G58" s="7">
        <v>90071000</v>
      </c>
      <c r="H58" s="7" t="s">
        <v>79</v>
      </c>
      <c r="I58" s="7" t="s">
        <v>87</v>
      </c>
      <c r="J58" s="7" t="s">
        <v>81</v>
      </c>
      <c r="K58" s="13">
        <v>80</v>
      </c>
      <c r="L58" s="13">
        <v>240</v>
      </c>
      <c r="M58" s="14">
        <v>0.7</v>
      </c>
      <c r="N58" s="14">
        <v>2.0999999999999996</v>
      </c>
    </row>
    <row r="59" spans="1:14" x14ac:dyDescent="0.25">
      <c r="A59">
        <v>1264</v>
      </c>
      <c r="B59" s="6" t="s">
        <v>188</v>
      </c>
      <c r="C59" s="7">
        <v>4</v>
      </c>
      <c r="D59" s="7" t="s">
        <v>39</v>
      </c>
      <c r="E59" s="7">
        <v>1</v>
      </c>
      <c r="F59" s="6" t="s">
        <v>191</v>
      </c>
      <c r="G59" s="7">
        <v>84082090</v>
      </c>
      <c r="H59" s="7" t="s">
        <v>72</v>
      </c>
      <c r="I59" s="7" t="s">
        <v>192</v>
      </c>
      <c r="J59" s="7" t="s">
        <v>74</v>
      </c>
      <c r="K59" s="13">
        <v>38643.15</v>
      </c>
      <c r="L59" s="13">
        <v>38643.15</v>
      </c>
      <c r="M59" s="14">
        <v>283.63</v>
      </c>
      <c r="N59" s="14">
        <v>283.63</v>
      </c>
    </row>
    <row r="60" spans="1:14" x14ac:dyDescent="0.25">
      <c r="A60">
        <v>1340</v>
      </c>
      <c r="B60" s="336" t="s">
        <v>11</v>
      </c>
      <c r="C60" s="7">
        <v>4</v>
      </c>
      <c r="D60" s="7" t="s">
        <v>44</v>
      </c>
      <c r="E60" s="7">
        <v>95</v>
      </c>
      <c r="F60" s="6" t="s">
        <v>204</v>
      </c>
      <c r="G60" s="7">
        <v>40111000</v>
      </c>
      <c r="H60" s="7" t="s">
        <v>203</v>
      </c>
      <c r="I60" s="7">
        <v>711715</v>
      </c>
      <c r="J60" s="7" t="s">
        <v>74</v>
      </c>
      <c r="K60" s="13">
        <v>183.58063157894736</v>
      </c>
      <c r="L60" s="13">
        <v>17440.16</v>
      </c>
      <c r="M60" s="14">
        <v>6.2588421052631587</v>
      </c>
      <c r="N60" s="14">
        <v>594.59</v>
      </c>
    </row>
    <row r="61" spans="1:14" x14ac:dyDescent="0.25">
      <c r="A61">
        <v>2406</v>
      </c>
      <c r="B61" s="336" t="s">
        <v>11</v>
      </c>
      <c r="C61" s="7">
        <v>4</v>
      </c>
      <c r="D61" s="7" t="s">
        <v>221</v>
      </c>
      <c r="E61" s="7">
        <v>80</v>
      </c>
      <c r="F61" s="6" t="s">
        <v>222</v>
      </c>
      <c r="G61" s="7">
        <v>40111000</v>
      </c>
      <c r="H61" s="7" t="s">
        <v>203</v>
      </c>
      <c r="I61" s="7">
        <v>711717</v>
      </c>
      <c r="J61" s="7" t="s">
        <v>74</v>
      </c>
      <c r="K61" s="13">
        <v>187.32</v>
      </c>
      <c r="L61" s="13">
        <v>14985.6</v>
      </c>
      <c r="M61" s="14"/>
      <c r="N61" s="14"/>
    </row>
    <row r="62" spans="1:14" x14ac:dyDescent="0.25">
      <c r="A62">
        <v>6</v>
      </c>
      <c r="B62" s="6" t="s">
        <v>11</v>
      </c>
      <c r="C62" s="7">
        <v>4</v>
      </c>
      <c r="D62" s="7" t="s">
        <v>10</v>
      </c>
      <c r="E62" s="7">
        <v>89</v>
      </c>
      <c r="F62" s="6" t="s">
        <v>243</v>
      </c>
      <c r="G62" s="7">
        <v>40111000</v>
      </c>
      <c r="H62" s="7" t="s">
        <v>203</v>
      </c>
      <c r="I62" s="7">
        <v>711716</v>
      </c>
      <c r="J62" s="7" t="s">
        <v>240</v>
      </c>
      <c r="K62" s="13">
        <v>254.95460674157303</v>
      </c>
      <c r="L62" s="13">
        <v>22690.959999999999</v>
      </c>
      <c r="M62" s="14">
        <v>3.9476508816822093</v>
      </c>
      <c r="N62" s="14">
        <v>351.34092846971663</v>
      </c>
    </row>
    <row r="63" spans="1:14" x14ac:dyDescent="0.25">
      <c r="A63">
        <v>18</v>
      </c>
      <c r="B63" s="6" t="s">
        <v>11</v>
      </c>
      <c r="C63" s="7">
        <v>4</v>
      </c>
      <c r="D63" s="7" t="s">
        <v>35</v>
      </c>
      <c r="E63" s="7">
        <v>30</v>
      </c>
      <c r="F63" s="6" t="s">
        <v>249</v>
      </c>
      <c r="G63" s="7">
        <v>40111000</v>
      </c>
      <c r="H63" s="7" t="s">
        <v>203</v>
      </c>
      <c r="I63" s="7">
        <v>711720</v>
      </c>
      <c r="J63" s="7" t="s">
        <v>240</v>
      </c>
      <c r="K63" s="13">
        <v>246.16866666666667</v>
      </c>
      <c r="L63" s="13">
        <v>7385.06</v>
      </c>
      <c r="M63" s="14">
        <v>12</v>
      </c>
      <c r="N63" s="14">
        <v>360</v>
      </c>
    </row>
    <row r="64" spans="1:14" x14ac:dyDescent="0.25">
      <c r="A64">
        <v>30</v>
      </c>
      <c r="B64" s="6" t="s">
        <v>11</v>
      </c>
      <c r="C64" s="7">
        <v>4</v>
      </c>
      <c r="D64" s="7" t="s">
        <v>23</v>
      </c>
      <c r="E64" s="337">
        <v>182</v>
      </c>
      <c r="F64" s="336" t="s">
        <v>243</v>
      </c>
      <c r="G64" s="7">
        <v>40111000</v>
      </c>
      <c r="H64" s="7" t="s">
        <v>203</v>
      </c>
      <c r="I64" s="7">
        <v>711716</v>
      </c>
      <c r="J64" s="7" t="s">
        <v>240</v>
      </c>
      <c r="K64" s="13">
        <v>251.91967032967</v>
      </c>
      <c r="L64" s="13">
        <v>45849.38</v>
      </c>
      <c r="M64" s="14">
        <v>11.54</v>
      </c>
      <c r="N64" s="14">
        <v>2100.2799999999997</v>
      </c>
    </row>
    <row r="65" spans="1:14" x14ac:dyDescent="0.25">
      <c r="A65">
        <v>34</v>
      </c>
      <c r="B65" s="6" t="s">
        <v>11</v>
      </c>
      <c r="C65" s="7">
        <v>4</v>
      </c>
      <c r="D65" s="7" t="s">
        <v>37</v>
      </c>
      <c r="E65" s="7">
        <v>160</v>
      </c>
      <c r="F65" s="6" t="s">
        <v>243</v>
      </c>
      <c r="G65" s="7">
        <v>40111000</v>
      </c>
      <c r="H65" s="7" t="s">
        <v>203</v>
      </c>
      <c r="I65" s="7">
        <v>711716</v>
      </c>
      <c r="J65" s="7" t="s">
        <v>240</v>
      </c>
      <c r="K65" s="13">
        <v>256.12762499999997</v>
      </c>
      <c r="L65" s="13">
        <v>40980.42</v>
      </c>
      <c r="M65" s="14">
        <v>11.54</v>
      </c>
      <c r="N65" s="14">
        <v>1846.3999999999999</v>
      </c>
    </row>
    <row r="66" spans="1:14" x14ac:dyDescent="0.25">
      <c r="A66">
        <v>329</v>
      </c>
      <c r="B66" s="6" t="s">
        <v>11</v>
      </c>
      <c r="C66" s="7">
        <v>4</v>
      </c>
      <c r="D66" s="7" t="s">
        <v>46</v>
      </c>
      <c r="E66" s="7">
        <v>120</v>
      </c>
      <c r="F66" s="6" t="s">
        <v>243</v>
      </c>
      <c r="G66" s="7">
        <v>40111000</v>
      </c>
      <c r="H66" s="7" t="s">
        <v>203</v>
      </c>
      <c r="I66" s="7">
        <v>711716</v>
      </c>
      <c r="J66" s="7" t="s">
        <v>240</v>
      </c>
      <c r="K66" s="13">
        <v>244.14724999999999</v>
      </c>
      <c r="L66" s="13">
        <v>29297.67</v>
      </c>
      <c r="M66" s="14">
        <v>11.54</v>
      </c>
      <c r="N66" s="14">
        <v>1384.8</v>
      </c>
    </row>
    <row r="67" spans="1:14" x14ac:dyDescent="0.25">
      <c r="A67">
        <v>333</v>
      </c>
      <c r="B67" s="6" t="s">
        <v>11</v>
      </c>
      <c r="C67" s="7">
        <v>4</v>
      </c>
      <c r="D67" s="7" t="s">
        <v>47</v>
      </c>
      <c r="E67" s="7">
        <v>86</v>
      </c>
      <c r="F67" s="6" t="s">
        <v>235</v>
      </c>
      <c r="G67" s="7">
        <v>40111000</v>
      </c>
      <c r="H67" s="7" t="s">
        <v>203</v>
      </c>
      <c r="I67" s="7">
        <v>711716</v>
      </c>
      <c r="J67" s="7" t="s">
        <v>240</v>
      </c>
      <c r="K67" s="13">
        <v>241.98523255813953</v>
      </c>
      <c r="L67" s="13">
        <v>20810.73</v>
      </c>
      <c r="M67" s="14">
        <v>6.9576316440693429</v>
      </c>
      <c r="N67" s="14">
        <v>598.35632138996345</v>
      </c>
    </row>
    <row r="68" spans="1:14" x14ac:dyDescent="0.25">
      <c r="A68">
        <v>1442</v>
      </c>
      <c r="B68" s="17" t="s">
        <v>313</v>
      </c>
      <c r="C68" s="7">
        <v>4</v>
      </c>
      <c r="D68" s="7" t="s">
        <v>155</v>
      </c>
      <c r="E68" s="7">
        <v>1</v>
      </c>
      <c r="F68" s="6" t="s">
        <v>193</v>
      </c>
      <c r="G68" s="7">
        <v>84082030</v>
      </c>
      <c r="H68" s="7" t="s">
        <v>72</v>
      </c>
      <c r="I68" s="7" t="s">
        <v>316</v>
      </c>
      <c r="J68" s="7" t="s">
        <v>74</v>
      </c>
      <c r="K68" s="13">
        <v>27866.21</v>
      </c>
      <c r="L68" s="13">
        <v>27866.21</v>
      </c>
      <c r="M68" s="14">
        <v>306</v>
      </c>
      <c r="N68" s="14">
        <v>306</v>
      </c>
    </row>
    <row r="69" spans="1:14" x14ac:dyDescent="0.25">
      <c r="A69">
        <v>2600</v>
      </c>
      <c r="B69" s="182" t="s">
        <v>357</v>
      </c>
      <c r="C69" s="183">
        <v>4</v>
      </c>
      <c r="D69" s="183" t="s">
        <v>3135</v>
      </c>
      <c r="E69" s="183">
        <v>2</v>
      </c>
      <c r="F69" s="182" t="s">
        <v>2660</v>
      </c>
      <c r="G69" s="183">
        <v>84839000</v>
      </c>
      <c r="H69" s="183" t="s">
        <v>315</v>
      </c>
      <c r="I69" s="183" t="s">
        <v>2659</v>
      </c>
      <c r="J69" s="183" t="s">
        <v>74</v>
      </c>
      <c r="K69" s="184">
        <v>9160.23</v>
      </c>
      <c r="L69" s="184">
        <v>18320.46</v>
      </c>
      <c r="M69" s="185">
        <v>1</v>
      </c>
      <c r="N69" s="185">
        <v>2</v>
      </c>
    </row>
    <row r="70" spans="1:14" x14ac:dyDescent="0.25">
      <c r="A70">
        <v>155</v>
      </c>
      <c r="B70" s="182" t="s">
        <v>357</v>
      </c>
      <c r="C70" s="183">
        <v>4</v>
      </c>
      <c r="D70" s="183" t="s">
        <v>30</v>
      </c>
      <c r="E70" s="183">
        <v>6</v>
      </c>
      <c r="F70" s="182" t="s">
        <v>491</v>
      </c>
      <c r="G70" s="183">
        <v>84099190</v>
      </c>
      <c r="H70" s="183" t="s">
        <v>156</v>
      </c>
      <c r="I70" s="183" t="s">
        <v>2537</v>
      </c>
      <c r="J70" s="183" t="s">
        <v>74</v>
      </c>
      <c r="K70" s="184">
        <v>653.16999999999996</v>
      </c>
      <c r="L70" s="184">
        <v>3919.0199999999995</v>
      </c>
      <c r="M70" s="185">
        <v>0.48299999999999998</v>
      </c>
      <c r="N70" s="185">
        <v>2.8979999999999997</v>
      </c>
    </row>
    <row r="71" spans="1:14" x14ac:dyDescent="0.25">
      <c r="A71" s="3">
        <v>339</v>
      </c>
      <c r="B71" s="196" t="s">
        <v>357</v>
      </c>
      <c r="C71" s="214">
        <v>4</v>
      </c>
      <c r="D71" s="214" t="s">
        <v>50</v>
      </c>
      <c r="E71" s="214">
        <v>31</v>
      </c>
      <c r="F71" s="196" t="s">
        <v>2734</v>
      </c>
      <c r="G71" s="214">
        <v>87085099</v>
      </c>
      <c r="H71" s="214" t="s">
        <v>315</v>
      </c>
      <c r="I71" s="214" t="s">
        <v>1786</v>
      </c>
      <c r="J71" s="214" t="s">
        <v>74</v>
      </c>
      <c r="K71" s="234">
        <v>22.89</v>
      </c>
      <c r="L71" s="234">
        <v>1144.5</v>
      </c>
      <c r="M71" s="252">
        <v>0.22699999999999998</v>
      </c>
      <c r="N71" s="252">
        <v>11.35</v>
      </c>
    </row>
    <row r="72" spans="1:14" x14ac:dyDescent="0.25">
      <c r="A72" s="3">
        <v>3043</v>
      </c>
      <c r="B72" s="194" t="s">
        <v>357</v>
      </c>
      <c r="C72" s="212">
        <v>4</v>
      </c>
      <c r="D72" s="212" t="s">
        <v>2893</v>
      </c>
      <c r="E72" s="212">
        <v>1</v>
      </c>
      <c r="F72" s="194" t="s">
        <v>2897</v>
      </c>
      <c r="G72" s="212">
        <v>84241000</v>
      </c>
      <c r="H72" s="212" t="s">
        <v>2895</v>
      </c>
      <c r="I72" s="212" t="s">
        <v>2898</v>
      </c>
      <c r="J72" s="212" t="s">
        <v>81</v>
      </c>
      <c r="K72" s="232">
        <v>282.14</v>
      </c>
      <c r="L72" s="232">
        <v>846.42</v>
      </c>
      <c r="M72" s="250">
        <v>0.3</v>
      </c>
      <c r="N72" s="250">
        <v>0.89999999999999991</v>
      </c>
    </row>
    <row r="73" spans="1:14" x14ac:dyDescent="0.25">
      <c r="A73">
        <v>3048</v>
      </c>
      <c r="B73" s="187" t="s">
        <v>357</v>
      </c>
      <c r="C73" s="186">
        <v>4</v>
      </c>
      <c r="D73" s="186" t="s">
        <v>3104</v>
      </c>
      <c r="E73" s="186">
        <v>23</v>
      </c>
      <c r="F73" s="187" t="s">
        <v>3109</v>
      </c>
      <c r="G73" s="186">
        <v>87089990</v>
      </c>
      <c r="H73" s="186" t="s">
        <v>3106</v>
      </c>
      <c r="I73" s="186">
        <v>10982</v>
      </c>
      <c r="J73" s="186" t="s">
        <v>74</v>
      </c>
      <c r="K73" s="188">
        <v>124.66</v>
      </c>
      <c r="L73" s="188">
        <f>K73*C73</f>
        <v>498.64</v>
      </c>
      <c r="M73" s="189">
        <v>0.04</v>
      </c>
      <c r="N73" s="189">
        <v>0.92</v>
      </c>
    </row>
    <row r="74" spans="1:14" x14ac:dyDescent="0.25">
      <c r="A74">
        <v>1708</v>
      </c>
      <c r="B74" s="187" t="s">
        <v>357</v>
      </c>
      <c r="C74" s="186">
        <v>4</v>
      </c>
      <c r="D74" s="186" t="s">
        <v>52</v>
      </c>
      <c r="E74" s="186">
        <v>1</v>
      </c>
      <c r="F74" s="187" t="s">
        <v>1134</v>
      </c>
      <c r="G74" s="186">
        <v>85129000</v>
      </c>
      <c r="H74" s="186" t="s">
        <v>315</v>
      </c>
      <c r="I74" s="186" t="s">
        <v>2840</v>
      </c>
      <c r="J74" s="186" t="s">
        <v>74</v>
      </c>
      <c r="K74" s="188">
        <v>4121.3486800573892</v>
      </c>
      <c r="L74" s="188">
        <v>4121.3486800573892</v>
      </c>
      <c r="M74" s="189"/>
      <c r="N74" s="189"/>
    </row>
    <row r="75" spans="1:14" x14ac:dyDescent="0.25">
      <c r="A75">
        <v>1265</v>
      </c>
      <c r="B75" s="6" t="s">
        <v>70</v>
      </c>
      <c r="C75" s="7">
        <v>5</v>
      </c>
      <c r="D75" s="7" t="s">
        <v>39</v>
      </c>
      <c r="E75" s="7">
        <v>1</v>
      </c>
      <c r="F75" s="6" t="s">
        <v>71</v>
      </c>
      <c r="G75" s="7">
        <v>87084080</v>
      </c>
      <c r="H75" s="7" t="s">
        <v>72</v>
      </c>
      <c r="I75" s="7" t="s">
        <v>73</v>
      </c>
      <c r="J75" s="7" t="s">
        <v>74</v>
      </c>
      <c r="K75" s="13">
        <v>35741.440000000002</v>
      </c>
      <c r="L75" s="13">
        <v>35741.440000000002</v>
      </c>
      <c r="M75" s="14">
        <v>262.33</v>
      </c>
      <c r="N75" s="14">
        <v>262.33</v>
      </c>
    </row>
    <row r="76" spans="1:14" x14ac:dyDescent="0.25">
      <c r="A76">
        <v>1341</v>
      </c>
      <c r="B76" s="336" t="s">
        <v>11</v>
      </c>
      <c r="C76" s="7">
        <v>5</v>
      </c>
      <c r="D76" s="7" t="s">
        <v>44</v>
      </c>
      <c r="E76" s="7">
        <v>45</v>
      </c>
      <c r="F76" s="6" t="s">
        <v>205</v>
      </c>
      <c r="G76" s="7">
        <v>40111000</v>
      </c>
      <c r="H76" s="7" t="s">
        <v>203</v>
      </c>
      <c r="I76" s="7">
        <v>711717</v>
      </c>
      <c r="J76" s="7" t="s">
        <v>74</v>
      </c>
      <c r="K76" s="13">
        <v>187.32</v>
      </c>
      <c r="L76" s="13">
        <v>8429.4</v>
      </c>
      <c r="M76" s="14">
        <v>6.3864444444444439</v>
      </c>
      <c r="N76" s="14">
        <v>287.39</v>
      </c>
    </row>
    <row r="77" spans="1:14" x14ac:dyDescent="0.25">
      <c r="A77">
        <v>2407</v>
      </c>
      <c r="B77" s="336" t="s">
        <v>11</v>
      </c>
      <c r="C77" s="7">
        <v>5</v>
      </c>
      <c r="D77" s="7" t="s">
        <v>221</v>
      </c>
      <c r="E77" s="7">
        <v>120</v>
      </c>
      <c r="F77" s="6" t="s">
        <v>224</v>
      </c>
      <c r="G77" s="7">
        <v>40111000</v>
      </c>
      <c r="H77" s="7" t="s">
        <v>203</v>
      </c>
      <c r="I77" s="7"/>
      <c r="J77" s="7" t="s">
        <v>74</v>
      </c>
      <c r="K77" s="13">
        <v>199.5</v>
      </c>
      <c r="L77" s="13">
        <v>23940</v>
      </c>
      <c r="M77" s="14"/>
      <c r="N77" s="14"/>
    </row>
    <row r="78" spans="1:14" x14ac:dyDescent="0.25">
      <c r="A78">
        <v>7</v>
      </c>
      <c r="B78" s="6" t="s">
        <v>11</v>
      </c>
      <c r="C78" s="7">
        <v>5</v>
      </c>
      <c r="D78" s="7" t="s">
        <v>10</v>
      </c>
      <c r="E78" s="7">
        <v>2</v>
      </c>
      <c r="F78" s="6" t="s">
        <v>244</v>
      </c>
      <c r="G78" s="7">
        <v>40111000</v>
      </c>
      <c r="H78" s="7" t="s">
        <v>203</v>
      </c>
      <c r="I78" s="7">
        <v>711717</v>
      </c>
      <c r="J78" s="7" t="s">
        <v>240</v>
      </c>
      <c r="K78" s="13">
        <v>188.44499999999999</v>
      </c>
      <c r="L78" s="13">
        <v>376.89</v>
      </c>
      <c r="M78" s="14">
        <v>3.4208413186154329</v>
      </c>
      <c r="N78" s="14">
        <v>6.8416826372308659</v>
      </c>
    </row>
    <row r="79" spans="1:14" x14ac:dyDescent="0.25">
      <c r="A79">
        <v>19</v>
      </c>
      <c r="B79" s="6" t="s">
        <v>11</v>
      </c>
      <c r="C79" s="7">
        <v>5</v>
      </c>
      <c r="D79" s="7" t="s">
        <v>35</v>
      </c>
      <c r="E79" s="7">
        <v>165</v>
      </c>
      <c r="F79" s="6" t="s">
        <v>242</v>
      </c>
      <c r="G79" s="7">
        <v>40111000</v>
      </c>
      <c r="H79" s="7" t="s">
        <v>203</v>
      </c>
      <c r="I79" s="7">
        <v>711717</v>
      </c>
      <c r="J79" s="7" t="s">
        <v>240</v>
      </c>
      <c r="K79" s="13">
        <v>181.95078787878788</v>
      </c>
      <c r="L79" s="13">
        <v>30021.88</v>
      </c>
      <c r="M79" s="14">
        <v>10</v>
      </c>
      <c r="N79" s="14">
        <v>1650</v>
      </c>
    </row>
    <row r="80" spans="1:14" x14ac:dyDescent="0.25">
      <c r="A80">
        <v>35</v>
      </c>
      <c r="B80" s="6" t="s">
        <v>11</v>
      </c>
      <c r="C80" s="7">
        <v>5</v>
      </c>
      <c r="D80" s="7" t="s">
        <v>37</v>
      </c>
      <c r="E80" s="7">
        <v>223</v>
      </c>
      <c r="F80" s="6" t="s">
        <v>242</v>
      </c>
      <c r="G80" s="7">
        <v>40111000</v>
      </c>
      <c r="H80" s="7" t="s">
        <v>203</v>
      </c>
      <c r="I80" s="7">
        <v>711717</v>
      </c>
      <c r="J80" s="7" t="s">
        <v>240</v>
      </c>
      <c r="K80" s="13">
        <v>189.31174887892377</v>
      </c>
      <c r="L80" s="13">
        <v>42216.52</v>
      </c>
      <c r="M80" s="14">
        <v>10</v>
      </c>
      <c r="N80" s="14">
        <v>2230</v>
      </c>
    </row>
    <row r="81" spans="1:14" x14ac:dyDescent="0.25">
      <c r="A81">
        <v>334</v>
      </c>
      <c r="B81" s="6" t="s">
        <v>11</v>
      </c>
      <c r="C81" s="7">
        <v>5</v>
      </c>
      <c r="D81" s="7" t="s">
        <v>47</v>
      </c>
      <c r="E81" s="7">
        <v>116</v>
      </c>
      <c r="F81" s="6" t="s">
        <v>242</v>
      </c>
      <c r="G81" s="7">
        <v>40111000</v>
      </c>
      <c r="H81" s="7" t="s">
        <v>203</v>
      </c>
      <c r="I81" s="7">
        <v>711717</v>
      </c>
      <c r="J81" s="7" t="s">
        <v>240</v>
      </c>
      <c r="K81" s="13">
        <v>178.85862068965517</v>
      </c>
      <c r="L81" s="13">
        <v>20747.599999999999</v>
      </c>
      <c r="M81" s="14">
        <v>5.7980263700577845</v>
      </c>
      <c r="N81" s="14">
        <v>672.57105892670302</v>
      </c>
    </row>
    <row r="82" spans="1:14" x14ac:dyDescent="0.25">
      <c r="A82">
        <v>1443</v>
      </c>
      <c r="B82" s="17" t="s">
        <v>313</v>
      </c>
      <c r="C82" s="7">
        <v>5</v>
      </c>
      <c r="D82" s="7" t="s">
        <v>155</v>
      </c>
      <c r="E82" s="7">
        <v>1</v>
      </c>
      <c r="F82" s="6" t="s">
        <v>194</v>
      </c>
      <c r="G82" s="7">
        <v>84082030</v>
      </c>
      <c r="H82" s="7" t="s">
        <v>72</v>
      </c>
      <c r="I82" s="7" t="s">
        <v>317</v>
      </c>
      <c r="J82" s="7" t="s">
        <v>74</v>
      </c>
      <c r="K82" s="13">
        <v>28540.25</v>
      </c>
      <c r="L82" s="13">
        <v>28540.25</v>
      </c>
      <c r="M82" s="14">
        <v>285</v>
      </c>
      <c r="N82" s="14">
        <v>285</v>
      </c>
    </row>
    <row r="83" spans="1:14" x14ac:dyDescent="0.25">
      <c r="A83">
        <v>385</v>
      </c>
      <c r="B83" s="182" t="s">
        <v>357</v>
      </c>
      <c r="C83" s="183">
        <v>5</v>
      </c>
      <c r="D83" s="183" t="s">
        <v>330</v>
      </c>
      <c r="E83" s="183">
        <v>1</v>
      </c>
      <c r="F83" s="182" t="s">
        <v>2026</v>
      </c>
      <c r="G83" s="183">
        <v>87089990</v>
      </c>
      <c r="H83" s="183" t="s">
        <v>72</v>
      </c>
      <c r="I83" s="183" t="s">
        <v>2027</v>
      </c>
      <c r="J83" s="183" t="s">
        <v>74</v>
      </c>
      <c r="K83" s="184">
        <v>3394.41</v>
      </c>
      <c r="L83" s="184">
        <v>3394.41</v>
      </c>
      <c r="M83" s="185">
        <v>20.14</v>
      </c>
      <c r="N83" s="185">
        <v>20.14</v>
      </c>
    </row>
    <row r="84" spans="1:14" x14ac:dyDescent="0.25">
      <c r="A84" s="3">
        <v>41</v>
      </c>
      <c r="B84" s="196" t="s">
        <v>357</v>
      </c>
      <c r="C84" s="214">
        <v>5</v>
      </c>
      <c r="D84" s="214" t="s">
        <v>25</v>
      </c>
      <c r="E84" s="214">
        <v>1</v>
      </c>
      <c r="F84" s="196" t="s">
        <v>2499</v>
      </c>
      <c r="G84" s="214">
        <v>84099190</v>
      </c>
      <c r="H84" s="214" t="s">
        <v>315</v>
      </c>
      <c r="I84" s="214" t="s">
        <v>1192</v>
      </c>
      <c r="J84" s="214" t="s">
        <v>74</v>
      </c>
      <c r="K84" s="234">
        <v>589.5</v>
      </c>
      <c r="L84" s="234">
        <v>1179</v>
      </c>
      <c r="M84" s="252">
        <v>4.5579999999999998</v>
      </c>
      <c r="N84" s="252">
        <v>9.1159999999999997</v>
      </c>
    </row>
    <row r="85" spans="1:14" x14ac:dyDescent="0.25">
      <c r="A85">
        <v>3049</v>
      </c>
      <c r="B85" s="182" t="s">
        <v>357</v>
      </c>
      <c r="C85" s="183">
        <v>5</v>
      </c>
      <c r="D85" s="183" t="s">
        <v>3104</v>
      </c>
      <c r="E85" s="183">
        <v>5</v>
      </c>
      <c r="F85" s="182" t="s">
        <v>3110</v>
      </c>
      <c r="G85" s="183">
        <v>87089990</v>
      </c>
      <c r="H85" s="183" t="s">
        <v>3106</v>
      </c>
      <c r="I85" s="183">
        <v>14005</v>
      </c>
      <c r="J85" s="183" t="s">
        <v>74</v>
      </c>
      <c r="K85" s="184">
        <v>105.06</v>
      </c>
      <c r="L85" s="184">
        <f>K85*C85</f>
        <v>525.29999999999995</v>
      </c>
      <c r="M85" s="185">
        <v>0.01</v>
      </c>
      <c r="N85" s="185">
        <v>0.05</v>
      </c>
    </row>
    <row r="86" spans="1:14" x14ac:dyDescent="0.25">
      <c r="A86">
        <v>1266</v>
      </c>
      <c r="B86" s="6" t="s">
        <v>184</v>
      </c>
      <c r="C86" s="7">
        <v>6</v>
      </c>
      <c r="D86" s="7" t="s">
        <v>39</v>
      </c>
      <c r="E86" s="7">
        <v>2</v>
      </c>
      <c r="F86" s="6" t="s">
        <v>184</v>
      </c>
      <c r="G86" s="7">
        <v>87079090</v>
      </c>
      <c r="H86" s="7" t="s">
        <v>72</v>
      </c>
      <c r="I86" s="7" t="s">
        <v>186</v>
      </c>
      <c r="J86" s="7" t="s">
        <v>74</v>
      </c>
      <c r="K86" s="13">
        <v>27972.95</v>
      </c>
      <c r="L86" s="13">
        <v>55945.9</v>
      </c>
      <c r="M86" s="14">
        <v>205.315</v>
      </c>
      <c r="N86" s="14">
        <v>410.63</v>
      </c>
    </row>
    <row r="87" spans="1:14" x14ac:dyDescent="0.25">
      <c r="A87">
        <v>1342</v>
      </c>
      <c r="B87" s="336" t="s">
        <v>11</v>
      </c>
      <c r="C87" s="7">
        <v>6</v>
      </c>
      <c r="D87" s="7" t="s">
        <v>44</v>
      </c>
      <c r="E87" s="7">
        <v>120</v>
      </c>
      <c r="F87" s="6" t="s">
        <v>206</v>
      </c>
      <c r="G87" s="7">
        <v>40111000</v>
      </c>
      <c r="H87" s="7" t="s">
        <v>203</v>
      </c>
      <c r="I87" s="7">
        <v>711716</v>
      </c>
      <c r="J87" s="7" t="s">
        <v>74</v>
      </c>
      <c r="K87" s="13">
        <v>269.91000000000003</v>
      </c>
      <c r="L87" s="13">
        <v>32389.200000000001</v>
      </c>
      <c r="M87" s="14">
        <v>9.2020833333333325</v>
      </c>
      <c r="N87" s="14">
        <v>1104.25</v>
      </c>
    </row>
    <row r="88" spans="1:14" x14ac:dyDescent="0.25">
      <c r="A88">
        <v>2408</v>
      </c>
      <c r="B88" s="336" t="s">
        <v>11</v>
      </c>
      <c r="C88" s="7">
        <v>6</v>
      </c>
      <c r="D88" s="7" t="s">
        <v>221</v>
      </c>
      <c r="E88" s="7">
        <v>120</v>
      </c>
      <c r="F88" s="6" t="s">
        <v>225</v>
      </c>
      <c r="G88" s="7">
        <v>40111000</v>
      </c>
      <c r="H88" s="7" t="s">
        <v>203</v>
      </c>
      <c r="I88" s="7"/>
      <c r="J88" s="7" t="s">
        <v>74</v>
      </c>
      <c r="K88" s="13">
        <v>269.91000000000003</v>
      </c>
      <c r="L88" s="13">
        <v>32389.200000000001</v>
      </c>
      <c r="M88" s="14"/>
      <c r="N88" s="14"/>
    </row>
    <row r="89" spans="1:14" x14ac:dyDescent="0.25">
      <c r="A89">
        <v>8</v>
      </c>
      <c r="B89" s="6" t="s">
        <v>11</v>
      </c>
      <c r="C89" s="7">
        <v>6</v>
      </c>
      <c r="D89" s="7" t="s">
        <v>10</v>
      </c>
      <c r="E89" s="7">
        <v>2</v>
      </c>
      <c r="F89" s="6" t="s">
        <v>245</v>
      </c>
      <c r="G89" s="7">
        <v>40111000</v>
      </c>
      <c r="H89" s="7" t="s">
        <v>203</v>
      </c>
      <c r="I89" s="7">
        <v>711716</v>
      </c>
      <c r="J89" s="7" t="s">
        <v>240</v>
      </c>
      <c r="K89" s="13">
        <v>254.95500000000001</v>
      </c>
      <c r="L89" s="13">
        <v>509.91</v>
      </c>
      <c r="M89" s="14">
        <v>3.4208413186154329</v>
      </c>
      <c r="N89" s="14">
        <v>6.8416826372308659</v>
      </c>
    </row>
    <row r="90" spans="1:14" x14ac:dyDescent="0.25">
      <c r="A90">
        <v>20</v>
      </c>
      <c r="B90" s="6" t="s">
        <v>11</v>
      </c>
      <c r="C90" s="7">
        <v>6</v>
      </c>
      <c r="D90" s="7" t="s">
        <v>35</v>
      </c>
      <c r="E90" s="7">
        <v>165</v>
      </c>
      <c r="F90" s="6" t="s">
        <v>233</v>
      </c>
      <c r="G90" s="7">
        <v>40111000</v>
      </c>
      <c r="H90" s="7" t="s">
        <v>203</v>
      </c>
      <c r="I90" s="7">
        <v>711716</v>
      </c>
      <c r="J90" s="7" t="s">
        <v>240</v>
      </c>
      <c r="K90" s="13">
        <v>246.16866666666667</v>
      </c>
      <c r="L90" s="13">
        <v>40617.83</v>
      </c>
      <c r="M90" s="14">
        <v>11.54</v>
      </c>
      <c r="N90" s="14">
        <v>1904.1</v>
      </c>
    </row>
    <row r="91" spans="1:14" x14ac:dyDescent="0.25">
      <c r="A91">
        <v>36</v>
      </c>
      <c r="B91" s="6" t="s">
        <v>11</v>
      </c>
      <c r="C91" s="7">
        <v>6</v>
      </c>
      <c r="D91" s="7" t="s">
        <v>37</v>
      </c>
      <c r="E91" s="7">
        <v>208</v>
      </c>
      <c r="F91" s="6" t="s">
        <v>243</v>
      </c>
      <c r="G91" s="7">
        <v>40111000</v>
      </c>
      <c r="H91" s="7" t="s">
        <v>203</v>
      </c>
      <c r="I91" s="7">
        <v>711716</v>
      </c>
      <c r="J91" s="7" t="s">
        <v>240</v>
      </c>
      <c r="K91" s="13">
        <v>256.12764423076925</v>
      </c>
      <c r="L91" s="13">
        <v>53274.55</v>
      </c>
      <c r="M91" s="14">
        <v>11.538460000000001</v>
      </c>
      <c r="N91" s="14">
        <v>2399.9996799999999</v>
      </c>
    </row>
    <row r="92" spans="1:14" x14ac:dyDescent="0.25">
      <c r="A92">
        <v>335</v>
      </c>
      <c r="B92" s="6" t="s">
        <v>11</v>
      </c>
      <c r="C92" s="7">
        <v>6</v>
      </c>
      <c r="D92" s="7" t="s">
        <v>47</v>
      </c>
      <c r="E92" s="7">
        <v>131</v>
      </c>
      <c r="F92" s="6" t="s">
        <v>243</v>
      </c>
      <c r="G92" s="7">
        <v>40111000</v>
      </c>
      <c r="H92" s="7" t="s">
        <v>203</v>
      </c>
      <c r="I92" s="7">
        <v>711716</v>
      </c>
      <c r="J92" s="7" t="s">
        <v>240</v>
      </c>
      <c r="K92" s="13">
        <v>241.98519083969467</v>
      </c>
      <c r="L92" s="13">
        <v>31700.06</v>
      </c>
      <c r="M92" s="14">
        <v>6.6909224310466833</v>
      </c>
      <c r="N92" s="14">
        <v>876.51083846711549</v>
      </c>
    </row>
    <row r="93" spans="1:14" x14ac:dyDescent="0.25">
      <c r="A93">
        <v>1444</v>
      </c>
      <c r="B93" s="17" t="s">
        <v>252</v>
      </c>
      <c r="C93" s="7">
        <v>6</v>
      </c>
      <c r="D93" s="7" t="s">
        <v>155</v>
      </c>
      <c r="E93" s="7">
        <v>1</v>
      </c>
      <c r="F93" s="6" t="s">
        <v>71</v>
      </c>
      <c r="G93" s="7">
        <v>87084080</v>
      </c>
      <c r="H93" s="7" t="s">
        <v>72</v>
      </c>
      <c r="I93" s="7" t="s">
        <v>254</v>
      </c>
      <c r="J93" s="7" t="s">
        <v>74</v>
      </c>
      <c r="K93" s="13">
        <v>26058.49</v>
      </c>
      <c r="L93" s="13">
        <v>26058.49</v>
      </c>
      <c r="M93" s="14">
        <v>68.2</v>
      </c>
      <c r="N93" s="14">
        <v>68.2</v>
      </c>
    </row>
    <row r="94" spans="1:14" x14ac:dyDescent="0.25">
      <c r="A94" s="3">
        <v>42</v>
      </c>
      <c r="B94" s="196" t="s">
        <v>357</v>
      </c>
      <c r="C94" s="214">
        <v>6</v>
      </c>
      <c r="D94" s="214" t="s">
        <v>25</v>
      </c>
      <c r="E94" s="214">
        <v>2</v>
      </c>
      <c r="F94" s="196" t="s">
        <v>417</v>
      </c>
      <c r="G94" s="214">
        <v>84099190</v>
      </c>
      <c r="H94" s="214" t="s">
        <v>315</v>
      </c>
      <c r="I94" s="214">
        <v>99710337198</v>
      </c>
      <c r="J94" s="214" t="s">
        <v>74</v>
      </c>
      <c r="K94" s="234">
        <v>66.12</v>
      </c>
      <c r="L94" s="234">
        <v>396.72</v>
      </c>
      <c r="M94" s="252">
        <v>7.0000000000000001E-3</v>
      </c>
      <c r="N94" s="252">
        <v>4.2000000000000003E-2</v>
      </c>
    </row>
    <row r="95" spans="1:14" x14ac:dyDescent="0.25">
      <c r="A95">
        <v>386</v>
      </c>
      <c r="B95" s="182" t="s">
        <v>357</v>
      </c>
      <c r="C95" s="183">
        <v>6</v>
      </c>
      <c r="D95" s="183" t="s">
        <v>330</v>
      </c>
      <c r="E95" s="183">
        <v>1</v>
      </c>
      <c r="F95" s="182" t="s">
        <v>2023</v>
      </c>
      <c r="G95" s="183">
        <v>87089990</v>
      </c>
      <c r="H95" s="183" t="s">
        <v>72</v>
      </c>
      <c r="I95" s="183" t="s">
        <v>2024</v>
      </c>
      <c r="J95" s="183" t="s">
        <v>74</v>
      </c>
      <c r="K95" s="184">
        <v>3152.09</v>
      </c>
      <c r="L95" s="184">
        <v>3152.09</v>
      </c>
      <c r="M95" s="185">
        <v>18.7</v>
      </c>
      <c r="N95" s="185">
        <v>18.7</v>
      </c>
    </row>
    <row r="96" spans="1:14" x14ac:dyDescent="0.25">
      <c r="A96">
        <v>1710</v>
      </c>
      <c r="B96" s="182" t="s">
        <v>357</v>
      </c>
      <c r="C96" s="183">
        <v>6</v>
      </c>
      <c r="D96" s="183" t="s">
        <v>52</v>
      </c>
      <c r="E96" s="183">
        <v>1</v>
      </c>
      <c r="F96" s="182" t="s">
        <v>2023</v>
      </c>
      <c r="G96" s="183">
        <v>85129000</v>
      </c>
      <c r="H96" s="183" t="s">
        <v>315</v>
      </c>
      <c r="I96" s="183" t="s">
        <v>2025</v>
      </c>
      <c r="J96" s="183" t="s">
        <v>74</v>
      </c>
      <c r="K96" s="184">
        <v>3152.088680057389</v>
      </c>
      <c r="L96" s="184">
        <v>3152.088680057389</v>
      </c>
      <c r="M96" s="185"/>
      <c r="N96" s="185"/>
    </row>
    <row r="97" spans="1:14" x14ac:dyDescent="0.25">
      <c r="A97">
        <v>3050</v>
      </c>
      <c r="B97" s="187" t="s">
        <v>357</v>
      </c>
      <c r="C97" s="186">
        <v>6</v>
      </c>
      <c r="D97" s="186" t="s">
        <v>3104</v>
      </c>
      <c r="E97" s="186">
        <v>5</v>
      </c>
      <c r="F97" s="187" t="s">
        <v>3111</v>
      </c>
      <c r="G97" s="186">
        <v>87089990</v>
      </c>
      <c r="H97" s="186" t="s">
        <v>3106</v>
      </c>
      <c r="I97" s="186">
        <v>14006</v>
      </c>
      <c r="J97" s="186" t="s">
        <v>74</v>
      </c>
      <c r="K97" s="188">
        <v>250.95</v>
      </c>
      <c r="L97" s="188">
        <f>K97*C97</f>
        <v>1505.6999999999998</v>
      </c>
      <c r="M97" s="189">
        <v>0.08</v>
      </c>
      <c r="N97" s="189">
        <v>0.4</v>
      </c>
    </row>
    <row r="98" spans="1:14" x14ac:dyDescent="0.25">
      <c r="A98">
        <v>1267</v>
      </c>
      <c r="B98" s="6" t="s">
        <v>184</v>
      </c>
      <c r="C98" s="7">
        <v>7</v>
      </c>
      <c r="D98" s="7" t="s">
        <v>39</v>
      </c>
      <c r="E98" s="7">
        <v>1</v>
      </c>
      <c r="F98" s="6" t="s">
        <v>184</v>
      </c>
      <c r="G98" s="7">
        <v>87079090</v>
      </c>
      <c r="H98" s="7" t="s">
        <v>72</v>
      </c>
      <c r="I98" s="7" t="s">
        <v>187</v>
      </c>
      <c r="J98" s="7" t="s">
        <v>74</v>
      </c>
      <c r="K98" s="13">
        <v>22297.45</v>
      </c>
      <c r="L98" s="13">
        <v>22297.45</v>
      </c>
      <c r="M98" s="14">
        <v>163.66</v>
      </c>
      <c r="N98" s="14">
        <v>163.66</v>
      </c>
    </row>
    <row r="99" spans="1:14" x14ac:dyDescent="0.25">
      <c r="A99">
        <v>1343</v>
      </c>
      <c r="B99" s="336" t="s">
        <v>11</v>
      </c>
      <c r="C99" s="7">
        <v>7</v>
      </c>
      <c r="D99" s="7" t="s">
        <v>44</v>
      </c>
      <c r="E99" s="7">
        <v>248</v>
      </c>
      <c r="F99" s="6" t="s">
        <v>207</v>
      </c>
      <c r="G99" s="7">
        <v>40111000</v>
      </c>
      <c r="H99" s="7" t="s">
        <v>203</v>
      </c>
      <c r="I99" s="7">
        <v>711716</v>
      </c>
      <c r="J99" s="7" t="s">
        <v>74</v>
      </c>
      <c r="K99" s="13">
        <v>266.62</v>
      </c>
      <c r="L99" s="13">
        <v>66121.759999999995</v>
      </c>
      <c r="M99" s="14">
        <v>9.0899596774193547</v>
      </c>
      <c r="N99" s="14">
        <v>2254.31</v>
      </c>
    </row>
    <row r="100" spans="1:14" x14ac:dyDescent="0.25">
      <c r="A100">
        <v>2409</v>
      </c>
      <c r="B100" s="336" t="s">
        <v>11</v>
      </c>
      <c r="C100" s="7">
        <v>7</v>
      </c>
      <c r="D100" s="7" t="s">
        <v>221</v>
      </c>
      <c r="E100" s="7">
        <v>248</v>
      </c>
      <c r="F100" s="6" t="s">
        <v>207</v>
      </c>
      <c r="G100" s="7">
        <v>40111000</v>
      </c>
      <c r="H100" s="7" t="s">
        <v>203</v>
      </c>
      <c r="I100" s="7"/>
      <c r="J100" s="7" t="s">
        <v>74</v>
      </c>
      <c r="K100" s="13">
        <v>266.62</v>
      </c>
      <c r="L100" s="13">
        <v>66121.759999999995</v>
      </c>
      <c r="M100" s="14"/>
      <c r="N100" s="14"/>
    </row>
    <row r="101" spans="1:14" x14ac:dyDescent="0.25">
      <c r="A101">
        <v>21</v>
      </c>
      <c r="B101" s="6" t="s">
        <v>11</v>
      </c>
      <c r="C101" s="7">
        <v>7</v>
      </c>
      <c r="D101" s="7" t="s">
        <v>35</v>
      </c>
      <c r="E101" s="7">
        <v>30</v>
      </c>
      <c r="F101" s="6" t="s">
        <v>239</v>
      </c>
      <c r="G101" s="7">
        <v>40111000</v>
      </c>
      <c r="H101" s="7" t="s">
        <v>203</v>
      </c>
      <c r="I101" s="7">
        <v>711715</v>
      </c>
      <c r="J101" s="7" t="s">
        <v>240</v>
      </c>
      <c r="K101" s="13">
        <v>181.95066666666668</v>
      </c>
      <c r="L101" s="13">
        <v>5458.52</v>
      </c>
      <c r="M101" s="14">
        <v>9.3000000000000007</v>
      </c>
      <c r="N101" s="14">
        <v>279</v>
      </c>
    </row>
    <row r="102" spans="1:14" x14ac:dyDescent="0.25">
      <c r="A102">
        <v>1445</v>
      </c>
      <c r="B102" s="17" t="s">
        <v>252</v>
      </c>
      <c r="C102" s="7">
        <v>7</v>
      </c>
      <c r="D102" s="7" t="s">
        <v>155</v>
      </c>
      <c r="E102" s="7">
        <v>1</v>
      </c>
      <c r="F102" s="6" t="s">
        <v>71</v>
      </c>
      <c r="G102" s="7">
        <v>87084080</v>
      </c>
      <c r="H102" s="7" t="s">
        <v>72</v>
      </c>
      <c r="I102" s="7" t="s">
        <v>255</v>
      </c>
      <c r="J102" s="7" t="s">
        <v>74</v>
      </c>
      <c r="K102" s="13">
        <v>33876.04</v>
      </c>
      <c r="L102" s="13">
        <v>33876.04</v>
      </c>
      <c r="M102" s="14">
        <v>68.2</v>
      </c>
      <c r="N102" s="14">
        <v>68.2</v>
      </c>
    </row>
    <row r="103" spans="1:14" x14ac:dyDescent="0.25">
      <c r="A103">
        <v>2588</v>
      </c>
      <c r="B103" s="187" t="s">
        <v>357</v>
      </c>
      <c r="C103" s="186">
        <v>7</v>
      </c>
      <c r="D103" s="186" t="s">
        <v>2162</v>
      </c>
      <c r="E103" s="186">
        <v>2</v>
      </c>
      <c r="F103" s="187" t="s">
        <v>2861</v>
      </c>
      <c r="G103" s="186">
        <v>85129000</v>
      </c>
      <c r="H103" s="186" t="s">
        <v>315</v>
      </c>
      <c r="I103" s="186" t="s">
        <v>2061</v>
      </c>
      <c r="J103" s="186" t="s">
        <v>74</v>
      </c>
      <c r="K103" s="188">
        <v>179.91</v>
      </c>
      <c r="L103" s="188">
        <v>359.82</v>
      </c>
      <c r="M103" s="189">
        <v>1.4999999999999999E-2</v>
      </c>
      <c r="N103" s="189">
        <v>0.03</v>
      </c>
    </row>
    <row r="104" spans="1:14" x14ac:dyDescent="0.25">
      <c r="A104">
        <v>43</v>
      </c>
      <c r="B104" s="187" t="s">
        <v>357</v>
      </c>
      <c r="C104" s="186">
        <v>7</v>
      </c>
      <c r="D104" s="186" t="s">
        <v>25</v>
      </c>
      <c r="E104" s="186">
        <v>1</v>
      </c>
      <c r="F104" s="187" t="s">
        <v>439</v>
      </c>
      <c r="G104" s="186">
        <v>84099190</v>
      </c>
      <c r="H104" s="186" t="s">
        <v>315</v>
      </c>
      <c r="I104" s="186">
        <v>99710702592</v>
      </c>
      <c r="J104" s="186" t="s">
        <v>74</v>
      </c>
      <c r="K104" s="188">
        <v>162.74</v>
      </c>
      <c r="L104" s="188">
        <v>162.74</v>
      </c>
      <c r="M104" s="189">
        <v>1.75</v>
      </c>
      <c r="N104" s="189">
        <v>1.75</v>
      </c>
    </row>
    <row r="105" spans="1:14" x14ac:dyDescent="0.25">
      <c r="A105">
        <v>3051</v>
      </c>
      <c r="B105" s="187" t="s">
        <v>357</v>
      </c>
      <c r="C105" s="186">
        <v>7</v>
      </c>
      <c r="D105" s="186" t="s">
        <v>3104</v>
      </c>
      <c r="E105" s="186">
        <v>6</v>
      </c>
      <c r="F105" s="187" t="s">
        <v>3112</v>
      </c>
      <c r="G105" s="186">
        <v>87089990</v>
      </c>
      <c r="H105" s="186" t="s">
        <v>3106</v>
      </c>
      <c r="I105" s="186">
        <v>14007</v>
      </c>
      <c r="J105" s="186" t="s">
        <v>74</v>
      </c>
      <c r="K105" s="188">
        <v>250.95</v>
      </c>
      <c r="L105" s="188">
        <f>K105*C105</f>
        <v>1756.6499999999999</v>
      </c>
      <c r="M105" s="189">
        <v>0.08</v>
      </c>
      <c r="N105" s="189">
        <v>0.48</v>
      </c>
    </row>
    <row r="106" spans="1:14" x14ac:dyDescent="0.25">
      <c r="A106">
        <v>158</v>
      </c>
      <c r="B106" s="187" t="s">
        <v>357</v>
      </c>
      <c r="C106" s="186">
        <v>7</v>
      </c>
      <c r="D106" s="186" t="s">
        <v>30</v>
      </c>
      <c r="E106" s="186">
        <v>2</v>
      </c>
      <c r="F106" s="187" t="s">
        <v>516</v>
      </c>
      <c r="G106" s="186">
        <v>84099190</v>
      </c>
      <c r="H106" s="186" t="s">
        <v>315</v>
      </c>
      <c r="I106" s="186" t="s">
        <v>515</v>
      </c>
      <c r="J106" s="186" t="s">
        <v>74</v>
      </c>
      <c r="K106" s="188">
        <v>334.14</v>
      </c>
      <c r="L106" s="188">
        <v>668.28</v>
      </c>
      <c r="M106" s="189">
        <v>0.51</v>
      </c>
      <c r="N106" s="189">
        <v>1.02</v>
      </c>
    </row>
    <row r="107" spans="1:14" x14ac:dyDescent="0.25">
      <c r="A107">
        <v>1268</v>
      </c>
      <c r="B107" s="6" t="s">
        <v>188</v>
      </c>
      <c r="C107" s="7">
        <v>8</v>
      </c>
      <c r="D107" s="7" t="s">
        <v>39</v>
      </c>
      <c r="E107" s="7">
        <v>1</v>
      </c>
      <c r="F107" s="6" t="s">
        <v>193</v>
      </c>
      <c r="G107" s="7">
        <v>84082090</v>
      </c>
      <c r="H107" s="7" t="s">
        <v>72</v>
      </c>
      <c r="I107" s="7" t="s">
        <v>192</v>
      </c>
      <c r="J107" s="7" t="s">
        <v>74</v>
      </c>
      <c r="K107" s="13">
        <v>27866.21</v>
      </c>
      <c r="L107" s="13">
        <v>27866.21</v>
      </c>
      <c r="M107" s="14">
        <v>204.53</v>
      </c>
      <c r="N107" s="14">
        <v>204.53</v>
      </c>
    </row>
    <row r="108" spans="1:14" x14ac:dyDescent="0.25">
      <c r="A108">
        <v>1344</v>
      </c>
      <c r="B108" s="336" t="s">
        <v>11</v>
      </c>
      <c r="C108" s="7">
        <v>8</v>
      </c>
      <c r="D108" s="7" t="s">
        <v>44</v>
      </c>
      <c r="E108" s="7">
        <v>114</v>
      </c>
      <c r="F108" s="6" t="s">
        <v>208</v>
      </c>
      <c r="G108" s="7">
        <v>40111000</v>
      </c>
      <c r="H108" s="7" t="s">
        <v>203</v>
      </c>
      <c r="I108" s="7">
        <v>711716</v>
      </c>
      <c r="J108" s="7" t="s">
        <v>74</v>
      </c>
      <c r="K108" s="13">
        <v>274.99701754385967</v>
      </c>
      <c r="L108" s="13">
        <v>31349.66</v>
      </c>
      <c r="M108" s="14">
        <v>9.3755263157894735</v>
      </c>
      <c r="N108" s="14">
        <v>1068.81</v>
      </c>
    </row>
    <row r="109" spans="1:14" x14ac:dyDescent="0.25">
      <c r="A109">
        <v>2410</v>
      </c>
      <c r="B109" s="336" t="s">
        <v>11</v>
      </c>
      <c r="C109" s="7">
        <v>8</v>
      </c>
      <c r="D109" s="7" t="s">
        <v>221</v>
      </c>
      <c r="E109" s="7">
        <v>40</v>
      </c>
      <c r="F109" s="6" t="s">
        <v>226</v>
      </c>
      <c r="G109" s="7">
        <v>40111000</v>
      </c>
      <c r="H109" s="7" t="s">
        <v>203</v>
      </c>
      <c r="I109" s="7"/>
      <c r="J109" s="7" t="s">
        <v>74</v>
      </c>
      <c r="K109" s="13">
        <v>279.04000000000002</v>
      </c>
      <c r="L109" s="13">
        <v>11161.6</v>
      </c>
      <c r="M109" s="14"/>
      <c r="N109" s="14"/>
    </row>
    <row r="110" spans="1:14" x14ac:dyDescent="0.25">
      <c r="A110">
        <v>22</v>
      </c>
      <c r="B110" s="6" t="s">
        <v>11</v>
      </c>
      <c r="C110" s="7">
        <v>8</v>
      </c>
      <c r="D110" s="7" t="s">
        <v>35</v>
      </c>
      <c r="E110" s="7">
        <v>35</v>
      </c>
      <c r="F110" s="6" t="s">
        <v>241</v>
      </c>
      <c r="G110" s="7">
        <v>40111000</v>
      </c>
      <c r="H110" s="7" t="s">
        <v>203</v>
      </c>
      <c r="I110" s="7">
        <v>711716</v>
      </c>
      <c r="J110" s="7" t="s">
        <v>240</v>
      </c>
      <c r="K110" s="13">
        <v>246.16857142857143</v>
      </c>
      <c r="L110" s="13">
        <v>8615.9</v>
      </c>
      <c r="M110" s="14">
        <v>11.54</v>
      </c>
      <c r="N110" s="14">
        <v>403.9</v>
      </c>
    </row>
    <row r="111" spans="1:14" x14ac:dyDescent="0.25">
      <c r="A111">
        <v>1446</v>
      </c>
      <c r="B111" s="17" t="s">
        <v>256</v>
      </c>
      <c r="C111" s="7">
        <v>8</v>
      </c>
      <c r="D111" s="7" t="s">
        <v>155</v>
      </c>
      <c r="E111" s="7">
        <v>1</v>
      </c>
      <c r="F111" s="6" t="s">
        <v>257</v>
      </c>
      <c r="G111" s="7">
        <v>90071000</v>
      </c>
      <c r="H111" s="7" t="s">
        <v>89</v>
      </c>
      <c r="I111" s="7" t="s">
        <v>258</v>
      </c>
      <c r="J111" s="7" t="s">
        <v>74</v>
      </c>
      <c r="K111" s="13">
        <v>3399.98</v>
      </c>
      <c r="L111" s="13">
        <v>3399.98</v>
      </c>
      <c r="M111" s="14">
        <v>1.5</v>
      </c>
      <c r="N111" s="14">
        <v>1.5</v>
      </c>
    </row>
    <row r="112" spans="1:14" x14ac:dyDescent="0.25">
      <c r="A112">
        <v>2589</v>
      </c>
      <c r="B112" s="182" t="s">
        <v>357</v>
      </c>
      <c r="C112" s="186">
        <v>8</v>
      </c>
      <c r="D112" s="186" t="s">
        <v>2162</v>
      </c>
      <c r="E112" s="186">
        <v>2</v>
      </c>
      <c r="F112" s="187" t="s">
        <v>2683</v>
      </c>
      <c r="G112" s="186">
        <v>87082999</v>
      </c>
      <c r="H112" s="186" t="s">
        <v>315</v>
      </c>
      <c r="I112" s="186" t="s">
        <v>1642</v>
      </c>
      <c r="J112" s="186" t="s">
        <v>74</v>
      </c>
      <c r="K112" s="188">
        <v>260.17</v>
      </c>
      <c r="L112" s="188">
        <v>520.34</v>
      </c>
      <c r="M112" s="189">
        <v>0.56000000000000005</v>
      </c>
      <c r="N112" s="189">
        <v>1.1200000000000001</v>
      </c>
    </row>
    <row r="113" spans="1:14" x14ac:dyDescent="0.25">
      <c r="A113">
        <v>3052</v>
      </c>
      <c r="B113" s="187" t="s">
        <v>357</v>
      </c>
      <c r="C113" s="186">
        <v>8</v>
      </c>
      <c r="D113" s="186" t="s">
        <v>3104</v>
      </c>
      <c r="E113" s="186">
        <v>5</v>
      </c>
      <c r="F113" s="187" t="s">
        <v>3113</v>
      </c>
      <c r="G113" s="186">
        <v>87089990</v>
      </c>
      <c r="H113" s="186" t="s">
        <v>3106</v>
      </c>
      <c r="I113" s="186">
        <v>10439</v>
      </c>
      <c r="J113" s="186" t="s">
        <v>74</v>
      </c>
      <c r="K113" s="188">
        <v>470.33</v>
      </c>
      <c r="L113" s="188">
        <f>K113*C113</f>
        <v>3762.64</v>
      </c>
      <c r="M113" s="189">
        <v>0.04</v>
      </c>
      <c r="N113" s="189">
        <v>0.2</v>
      </c>
    </row>
    <row r="114" spans="1:14" x14ac:dyDescent="0.25">
      <c r="A114">
        <v>2604</v>
      </c>
      <c r="B114" s="187" t="s">
        <v>357</v>
      </c>
      <c r="C114" s="186">
        <v>8</v>
      </c>
      <c r="D114" s="186" t="s">
        <v>3135</v>
      </c>
      <c r="E114" s="186">
        <v>4</v>
      </c>
      <c r="F114" s="187" t="s">
        <v>1981</v>
      </c>
      <c r="G114" s="186">
        <v>87082999</v>
      </c>
      <c r="H114" s="186" t="s">
        <v>315</v>
      </c>
      <c r="I114" s="186" t="s">
        <v>1983</v>
      </c>
      <c r="J114" s="186" t="s">
        <v>74</v>
      </c>
      <c r="K114" s="188">
        <v>2316.0700000000002</v>
      </c>
      <c r="L114" s="188">
        <v>9264.2800000000007</v>
      </c>
      <c r="M114" s="189">
        <v>3.621</v>
      </c>
      <c r="N114" s="189">
        <v>14.484</v>
      </c>
    </row>
    <row r="115" spans="1:14" x14ac:dyDescent="0.25">
      <c r="A115">
        <v>159</v>
      </c>
      <c r="B115" s="187" t="s">
        <v>357</v>
      </c>
      <c r="C115" s="186">
        <v>8</v>
      </c>
      <c r="D115" s="186" t="s">
        <v>30</v>
      </c>
      <c r="E115" s="186">
        <v>2</v>
      </c>
      <c r="F115" s="187" t="s">
        <v>519</v>
      </c>
      <c r="G115" s="186">
        <v>84099190</v>
      </c>
      <c r="H115" s="186" t="s">
        <v>315</v>
      </c>
      <c r="I115" s="186" t="s">
        <v>521</v>
      </c>
      <c r="J115" s="186" t="s">
        <v>74</v>
      </c>
      <c r="K115" s="188">
        <v>459.22</v>
      </c>
      <c r="L115" s="188">
        <v>918.44</v>
      </c>
      <c r="M115" s="189">
        <v>0.49099999999999999</v>
      </c>
      <c r="N115" s="189">
        <v>0.98199999999999998</v>
      </c>
    </row>
    <row r="116" spans="1:14" x14ac:dyDescent="0.25">
      <c r="A116">
        <v>1269</v>
      </c>
      <c r="B116" s="6" t="s">
        <v>188</v>
      </c>
      <c r="C116" s="7">
        <v>9</v>
      </c>
      <c r="D116" s="7" t="s">
        <v>39</v>
      </c>
      <c r="E116" s="7">
        <v>1</v>
      </c>
      <c r="F116" s="6" t="s">
        <v>194</v>
      </c>
      <c r="G116" s="7">
        <v>84082090</v>
      </c>
      <c r="H116" s="7" t="s">
        <v>72</v>
      </c>
      <c r="I116" s="7" t="s">
        <v>195</v>
      </c>
      <c r="J116" s="7" t="s">
        <v>74</v>
      </c>
      <c r="K116" s="13">
        <v>28540.25</v>
      </c>
      <c r="L116" s="13">
        <v>28540.25</v>
      </c>
      <c r="M116" s="14">
        <v>209.48</v>
      </c>
      <c r="N116" s="14">
        <v>209.48</v>
      </c>
    </row>
    <row r="117" spans="1:14" x14ac:dyDescent="0.25">
      <c r="A117">
        <v>1345</v>
      </c>
      <c r="B117" s="336" t="s">
        <v>11</v>
      </c>
      <c r="C117" s="7">
        <v>9</v>
      </c>
      <c r="D117" s="7" t="s">
        <v>44</v>
      </c>
      <c r="E117" s="337">
        <v>218</v>
      </c>
      <c r="F117" s="6" t="s">
        <v>209</v>
      </c>
      <c r="G117" s="7">
        <v>40111000</v>
      </c>
      <c r="H117" s="7" t="s">
        <v>203</v>
      </c>
      <c r="I117" s="7">
        <v>711715</v>
      </c>
      <c r="J117" s="7" t="s">
        <v>74</v>
      </c>
      <c r="K117" s="13">
        <v>206.92</v>
      </c>
      <c r="L117" s="13">
        <v>45108.56</v>
      </c>
      <c r="M117" s="14">
        <v>7.0545871559633033</v>
      </c>
      <c r="N117" s="14">
        <v>1537.9</v>
      </c>
    </row>
    <row r="118" spans="1:14" x14ac:dyDescent="0.25">
      <c r="A118">
        <v>2411</v>
      </c>
      <c r="B118" s="336" t="s">
        <v>11</v>
      </c>
      <c r="C118" s="7">
        <v>9</v>
      </c>
      <c r="D118" s="7" t="s">
        <v>221</v>
      </c>
      <c r="E118" s="7">
        <v>114</v>
      </c>
      <c r="F118" s="6" t="s">
        <v>227</v>
      </c>
      <c r="G118" s="7">
        <v>40111000</v>
      </c>
      <c r="H118" s="7" t="s">
        <v>203</v>
      </c>
      <c r="I118" s="7"/>
      <c r="J118" s="7" t="s">
        <v>74</v>
      </c>
      <c r="K118" s="13">
        <v>274.99700000000001</v>
      </c>
      <c r="L118" s="13">
        <v>31349.657999999999</v>
      </c>
      <c r="M118" s="14"/>
      <c r="N118" s="14"/>
    </row>
    <row r="119" spans="1:14" x14ac:dyDescent="0.25">
      <c r="A119">
        <v>23</v>
      </c>
      <c r="B119" s="6" t="s">
        <v>11</v>
      </c>
      <c r="C119" s="7">
        <v>9</v>
      </c>
      <c r="D119" s="7" t="s">
        <v>35</v>
      </c>
      <c r="E119" s="7">
        <v>220</v>
      </c>
      <c r="F119" s="6" t="s">
        <v>242</v>
      </c>
      <c r="G119" s="7">
        <v>40111000</v>
      </c>
      <c r="H119" s="7" t="s">
        <v>203</v>
      </c>
      <c r="I119" s="7">
        <v>711717</v>
      </c>
      <c r="J119" s="7" t="s">
        <v>240</v>
      </c>
      <c r="K119" s="13">
        <v>181.95077272727272</v>
      </c>
      <c r="L119" s="13">
        <v>40029.17</v>
      </c>
      <c r="M119" s="14">
        <v>10</v>
      </c>
      <c r="N119" s="14">
        <v>2200</v>
      </c>
    </row>
    <row r="120" spans="1:14" x14ac:dyDescent="0.25">
      <c r="A120">
        <v>1447</v>
      </c>
      <c r="B120" s="17" t="s">
        <v>256</v>
      </c>
      <c r="C120" s="7">
        <v>9</v>
      </c>
      <c r="D120" s="7" t="s">
        <v>155</v>
      </c>
      <c r="E120" s="7">
        <v>1</v>
      </c>
      <c r="F120" s="6" t="s">
        <v>257</v>
      </c>
      <c r="G120" s="7">
        <v>90071000</v>
      </c>
      <c r="H120" s="7" t="s">
        <v>89</v>
      </c>
      <c r="I120" s="7" t="s">
        <v>259</v>
      </c>
      <c r="J120" s="7" t="s">
        <v>74</v>
      </c>
      <c r="K120" s="13">
        <v>3399.98</v>
      </c>
      <c r="L120" s="13">
        <v>3399.98</v>
      </c>
      <c r="M120" s="14">
        <v>1.5</v>
      </c>
      <c r="N120" s="14">
        <v>1.5</v>
      </c>
    </row>
    <row r="121" spans="1:14" x14ac:dyDescent="0.25">
      <c r="A121">
        <v>2605</v>
      </c>
      <c r="B121" s="182" t="s">
        <v>357</v>
      </c>
      <c r="C121" s="183">
        <v>9</v>
      </c>
      <c r="D121" s="183" t="s">
        <v>3135</v>
      </c>
      <c r="E121" s="183">
        <v>1</v>
      </c>
      <c r="F121" s="182" t="s">
        <v>2945</v>
      </c>
      <c r="G121" s="183">
        <v>87088000</v>
      </c>
      <c r="H121" s="183" t="s">
        <v>315</v>
      </c>
      <c r="I121" s="183" t="s">
        <v>866</v>
      </c>
      <c r="J121" s="183" t="s">
        <v>74</v>
      </c>
      <c r="K121" s="184">
        <v>2196.7800000000002</v>
      </c>
      <c r="L121" s="184">
        <v>2196.7800000000002</v>
      </c>
      <c r="M121" s="185">
        <v>3.0249999999999999</v>
      </c>
      <c r="N121" s="185">
        <v>3.0249999999999999</v>
      </c>
    </row>
    <row r="122" spans="1:14" x14ac:dyDescent="0.25">
      <c r="A122">
        <v>3053</v>
      </c>
      <c r="B122" s="187" t="s">
        <v>357</v>
      </c>
      <c r="C122" s="186">
        <v>9</v>
      </c>
      <c r="D122" s="186" t="s">
        <v>3104</v>
      </c>
      <c r="E122" s="186">
        <v>5</v>
      </c>
      <c r="F122" s="187" t="s">
        <v>3114</v>
      </c>
      <c r="G122" s="186">
        <v>87089990</v>
      </c>
      <c r="H122" s="186" t="s">
        <v>3106</v>
      </c>
      <c r="I122" s="186">
        <v>14008</v>
      </c>
      <c r="J122" s="186" t="s">
        <v>74</v>
      </c>
      <c r="K122" s="188">
        <v>21.23</v>
      </c>
      <c r="L122" s="188">
        <f>K122*C122</f>
        <v>191.07</v>
      </c>
      <c r="M122" s="189">
        <v>0.01</v>
      </c>
      <c r="N122" s="189">
        <v>0.05</v>
      </c>
    </row>
    <row r="123" spans="1:14" x14ac:dyDescent="0.25">
      <c r="A123">
        <v>45</v>
      </c>
      <c r="B123" s="187" t="s">
        <v>357</v>
      </c>
      <c r="C123" s="186">
        <v>9</v>
      </c>
      <c r="D123" s="186" t="s">
        <v>25</v>
      </c>
      <c r="E123" s="186">
        <v>1</v>
      </c>
      <c r="F123" s="187" t="s">
        <v>715</v>
      </c>
      <c r="G123" s="186">
        <v>84195010</v>
      </c>
      <c r="H123" s="186" t="s">
        <v>2265</v>
      </c>
      <c r="I123" s="186" t="s">
        <v>720</v>
      </c>
      <c r="J123" s="186" t="s">
        <v>74</v>
      </c>
      <c r="K123" s="188">
        <v>105.56</v>
      </c>
      <c r="L123" s="188">
        <v>105.56</v>
      </c>
      <c r="M123" s="189">
        <v>0.67200000000000004</v>
      </c>
      <c r="N123" s="189">
        <v>0.67200000000000004</v>
      </c>
    </row>
    <row r="124" spans="1:14" x14ac:dyDescent="0.25">
      <c r="A124">
        <v>389</v>
      </c>
      <c r="B124" s="187" t="s">
        <v>357</v>
      </c>
      <c r="C124" s="186">
        <v>9</v>
      </c>
      <c r="D124" s="186" t="s">
        <v>330</v>
      </c>
      <c r="E124" s="186">
        <v>2</v>
      </c>
      <c r="F124" s="187" t="s">
        <v>1310</v>
      </c>
      <c r="G124" s="186">
        <v>87089990</v>
      </c>
      <c r="H124" s="186" t="s">
        <v>72</v>
      </c>
      <c r="I124" s="186" t="s">
        <v>1311</v>
      </c>
      <c r="J124" s="186" t="s">
        <v>74</v>
      </c>
      <c r="K124" s="188">
        <v>528.78</v>
      </c>
      <c r="L124" s="188">
        <v>1057.56</v>
      </c>
      <c r="M124" s="189">
        <v>3.14</v>
      </c>
      <c r="N124" s="189">
        <v>6.28</v>
      </c>
    </row>
    <row r="125" spans="1:14" x14ac:dyDescent="0.25">
      <c r="A125">
        <v>1270</v>
      </c>
      <c r="B125" s="6" t="s">
        <v>70</v>
      </c>
      <c r="C125" s="7">
        <v>10</v>
      </c>
      <c r="D125" s="7" t="s">
        <v>39</v>
      </c>
      <c r="E125" s="7">
        <v>1</v>
      </c>
      <c r="F125" s="6" t="s">
        <v>71</v>
      </c>
      <c r="G125" s="7">
        <v>87084080</v>
      </c>
      <c r="H125" s="7" t="s">
        <v>72</v>
      </c>
      <c r="I125" s="7" t="s">
        <v>75</v>
      </c>
      <c r="J125" s="7" t="s">
        <v>74</v>
      </c>
      <c r="K125" s="13">
        <v>26058.49</v>
      </c>
      <c r="L125" s="13">
        <v>26058.49</v>
      </c>
      <c r="M125" s="14">
        <v>191.26</v>
      </c>
      <c r="N125" s="14">
        <v>191.26</v>
      </c>
    </row>
    <row r="126" spans="1:14" x14ac:dyDescent="0.25">
      <c r="A126">
        <v>1346</v>
      </c>
      <c r="B126" s="336" t="s">
        <v>11</v>
      </c>
      <c r="C126" s="7">
        <v>10</v>
      </c>
      <c r="D126" s="7" t="s">
        <v>44</v>
      </c>
      <c r="E126" s="337">
        <v>208</v>
      </c>
      <c r="F126" s="6" t="s">
        <v>210</v>
      </c>
      <c r="G126" s="7">
        <v>40111000</v>
      </c>
      <c r="H126" s="7" t="s">
        <v>203</v>
      </c>
      <c r="I126" s="7">
        <v>711716</v>
      </c>
      <c r="J126" s="7" t="s">
        <v>74</v>
      </c>
      <c r="K126" s="13">
        <v>277.86</v>
      </c>
      <c r="L126" s="13">
        <v>57794.879999999997</v>
      </c>
      <c r="M126" s="14">
        <v>9.4731730769230769</v>
      </c>
      <c r="N126" s="14">
        <v>1970.42</v>
      </c>
    </row>
    <row r="127" spans="1:14" x14ac:dyDescent="0.25">
      <c r="A127">
        <v>2412</v>
      </c>
      <c r="B127" s="336" t="s">
        <v>11</v>
      </c>
      <c r="C127" s="7">
        <v>10</v>
      </c>
      <c r="D127" s="7" t="s">
        <v>221</v>
      </c>
      <c r="E127" s="7">
        <v>218</v>
      </c>
      <c r="F127" s="6" t="s">
        <v>228</v>
      </c>
      <c r="G127" s="7">
        <v>40111000</v>
      </c>
      <c r="H127" s="7" t="s">
        <v>203</v>
      </c>
      <c r="I127" s="7"/>
      <c r="J127" s="7" t="s">
        <v>74</v>
      </c>
      <c r="K127" s="13">
        <v>206.92</v>
      </c>
      <c r="L127" s="13">
        <v>45108.56</v>
      </c>
      <c r="M127" s="14"/>
      <c r="N127" s="14"/>
    </row>
    <row r="128" spans="1:14" x14ac:dyDescent="0.25">
      <c r="A128">
        <v>24</v>
      </c>
      <c r="B128" s="6" t="s">
        <v>11</v>
      </c>
      <c r="C128" s="7">
        <v>10</v>
      </c>
      <c r="D128" s="7" t="s">
        <v>35</v>
      </c>
      <c r="E128" s="7">
        <v>220</v>
      </c>
      <c r="F128" s="6" t="s">
        <v>233</v>
      </c>
      <c r="G128" s="7">
        <v>40111000</v>
      </c>
      <c r="H128" s="7" t="s">
        <v>203</v>
      </c>
      <c r="I128" s="7">
        <v>711716</v>
      </c>
      <c r="J128" s="7" t="s">
        <v>240</v>
      </c>
      <c r="K128" s="13">
        <v>246.16868181818182</v>
      </c>
      <c r="L128" s="13">
        <v>54157.11</v>
      </c>
      <c r="M128" s="14">
        <v>11.54</v>
      </c>
      <c r="N128" s="14">
        <v>2538.7999999999997</v>
      </c>
    </row>
    <row r="129" spans="1:14" x14ac:dyDescent="0.25">
      <c r="A129">
        <v>1448</v>
      </c>
      <c r="B129" s="17" t="s">
        <v>256</v>
      </c>
      <c r="C129" s="7">
        <v>10</v>
      </c>
      <c r="D129" s="7" t="s">
        <v>155</v>
      </c>
      <c r="E129" s="7">
        <v>1</v>
      </c>
      <c r="F129" s="6" t="s">
        <v>257</v>
      </c>
      <c r="G129" s="7">
        <v>90071000</v>
      </c>
      <c r="H129" s="7" t="s">
        <v>89</v>
      </c>
      <c r="I129" s="7" t="s">
        <v>260</v>
      </c>
      <c r="J129" s="7" t="s">
        <v>74</v>
      </c>
      <c r="K129" s="13">
        <v>3399.98</v>
      </c>
      <c r="L129" s="13">
        <v>3399.98</v>
      </c>
      <c r="M129" s="14">
        <v>1.5</v>
      </c>
      <c r="N129" s="14">
        <v>1.5</v>
      </c>
    </row>
    <row r="130" spans="1:14" x14ac:dyDescent="0.25">
      <c r="A130">
        <v>3054</v>
      </c>
      <c r="B130" s="182" t="s">
        <v>357</v>
      </c>
      <c r="C130" s="183">
        <v>10</v>
      </c>
      <c r="D130" s="183" t="s">
        <v>3104</v>
      </c>
      <c r="E130" s="183">
        <v>5</v>
      </c>
      <c r="F130" s="182" t="s">
        <v>559</v>
      </c>
      <c r="G130" s="183">
        <v>87089990</v>
      </c>
      <c r="H130" s="183" t="s">
        <v>3106</v>
      </c>
      <c r="I130" s="183">
        <v>14009</v>
      </c>
      <c r="J130" s="183" t="s">
        <v>74</v>
      </c>
      <c r="K130" s="184">
        <v>57.7</v>
      </c>
      <c r="L130" s="184">
        <f>K130*C130</f>
        <v>577</v>
      </c>
      <c r="M130" s="185">
        <v>0.01</v>
      </c>
      <c r="N130" s="185">
        <v>0.05</v>
      </c>
    </row>
    <row r="131" spans="1:14" x14ac:dyDescent="0.25">
      <c r="A131">
        <v>3025</v>
      </c>
      <c r="B131" s="182" t="s">
        <v>357</v>
      </c>
      <c r="C131" s="183">
        <v>10</v>
      </c>
      <c r="D131" s="183" t="s">
        <v>3070</v>
      </c>
      <c r="E131" s="183">
        <v>2</v>
      </c>
      <c r="F131" s="182" t="s">
        <v>3086</v>
      </c>
      <c r="G131" s="183">
        <v>87082999</v>
      </c>
      <c r="H131" s="183" t="s">
        <v>315</v>
      </c>
      <c r="I131" s="183" t="s">
        <v>3087</v>
      </c>
      <c r="J131" s="183" t="s">
        <v>74</v>
      </c>
      <c r="K131" s="184">
        <v>225.88</v>
      </c>
      <c r="L131" s="184">
        <v>451.76</v>
      </c>
      <c r="M131" s="185">
        <v>1.9730000000000001</v>
      </c>
      <c r="N131" s="185">
        <v>3.9460000000000002</v>
      </c>
    </row>
    <row r="132" spans="1:14" x14ac:dyDescent="0.25">
      <c r="A132">
        <v>2606</v>
      </c>
      <c r="B132" s="187" t="s">
        <v>357</v>
      </c>
      <c r="C132" s="186">
        <v>10</v>
      </c>
      <c r="D132" s="186" t="s">
        <v>3135</v>
      </c>
      <c r="E132" s="186">
        <v>1</v>
      </c>
      <c r="F132" s="187" t="s">
        <v>2237</v>
      </c>
      <c r="G132" s="186">
        <v>84839000</v>
      </c>
      <c r="H132" s="186" t="s">
        <v>315</v>
      </c>
      <c r="I132" s="186" t="s">
        <v>596</v>
      </c>
      <c r="J132" s="186" t="s">
        <v>74</v>
      </c>
      <c r="K132" s="188">
        <v>2175.89</v>
      </c>
      <c r="L132" s="188">
        <v>2175.89</v>
      </c>
      <c r="M132" s="189">
        <v>3.044</v>
      </c>
      <c r="N132" s="189">
        <v>3.044</v>
      </c>
    </row>
    <row r="133" spans="1:14" x14ac:dyDescent="0.25">
      <c r="A133">
        <v>46</v>
      </c>
      <c r="B133" s="187" t="s">
        <v>357</v>
      </c>
      <c r="C133" s="186">
        <v>10</v>
      </c>
      <c r="D133" s="186" t="s">
        <v>25</v>
      </c>
      <c r="E133" s="186">
        <v>1</v>
      </c>
      <c r="F133" s="187" t="s">
        <v>2498</v>
      </c>
      <c r="G133" s="186">
        <v>84839000</v>
      </c>
      <c r="H133" s="186" t="s">
        <v>315</v>
      </c>
      <c r="I133" s="186" t="s">
        <v>1189</v>
      </c>
      <c r="J133" s="186" t="s">
        <v>74</v>
      </c>
      <c r="K133" s="188">
        <v>27.06</v>
      </c>
      <c r="L133" s="188">
        <v>27.06</v>
      </c>
      <c r="M133" s="189">
        <v>0.02</v>
      </c>
      <c r="N133" s="189">
        <v>0.02</v>
      </c>
    </row>
    <row r="134" spans="1:14" x14ac:dyDescent="0.25">
      <c r="A134">
        <v>1271</v>
      </c>
      <c r="B134" s="6" t="s">
        <v>70</v>
      </c>
      <c r="C134" s="7">
        <v>11</v>
      </c>
      <c r="D134" s="7" t="s">
        <v>39</v>
      </c>
      <c r="E134" s="7">
        <v>1</v>
      </c>
      <c r="F134" s="6" t="s">
        <v>71</v>
      </c>
      <c r="G134" s="7">
        <v>87084080</v>
      </c>
      <c r="H134" s="7" t="s">
        <v>72</v>
      </c>
      <c r="I134" s="7" t="s">
        <v>76</v>
      </c>
      <c r="J134" s="7" t="s">
        <v>74</v>
      </c>
      <c r="K134" s="13">
        <v>33876.04</v>
      </c>
      <c r="L134" s="13">
        <v>33876.04</v>
      </c>
      <c r="M134" s="14">
        <v>248.64</v>
      </c>
      <c r="N134" s="14">
        <v>248.64</v>
      </c>
    </row>
    <row r="135" spans="1:14" x14ac:dyDescent="0.25">
      <c r="A135">
        <v>1449</v>
      </c>
      <c r="B135" s="6" t="s">
        <v>96</v>
      </c>
      <c r="C135" s="7">
        <v>11</v>
      </c>
      <c r="D135" s="7" t="s">
        <v>155</v>
      </c>
      <c r="E135" s="7">
        <v>1</v>
      </c>
      <c r="F135" s="6" t="s">
        <v>100</v>
      </c>
      <c r="G135" s="7">
        <v>87032410</v>
      </c>
      <c r="H135" s="7" t="s">
        <v>156</v>
      </c>
      <c r="I135" s="7" t="s">
        <v>101</v>
      </c>
      <c r="J135" s="7" t="s">
        <v>74</v>
      </c>
      <c r="K135" s="13">
        <v>144449.15</v>
      </c>
      <c r="L135" s="13">
        <v>144449.15</v>
      </c>
      <c r="M135" s="14">
        <v>1440</v>
      </c>
      <c r="N135" s="14">
        <v>1440</v>
      </c>
    </row>
    <row r="136" spans="1:14" x14ac:dyDescent="0.25">
      <c r="A136">
        <v>1347</v>
      </c>
      <c r="B136" s="336" t="s">
        <v>11</v>
      </c>
      <c r="C136" s="7">
        <v>11</v>
      </c>
      <c r="D136" s="7" t="s">
        <v>44</v>
      </c>
      <c r="E136" s="7">
        <v>119</v>
      </c>
      <c r="F136" s="6" t="s">
        <v>211</v>
      </c>
      <c r="G136" s="7">
        <v>40111000</v>
      </c>
      <c r="H136" s="7" t="s">
        <v>203</v>
      </c>
      <c r="I136" s="7">
        <v>711716</v>
      </c>
      <c r="J136" s="7" t="s">
        <v>74</v>
      </c>
      <c r="K136" s="13">
        <v>261.44</v>
      </c>
      <c r="L136" s="13">
        <v>31111.360000000001</v>
      </c>
      <c r="M136" s="14">
        <v>8.9133613445378153</v>
      </c>
      <c r="N136" s="14">
        <v>1060.69</v>
      </c>
    </row>
    <row r="137" spans="1:14" x14ac:dyDescent="0.25">
      <c r="A137">
        <v>2413</v>
      </c>
      <c r="B137" s="336" t="s">
        <v>11</v>
      </c>
      <c r="C137" s="7">
        <v>11</v>
      </c>
      <c r="D137" s="7" t="s">
        <v>221</v>
      </c>
      <c r="E137" s="7">
        <v>208</v>
      </c>
      <c r="F137" s="6" t="s">
        <v>229</v>
      </c>
      <c r="G137" s="7">
        <v>40111000</v>
      </c>
      <c r="H137" s="7" t="s">
        <v>203</v>
      </c>
      <c r="I137" s="7"/>
      <c r="J137" s="7" t="s">
        <v>74</v>
      </c>
      <c r="K137" s="13">
        <v>277.86</v>
      </c>
      <c r="L137" s="13">
        <v>57794.879999999997</v>
      </c>
      <c r="M137" s="14"/>
      <c r="N137" s="14"/>
    </row>
    <row r="138" spans="1:14" x14ac:dyDescent="0.25">
      <c r="A138">
        <v>3055</v>
      </c>
      <c r="B138" s="182" t="s">
        <v>357</v>
      </c>
      <c r="C138" s="183">
        <v>11</v>
      </c>
      <c r="D138" s="183" t="s">
        <v>3104</v>
      </c>
      <c r="E138" s="183">
        <v>5</v>
      </c>
      <c r="F138" s="182" t="s">
        <v>3115</v>
      </c>
      <c r="G138" s="183">
        <v>87089990</v>
      </c>
      <c r="H138" s="183" t="s">
        <v>3106</v>
      </c>
      <c r="I138" s="183">
        <v>14010</v>
      </c>
      <c r="J138" s="183" t="s">
        <v>74</v>
      </c>
      <c r="K138" s="184">
        <v>316.82</v>
      </c>
      <c r="L138" s="184">
        <f>K138*C138</f>
        <v>3485.02</v>
      </c>
      <c r="M138" s="185">
        <v>7.0000000000000007E-2</v>
      </c>
      <c r="N138" s="185">
        <v>0.35000000000000003</v>
      </c>
    </row>
    <row r="139" spans="1:14" x14ac:dyDescent="0.25">
      <c r="A139">
        <v>391</v>
      </c>
      <c r="B139" s="187" t="s">
        <v>357</v>
      </c>
      <c r="C139" s="186">
        <v>11</v>
      </c>
      <c r="D139" s="186" t="s">
        <v>330</v>
      </c>
      <c r="E139" s="186">
        <v>1</v>
      </c>
      <c r="F139" s="187" t="s">
        <v>746</v>
      </c>
      <c r="G139" s="186">
        <v>87089990</v>
      </c>
      <c r="H139" s="186" t="s">
        <v>72</v>
      </c>
      <c r="I139" s="186" t="s">
        <v>747</v>
      </c>
      <c r="J139" s="186" t="s">
        <v>74</v>
      </c>
      <c r="K139" s="188">
        <v>83.49</v>
      </c>
      <c r="L139" s="188">
        <v>83.49</v>
      </c>
      <c r="M139" s="189">
        <v>0.5</v>
      </c>
      <c r="N139" s="189">
        <v>0.5</v>
      </c>
    </row>
    <row r="140" spans="1:14" x14ac:dyDescent="0.25">
      <c r="A140">
        <v>2607</v>
      </c>
      <c r="B140" s="187" t="s">
        <v>357</v>
      </c>
      <c r="C140" s="186">
        <v>11</v>
      </c>
      <c r="D140" s="186" t="s">
        <v>3135</v>
      </c>
      <c r="E140" s="186">
        <v>2</v>
      </c>
      <c r="F140" s="187" t="s">
        <v>2237</v>
      </c>
      <c r="G140" s="186">
        <v>84839000</v>
      </c>
      <c r="H140" s="186" t="s">
        <v>315</v>
      </c>
      <c r="I140" s="186" t="s">
        <v>596</v>
      </c>
      <c r="J140" s="186" t="s">
        <v>74</v>
      </c>
      <c r="K140" s="188">
        <v>2175.89</v>
      </c>
      <c r="L140" s="188">
        <v>4351.78</v>
      </c>
      <c r="M140" s="189">
        <v>3.044</v>
      </c>
      <c r="N140" s="189">
        <v>6.0880000000000001</v>
      </c>
    </row>
    <row r="141" spans="1:14" x14ac:dyDescent="0.25">
      <c r="A141">
        <v>1272</v>
      </c>
      <c r="B141" s="6" t="s">
        <v>77</v>
      </c>
      <c r="C141" s="7">
        <v>12</v>
      </c>
      <c r="D141" s="7" t="s">
        <v>39</v>
      </c>
      <c r="E141" s="7">
        <v>1</v>
      </c>
      <c r="F141" s="6" t="s">
        <v>88</v>
      </c>
      <c r="G141" s="7">
        <v>85258929</v>
      </c>
      <c r="H141" s="7" t="s">
        <v>89</v>
      </c>
      <c r="I141" s="7" t="s">
        <v>90</v>
      </c>
      <c r="J141" s="7" t="s">
        <v>74</v>
      </c>
      <c r="K141" s="13">
        <v>3399.98</v>
      </c>
      <c r="L141" s="13">
        <v>3399.98</v>
      </c>
      <c r="M141" s="14">
        <v>24.95</v>
      </c>
      <c r="N141" s="14">
        <v>24.95</v>
      </c>
    </row>
    <row r="142" spans="1:14" x14ac:dyDescent="0.25">
      <c r="A142">
        <v>2414</v>
      </c>
      <c r="B142" s="336" t="s">
        <v>11</v>
      </c>
      <c r="C142" s="7">
        <v>12</v>
      </c>
      <c r="D142" s="7" t="s">
        <v>221</v>
      </c>
      <c r="E142" s="7">
        <v>119</v>
      </c>
      <c r="F142" s="6" t="s">
        <v>222</v>
      </c>
      <c r="G142" s="7">
        <v>40111000</v>
      </c>
      <c r="H142" s="7" t="s">
        <v>203</v>
      </c>
      <c r="I142" s="7"/>
      <c r="J142" s="7" t="s">
        <v>74</v>
      </c>
      <c r="K142" s="13">
        <v>193.24</v>
      </c>
      <c r="L142" s="13">
        <v>22995.56</v>
      </c>
      <c r="M142" s="14"/>
      <c r="N142" s="14"/>
    </row>
    <row r="143" spans="1:14" x14ac:dyDescent="0.25">
      <c r="A143">
        <v>1450</v>
      </c>
      <c r="B143" s="17" t="s">
        <v>256</v>
      </c>
      <c r="C143" s="7">
        <v>12</v>
      </c>
      <c r="D143" s="7" t="s">
        <v>155</v>
      </c>
      <c r="E143" s="7">
        <v>7</v>
      </c>
      <c r="F143" s="6" t="s">
        <v>261</v>
      </c>
      <c r="G143" s="7">
        <v>90071000</v>
      </c>
      <c r="H143" s="7" t="s">
        <v>89</v>
      </c>
      <c r="I143" s="7" t="s">
        <v>94</v>
      </c>
      <c r="J143" s="7" t="s">
        <v>74</v>
      </c>
      <c r="K143" s="13">
        <v>3394.59</v>
      </c>
      <c r="L143" s="13">
        <v>23762.13</v>
      </c>
      <c r="M143" s="14">
        <v>2.5</v>
      </c>
      <c r="N143" s="14">
        <v>17.5</v>
      </c>
    </row>
    <row r="144" spans="1:14" x14ac:dyDescent="0.25">
      <c r="A144">
        <v>1348</v>
      </c>
      <c r="B144" s="6" t="s">
        <v>54</v>
      </c>
      <c r="C144" s="7">
        <v>12</v>
      </c>
      <c r="D144" s="7" t="s">
        <v>44</v>
      </c>
      <c r="E144" s="98">
        <v>52</v>
      </c>
      <c r="F144" s="6" t="s">
        <v>335</v>
      </c>
      <c r="G144" s="7">
        <v>87087090</v>
      </c>
      <c r="H144" s="7" t="s">
        <v>315</v>
      </c>
      <c r="I144" s="335" t="s">
        <v>336</v>
      </c>
      <c r="J144" s="7" t="s">
        <v>74</v>
      </c>
      <c r="K144" s="13">
        <v>780.25</v>
      </c>
      <c r="L144" s="13">
        <v>40573</v>
      </c>
      <c r="M144" s="14">
        <v>26.601346153846155</v>
      </c>
      <c r="N144" s="14">
        <v>1383.27</v>
      </c>
    </row>
    <row r="145" spans="1:14" x14ac:dyDescent="0.25">
      <c r="A145">
        <v>2608</v>
      </c>
      <c r="B145" s="182" t="s">
        <v>357</v>
      </c>
      <c r="C145" s="183">
        <v>12</v>
      </c>
      <c r="D145" s="183" t="s">
        <v>3135</v>
      </c>
      <c r="E145" s="183">
        <v>1</v>
      </c>
      <c r="F145" s="182" t="s">
        <v>2946</v>
      </c>
      <c r="G145" s="183">
        <v>84839000</v>
      </c>
      <c r="H145" s="183" t="s">
        <v>315</v>
      </c>
      <c r="I145" s="183" t="s">
        <v>1524</v>
      </c>
      <c r="J145" s="183" t="s">
        <v>74</v>
      </c>
      <c r="K145" s="184">
        <v>2094.86</v>
      </c>
      <c r="L145" s="184">
        <v>2094.86</v>
      </c>
      <c r="M145" s="185">
        <v>2.996</v>
      </c>
      <c r="N145" s="185">
        <v>2.996</v>
      </c>
    </row>
    <row r="146" spans="1:14" x14ac:dyDescent="0.25">
      <c r="A146">
        <v>392</v>
      </c>
      <c r="B146" s="182" t="s">
        <v>357</v>
      </c>
      <c r="C146" s="183">
        <v>12</v>
      </c>
      <c r="D146" s="183" t="s">
        <v>330</v>
      </c>
      <c r="E146" s="183">
        <v>1</v>
      </c>
      <c r="F146" s="182" t="s">
        <v>1047</v>
      </c>
      <c r="G146" s="183">
        <v>87089990</v>
      </c>
      <c r="H146" s="183" t="s">
        <v>72</v>
      </c>
      <c r="I146" s="183" t="s">
        <v>1048</v>
      </c>
      <c r="J146" s="183" t="s">
        <v>74</v>
      </c>
      <c r="K146" s="184">
        <v>75.44</v>
      </c>
      <c r="L146" s="184">
        <v>75.44</v>
      </c>
      <c r="M146" s="185">
        <v>0.45</v>
      </c>
      <c r="N146" s="185">
        <v>0.45</v>
      </c>
    </row>
    <row r="147" spans="1:14" x14ac:dyDescent="0.25">
      <c r="A147" s="3">
        <v>48</v>
      </c>
      <c r="B147" s="194" t="s">
        <v>357</v>
      </c>
      <c r="C147" s="212">
        <v>12</v>
      </c>
      <c r="D147" s="212" t="s">
        <v>25</v>
      </c>
      <c r="E147" s="212">
        <v>71</v>
      </c>
      <c r="F147" s="194" t="s">
        <v>1202</v>
      </c>
      <c r="G147" s="212">
        <v>73181500</v>
      </c>
      <c r="H147" s="212" t="s">
        <v>315</v>
      </c>
      <c r="I147" s="212" t="s">
        <v>2514</v>
      </c>
      <c r="J147" s="212" t="s">
        <v>74</v>
      </c>
      <c r="K147" s="232">
        <v>87.52</v>
      </c>
      <c r="L147" s="232">
        <v>8752</v>
      </c>
      <c r="M147" s="250">
        <v>0.16700000000000001</v>
      </c>
      <c r="N147" s="250">
        <v>16.7</v>
      </c>
    </row>
    <row r="148" spans="1:14" x14ac:dyDescent="0.25">
      <c r="A148">
        <v>3056</v>
      </c>
      <c r="B148" s="187" t="s">
        <v>357</v>
      </c>
      <c r="C148" s="186">
        <v>12</v>
      </c>
      <c r="D148" s="186" t="s">
        <v>3104</v>
      </c>
      <c r="E148" s="186">
        <v>5</v>
      </c>
      <c r="F148" s="187" t="s">
        <v>3116</v>
      </c>
      <c r="G148" s="186">
        <v>87089990</v>
      </c>
      <c r="H148" s="186" t="s">
        <v>3106</v>
      </c>
      <c r="I148" s="186">
        <v>14011</v>
      </c>
      <c r="J148" s="186" t="s">
        <v>74</v>
      </c>
      <c r="K148" s="188">
        <v>627.11</v>
      </c>
      <c r="L148" s="188">
        <f>K148*C148</f>
        <v>7525.32</v>
      </c>
      <c r="M148" s="189">
        <v>0.51</v>
      </c>
      <c r="N148" s="189">
        <v>2.5499999999999998</v>
      </c>
    </row>
    <row r="149" spans="1:14" x14ac:dyDescent="0.25">
      <c r="A149">
        <v>1273</v>
      </c>
      <c r="B149" s="6" t="s">
        <v>77</v>
      </c>
      <c r="C149" s="7">
        <v>13</v>
      </c>
      <c r="D149" s="7" t="s">
        <v>39</v>
      </c>
      <c r="E149" s="7">
        <v>1</v>
      </c>
      <c r="F149" s="6" t="s">
        <v>88</v>
      </c>
      <c r="G149" s="7">
        <v>85258929</v>
      </c>
      <c r="H149" s="7" t="s">
        <v>89</v>
      </c>
      <c r="I149" s="7" t="s">
        <v>91</v>
      </c>
      <c r="J149" s="7" t="s">
        <v>74</v>
      </c>
      <c r="K149" s="13">
        <v>3399.98</v>
      </c>
      <c r="L149" s="13">
        <v>3399.98</v>
      </c>
      <c r="M149" s="14">
        <v>24.95</v>
      </c>
      <c r="N149" s="14">
        <v>24.95</v>
      </c>
    </row>
    <row r="150" spans="1:14" x14ac:dyDescent="0.25">
      <c r="A150">
        <v>2415</v>
      </c>
      <c r="B150" s="336" t="s">
        <v>11</v>
      </c>
      <c r="C150" s="7">
        <v>13</v>
      </c>
      <c r="D150" s="7" t="s">
        <v>221</v>
      </c>
      <c r="E150" s="7">
        <v>119</v>
      </c>
      <c r="F150" s="6" t="s">
        <v>211</v>
      </c>
      <c r="G150" s="7">
        <v>40111000</v>
      </c>
      <c r="H150" s="7" t="s">
        <v>203</v>
      </c>
      <c r="I150" s="7"/>
      <c r="J150" s="7" t="s">
        <v>74</v>
      </c>
      <c r="K150" s="13">
        <v>261.44</v>
      </c>
      <c r="L150" s="13">
        <v>31111.360000000001</v>
      </c>
      <c r="M150" s="14"/>
      <c r="N150" s="14"/>
    </row>
    <row r="151" spans="1:14" x14ac:dyDescent="0.25">
      <c r="A151">
        <v>1451</v>
      </c>
      <c r="B151" s="17" t="s">
        <v>256</v>
      </c>
      <c r="C151" s="7">
        <v>13</v>
      </c>
      <c r="D151" s="7" t="s">
        <v>155</v>
      </c>
      <c r="E151" s="7">
        <v>20</v>
      </c>
      <c r="F151" s="6" t="s">
        <v>261</v>
      </c>
      <c r="G151" s="7">
        <v>90071000</v>
      </c>
      <c r="H151" s="7" t="s">
        <v>89</v>
      </c>
      <c r="I151" s="7" t="s">
        <v>262</v>
      </c>
      <c r="J151" s="7" t="s">
        <v>74</v>
      </c>
      <c r="K151" s="13">
        <v>3394.59</v>
      </c>
      <c r="L151" s="13">
        <v>67891.8</v>
      </c>
      <c r="M151" s="14">
        <v>2.5</v>
      </c>
      <c r="N151" s="14">
        <v>50</v>
      </c>
    </row>
    <row r="152" spans="1:14" x14ac:dyDescent="0.25">
      <c r="A152">
        <v>1349</v>
      </c>
      <c r="B152" s="6" t="s">
        <v>54</v>
      </c>
      <c r="C152" s="7">
        <v>13</v>
      </c>
      <c r="D152" s="7" t="s">
        <v>44</v>
      </c>
      <c r="E152" s="98">
        <v>52</v>
      </c>
      <c r="F152" s="6" t="s">
        <v>318</v>
      </c>
      <c r="G152" s="7">
        <v>87087090</v>
      </c>
      <c r="H152" s="7" t="s">
        <v>315</v>
      </c>
      <c r="I152" s="335" t="s">
        <v>337</v>
      </c>
      <c r="J152" s="7" t="s">
        <v>74</v>
      </c>
      <c r="K152" s="13">
        <v>800.54057692307697</v>
      </c>
      <c r="L152" s="13">
        <v>41628.11</v>
      </c>
      <c r="M152" s="14">
        <v>27.293076923076924</v>
      </c>
      <c r="N152" s="14">
        <v>1419.24</v>
      </c>
    </row>
    <row r="153" spans="1:14" x14ac:dyDescent="0.25">
      <c r="A153">
        <v>2609</v>
      </c>
      <c r="B153" s="182" t="s">
        <v>357</v>
      </c>
      <c r="C153" s="183">
        <v>13</v>
      </c>
      <c r="D153" s="183" t="s">
        <v>3135</v>
      </c>
      <c r="E153" s="183">
        <v>1</v>
      </c>
      <c r="F153" s="182" t="s">
        <v>2947</v>
      </c>
      <c r="G153" s="183">
        <v>85129000</v>
      </c>
      <c r="H153" s="183" t="s">
        <v>315</v>
      </c>
      <c r="I153" s="183" t="s">
        <v>3065</v>
      </c>
      <c r="J153" s="183" t="s">
        <v>74</v>
      </c>
      <c r="K153" s="184">
        <v>1886.08</v>
      </c>
      <c r="L153" s="184">
        <v>1886.08</v>
      </c>
      <c r="M153" s="185">
        <v>0.3</v>
      </c>
      <c r="N153" s="185">
        <v>0.3</v>
      </c>
    </row>
    <row r="154" spans="1:14" x14ac:dyDescent="0.25">
      <c r="A154">
        <v>393</v>
      </c>
      <c r="B154" s="187" t="s">
        <v>357</v>
      </c>
      <c r="C154" s="186">
        <v>13</v>
      </c>
      <c r="D154" s="186" t="s">
        <v>330</v>
      </c>
      <c r="E154" s="186">
        <v>7</v>
      </c>
      <c r="F154" s="187" t="s">
        <v>786</v>
      </c>
      <c r="G154" s="186">
        <v>87089990</v>
      </c>
      <c r="H154" s="186" t="s">
        <v>72</v>
      </c>
      <c r="I154" s="186" t="s">
        <v>1683</v>
      </c>
      <c r="J154" s="186" t="s">
        <v>74</v>
      </c>
      <c r="K154" s="188">
        <v>1260.1457142857143</v>
      </c>
      <c r="L154" s="188">
        <v>8821.02</v>
      </c>
      <c r="M154" s="189">
        <v>7.4771428571428578</v>
      </c>
      <c r="N154" s="189">
        <v>52.34</v>
      </c>
    </row>
    <row r="155" spans="1:14" x14ac:dyDescent="0.25">
      <c r="A155">
        <v>1274</v>
      </c>
      <c r="B155" s="6" t="s">
        <v>77</v>
      </c>
      <c r="C155" s="7">
        <v>14</v>
      </c>
      <c r="D155" s="7" t="s">
        <v>39</v>
      </c>
      <c r="E155" s="7">
        <v>1</v>
      </c>
      <c r="F155" s="6" t="s">
        <v>88</v>
      </c>
      <c r="G155" s="7">
        <v>85258929</v>
      </c>
      <c r="H155" s="7" t="s">
        <v>89</v>
      </c>
      <c r="I155" s="7" t="s">
        <v>92</v>
      </c>
      <c r="J155" s="7" t="s">
        <v>74</v>
      </c>
      <c r="K155" s="13">
        <v>3399.98</v>
      </c>
      <c r="L155" s="13">
        <v>3399.98</v>
      </c>
      <c r="M155" s="14">
        <v>24.95</v>
      </c>
      <c r="N155" s="14">
        <v>24.95</v>
      </c>
    </row>
    <row r="156" spans="1:14" x14ac:dyDescent="0.25">
      <c r="A156">
        <v>2416</v>
      </c>
      <c r="B156" s="336" t="s">
        <v>11</v>
      </c>
      <c r="C156" s="7">
        <v>14</v>
      </c>
      <c r="D156" s="7" t="s">
        <v>221</v>
      </c>
      <c r="E156" s="7">
        <v>120</v>
      </c>
      <c r="F156" s="6" t="s">
        <v>218</v>
      </c>
      <c r="G156" s="7">
        <v>40111000</v>
      </c>
      <c r="H156" s="7" t="s">
        <v>203</v>
      </c>
      <c r="I156" s="7"/>
      <c r="J156" s="7" t="s">
        <v>74</v>
      </c>
      <c r="K156" s="13">
        <v>261.44</v>
      </c>
      <c r="L156" s="13">
        <v>31372.799999999999</v>
      </c>
      <c r="M156" s="14"/>
      <c r="N156" s="14"/>
    </row>
    <row r="157" spans="1:14" x14ac:dyDescent="0.25">
      <c r="A157">
        <v>1452</v>
      </c>
      <c r="B157" s="17" t="s">
        <v>310</v>
      </c>
      <c r="C157" s="7">
        <v>14</v>
      </c>
      <c r="D157" s="7" t="s">
        <v>155</v>
      </c>
      <c r="E157" s="7">
        <v>1</v>
      </c>
      <c r="F157" s="6" t="s">
        <v>184</v>
      </c>
      <c r="G157" s="7">
        <v>87089990</v>
      </c>
      <c r="H157" s="7" t="s">
        <v>72</v>
      </c>
      <c r="I157" s="7" t="s">
        <v>312</v>
      </c>
      <c r="J157" s="7" t="s">
        <v>74</v>
      </c>
      <c r="K157" s="13">
        <v>26982.36</v>
      </c>
      <c r="L157" s="13">
        <v>26982.36</v>
      </c>
      <c r="M157" s="14">
        <v>334</v>
      </c>
      <c r="N157" s="14">
        <v>334</v>
      </c>
    </row>
    <row r="158" spans="1:14" x14ac:dyDescent="0.25">
      <c r="A158">
        <v>1350</v>
      </c>
      <c r="B158" s="6" t="s">
        <v>54</v>
      </c>
      <c r="C158" s="7">
        <v>14</v>
      </c>
      <c r="D158" s="7" t="s">
        <v>44</v>
      </c>
      <c r="E158" s="7">
        <v>2</v>
      </c>
      <c r="F158" s="6" t="s">
        <v>318</v>
      </c>
      <c r="G158" s="7">
        <v>87087090</v>
      </c>
      <c r="H158" s="7" t="s">
        <v>315</v>
      </c>
      <c r="I158" s="7" t="s">
        <v>334</v>
      </c>
      <c r="J158" s="7" t="s">
        <v>74</v>
      </c>
      <c r="K158" s="13">
        <v>666.37</v>
      </c>
      <c r="L158" s="13">
        <v>1332.74</v>
      </c>
      <c r="M158" s="14">
        <v>22.72</v>
      </c>
      <c r="N158" s="14">
        <v>45.44</v>
      </c>
    </row>
    <row r="159" spans="1:14" x14ac:dyDescent="0.25">
      <c r="A159">
        <v>2610</v>
      </c>
      <c r="B159" s="182" t="s">
        <v>357</v>
      </c>
      <c r="C159" s="183">
        <v>14</v>
      </c>
      <c r="D159" s="183" t="s">
        <v>3135</v>
      </c>
      <c r="E159" s="183">
        <v>4</v>
      </c>
      <c r="F159" s="182" t="s">
        <v>598</v>
      </c>
      <c r="G159" s="183">
        <v>87084090</v>
      </c>
      <c r="H159" s="183" t="s">
        <v>315</v>
      </c>
      <c r="I159" s="183" t="s">
        <v>600</v>
      </c>
      <c r="J159" s="183" t="s">
        <v>74</v>
      </c>
      <c r="K159" s="184">
        <v>1570.5</v>
      </c>
      <c r="L159" s="184">
        <v>6282</v>
      </c>
      <c r="M159" s="185">
        <v>1.7110000000000001</v>
      </c>
      <c r="N159" s="185">
        <v>6.8440000000000003</v>
      </c>
    </row>
    <row r="160" spans="1:14" x14ac:dyDescent="0.25">
      <c r="A160">
        <v>1275</v>
      </c>
      <c r="B160" s="6" t="s">
        <v>96</v>
      </c>
      <c r="C160" s="7">
        <v>15</v>
      </c>
      <c r="D160" s="7" t="s">
        <v>39</v>
      </c>
      <c r="E160" s="7">
        <v>1</v>
      </c>
      <c r="F160" s="6" t="s">
        <v>100</v>
      </c>
      <c r="G160" s="7">
        <v>87032410</v>
      </c>
      <c r="H160" s="7" t="s">
        <v>98</v>
      </c>
      <c r="I160" s="7" t="s">
        <v>101</v>
      </c>
      <c r="J160" s="7" t="s">
        <v>74</v>
      </c>
      <c r="K160" s="13">
        <v>144449.15</v>
      </c>
      <c r="L160" s="13">
        <v>144449.15</v>
      </c>
      <c r="M160" s="14">
        <v>1060.22</v>
      </c>
      <c r="N160" s="14">
        <v>1060.22</v>
      </c>
    </row>
    <row r="161" spans="1:14" x14ac:dyDescent="0.25">
      <c r="A161">
        <v>2417</v>
      </c>
      <c r="B161" s="336" t="s">
        <v>11</v>
      </c>
      <c r="C161" s="7">
        <v>15</v>
      </c>
      <c r="D161" s="7" t="s">
        <v>221</v>
      </c>
      <c r="E161" s="337">
        <v>170</v>
      </c>
      <c r="F161" s="6" t="s">
        <v>230</v>
      </c>
      <c r="G161" s="7">
        <v>40111000</v>
      </c>
      <c r="H161" s="7" t="s">
        <v>203</v>
      </c>
      <c r="I161" s="7"/>
      <c r="J161" s="7" t="s">
        <v>74</v>
      </c>
      <c r="K161" s="13">
        <v>193.24</v>
      </c>
      <c r="L161" s="13">
        <v>32850.800000000003</v>
      </c>
      <c r="M161" s="14"/>
      <c r="N161" s="14"/>
    </row>
    <row r="162" spans="1:14" x14ac:dyDescent="0.25">
      <c r="A162">
        <v>1453</v>
      </c>
      <c r="B162" s="17" t="s">
        <v>313</v>
      </c>
      <c r="C162" s="7">
        <v>15</v>
      </c>
      <c r="D162" s="7" t="s">
        <v>155</v>
      </c>
      <c r="E162" s="7">
        <v>1</v>
      </c>
      <c r="F162" s="6" t="s">
        <v>196</v>
      </c>
      <c r="G162" s="7">
        <v>84099190</v>
      </c>
      <c r="H162" s="7" t="s">
        <v>98</v>
      </c>
      <c r="I162" s="7">
        <v>6291378</v>
      </c>
      <c r="J162" s="7" t="s">
        <v>74</v>
      </c>
      <c r="K162" s="13">
        <v>11003.86</v>
      </c>
      <c r="L162" s="13">
        <v>11003.86</v>
      </c>
      <c r="M162" s="14">
        <v>150</v>
      </c>
      <c r="N162" s="14">
        <v>150</v>
      </c>
    </row>
    <row r="163" spans="1:14" x14ac:dyDescent="0.25">
      <c r="A163">
        <v>1351</v>
      </c>
      <c r="B163" s="6" t="s">
        <v>54</v>
      </c>
      <c r="C163" s="7">
        <v>15</v>
      </c>
      <c r="D163" s="7" t="s">
        <v>44</v>
      </c>
      <c r="E163" s="98">
        <v>100</v>
      </c>
      <c r="F163" s="6" t="s">
        <v>335</v>
      </c>
      <c r="G163" s="7">
        <v>87087090</v>
      </c>
      <c r="H163" s="335" t="s">
        <v>315</v>
      </c>
      <c r="I163" s="335" t="s">
        <v>338</v>
      </c>
      <c r="J163" s="7" t="s">
        <v>74</v>
      </c>
      <c r="K163" s="13">
        <v>724.52</v>
      </c>
      <c r="L163" s="13">
        <v>72452</v>
      </c>
      <c r="M163" s="14">
        <v>24.7012</v>
      </c>
      <c r="N163" s="14">
        <v>2470.12</v>
      </c>
    </row>
    <row r="164" spans="1:14" x14ac:dyDescent="0.25">
      <c r="A164">
        <v>51</v>
      </c>
      <c r="B164" s="182" t="s">
        <v>357</v>
      </c>
      <c r="C164" s="183">
        <v>15</v>
      </c>
      <c r="D164" s="183" t="s">
        <v>25</v>
      </c>
      <c r="E164" s="183">
        <v>2</v>
      </c>
      <c r="F164" s="182" t="s">
        <v>2292</v>
      </c>
      <c r="G164" s="183">
        <v>84839000</v>
      </c>
      <c r="H164" s="183" t="s">
        <v>315</v>
      </c>
      <c r="I164" s="183" t="s">
        <v>793</v>
      </c>
      <c r="J164" s="183" t="s">
        <v>74</v>
      </c>
      <c r="K164" s="184">
        <v>2782.85</v>
      </c>
      <c r="L164" s="184">
        <v>5565.7</v>
      </c>
      <c r="M164" s="185">
        <v>6.7930000000000001</v>
      </c>
      <c r="N164" s="185">
        <v>13.586</v>
      </c>
    </row>
    <row r="165" spans="1:14" x14ac:dyDescent="0.25">
      <c r="A165">
        <v>1276</v>
      </c>
      <c r="B165" s="6" t="s">
        <v>77</v>
      </c>
      <c r="C165" s="7">
        <v>16</v>
      </c>
      <c r="D165" s="7" t="s">
        <v>39</v>
      </c>
      <c r="E165" s="7">
        <v>7</v>
      </c>
      <c r="F165" s="6" t="s">
        <v>93</v>
      </c>
      <c r="G165" s="7">
        <v>85258929</v>
      </c>
      <c r="H165" s="7" t="s">
        <v>89</v>
      </c>
      <c r="I165" s="7" t="s">
        <v>94</v>
      </c>
      <c r="J165" s="7" t="s">
        <v>74</v>
      </c>
      <c r="K165" s="13">
        <v>3394.59</v>
      </c>
      <c r="L165" s="13">
        <v>23762.13</v>
      </c>
      <c r="M165" s="14">
        <v>24.915714285714284</v>
      </c>
      <c r="N165" s="14">
        <v>174.41</v>
      </c>
    </row>
    <row r="166" spans="1:14" x14ac:dyDescent="0.25">
      <c r="A166">
        <v>1454</v>
      </c>
      <c r="B166" s="6" t="s">
        <v>96</v>
      </c>
      <c r="C166" s="7">
        <v>16</v>
      </c>
      <c r="D166" s="7" t="s">
        <v>155</v>
      </c>
      <c r="E166" s="7">
        <v>1</v>
      </c>
      <c r="F166" s="6" t="s">
        <v>100</v>
      </c>
      <c r="G166" s="7">
        <v>87032410</v>
      </c>
      <c r="H166" s="7" t="s">
        <v>98</v>
      </c>
      <c r="I166" s="7" t="s">
        <v>157</v>
      </c>
      <c r="J166" s="7" t="s">
        <v>74</v>
      </c>
      <c r="K166" s="13">
        <v>23000</v>
      </c>
      <c r="L166" s="13">
        <v>23000</v>
      </c>
      <c r="M166" s="14">
        <v>1250</v>
      </c>
      <c r="N166" s="14">
        <v>1250</v>
      </c>
    </row>
    <row r="167" spans="1:14" x14ac:dyDescent="0.25">
      <c r="A167">
        <v>2418</v>
      </c>
      <c r="B167" s="336" t="s">
        <v>11</v>
      </c>
      <c r="C167" s="7">
        <v>16</v>
      </c>
      <c r="D167" s="7" t="s">
        <v>221</v>
      </c>
      <c r="E167" s="7">
        <v>91</v>
      </c>
      <c r="F167" s="6" t="s">
        <v>231</v>
      </c>
      <c r="G167" s="7">
        <v>40111000</v>
      </c>
      <c r="H167" s="7" t="s">
        <v>203</v>
      </c>
      <c r="I167" s="7"/>
      <c r="J167" s="7" t="s">
        <v>74</v>
      </c>
      <c r="K167" s="13">
        <v>204.78545</v>
      </c>
      <c r="L167" s="13">
        <v>18635.47595</v>
      </c>
      <c r="M167" s="14"/>
      <c r="N167" s="14"/>
    </row>
    <row r="168" spans="1:14" x14ac:dyDescent="0.25">
      <c r="A168">
        <v>1352</v>
      </c>
      <c r="B168" s="6" t="s">
        <v>54</v>
      </c>
      <c r="C168" s="7">
        <v>16</v>
      </c>
      <c r="D168" s="7" t="s">
        <v>44</v>
      </c>
      <c r="E168" s="98">
        <v>100</v>
      </c>
      <c r="F168" s="336" t="s">
        <v>318</v>
      </c>
      <c r="G168" s="7">
        <v>87087090</v>
      </c>
      <c r="H168" s="7" t="s">
        <v>315</v>
      </c>
      <c r="I168" s="335" t="s">
        <v>339</v>
      </c>
      <c r="J168" s="7" t="s">
        <v>74</v>
      </c>
      <c r="K168" s="13">
        <v>740.27</v>
      </c>
      <c r="L168" s="13">
        <v>74027</v>
      </c>
      <c r="M168" s="14">
        <v>25.238200000000003</v>
      </c>
      <c r="N168" s="14">
        <v>2523.8200000000002</v>
      </c>
    </row>
    <row r="169" spans="1:14" x14ac:dyDescent="0.25">
      <c r="A169">
        <v>52</v>
      </c>
      <c r="B169" s="182" t="s">
        <v>357</v>
      </c>
      <c r="C169" s="183">
        <v>16</v>
      </c>
      <c r="D169" s="183" t="s">
        <v>25</v>
      </c>
      <c r="E169" s="183">
        <v>4</v>
      </c>
      <c r="F169" s="182" t="s">
        <v>617</v>
      </c>
      <c r="G169" s="183">
        <v>84839000</v>
      </c>
      <c r="H169" s="183" t="s">
        <v>315</v>
      </c>
      <c r="I169" s="183" t="s">
        <v>2246</v>
      </c>
      <c r="J169" s="183" t="s">
        <v>2247</v>
      </c>
      <c r="K169" s="184">
        <v>1363.68</v>
      </c>
      <c r="L169" s="184">
        <v>5454.72</v>
      </c>
      <c r="M169" s="185">
        <v>2.786</v>
      </c>
      <c r="N169" s="185">
        <v>11.144</v>
      </c>
    </row>
    <row r="170" spans="1:14" x14ac:dyDescent="0.25">
      <c r="A170">
        <v>2612</v>
      </c>
      <c r="B170" s="182" t="s">
        <v>357</v>
      </c>
      <c r="C170" s="183">
        <v>16</v>
      </c>
      <c r="D170" s="183" t="s">
        <v>3135</v>
      </c>
      <c r="E170" s="183">
        <v>1</v>
      </c>
      <c r="F170" s="182" t="s">
        <v>1513</v>
      </c>
      <c r="G170" s="183">
        <v>84839000</v>
      </c>
      <c r="H170" s="183" t="s">
        <v>315</v>
      </c>
      <c r="I170" s="183" t="s">
        <v>1515</v>
      </c>
      <c r="J170" s="183" t="s">
        <v>74</v>
      </c>
      <c r="K170" s="184">
        <v>1524.84</v>
      </c>
      <c r="L170" s="184">
        <v>1524.84</v>
      </c>
      <c r="M170" s="185">
        <v>1.8069999999999999</v>
      </c>
      <c r="N170" s="185">
        <v>1.8069999999999999</v>
      </c>
    </row>
    <row r="171" spans="1:14" x14ac:dyDescent="0.25">
      <c r="A171">
        <v>1277</v>
      </c>
      <c r="B171" s="6" t="s">
        <v>77</v>
      </c>
      <c r="C171" s="7">
        <v>17</v>
      </c>
      <c r="D171" s="7" t="s">
        <v>39</v>
      </c>
      <c r="E171" s="7">
        <v>20</v>
      </c>
      <c r="F171" s="6" t="s">
        <v>93</v>
      </c>
      <c r="G171" s="7">
        <v>85258929</v>
      </c>
      <c r="H171" s="7" t="s">
        <v>89</v>
      </c>
      <c r="I171" s="7" t="s">
        <v>80</v>
      </c>
      <c r="J171" s="7" t="s">
        <v>74</v>
      </c>
      <c r="K171" s="13">
        <v>3394.59</v>
      </c>
      <c r="L171" s="13">
        <v>67891.8</v>
      </c>
      <c r="M171" s="14">
        <v>24.915500000000002</v>
      </c>
      <c r="N171" s="14">
        <v>498.31</v>
      </c>
    </row>
    <row r="172" spans="1:14" x14ac:dyDescent="0.25">
      <c r="A172">
        <v>2419</v>
      </c>
      <c r="B172" s="336" t="s">
        <v>11</v>
      </c>
      <c r="C172" s="7">
        <v>17</v>
      </c>
      <c r="D172" s="7" t="s">
        <v>221</v>
      </c>
      <c r="E172" s="7">
        <v>120</v>
      </c>
      <c r="F172" s="6" t="s">
        <v>232</v>
      </c>
      <c r="G172" s="7">
        <v>40111000</v>
      </c>
      <c r="H172" s="7" t="s">
        <v>203</v>
      </c>
      <c r="I172" s="7"/>
      <c r="J172" s="7" t="s">
        <v>74</v>
      </c>
      <c r="K172" s="13">
        <v>198.934</v>
      </c>
      <c r="L172" s="13">
        <v>23872.080000000002</v>
      </c>
      <c r="M172" s="14"/>
      <c r="N172" s="14"/>
    </row>
    <row r="173" spans="1:14" x14ac:dyDescent="0.25">
      <c r="A173">
        <v>1455</v>
      </c>
      <c r="B173" s="17" t="s">
        <v>313</v>
      </c>
      <c r="C173" s="7">
        <v>17</v>
      </c>
      <c r="D173" s="7" t="s">
        <v>155</v>
      </c>
      <c r="E173" s="7">
        <v>1</v>
      </c>
      <c r="F173" s="6" t="s">
        <v>197</v>
      </c>
      <c r="G173" s="7">
        <v>84082030</v>
      </c>
      <c r="H173" s="7" t="s">
        <v>98</v>
      </c>
      <c r="I173" s="7" t="s">
        <v>198</v>
      </c>
      <c r="J173" s="7" t="s">
        <v>74</v>
      </c>
      <c r="K173" s="13">
        <v>6200</v>
      </c>
      <c r="L173" s="13">
        <v>6200</v>
      </c>
      <c r="M173" s="14">
        <v>285</v>
      </c>
      <c r="N173" s="14">
        <v>285</v>
      </c>
    </row>
    <row r="174" spans="1:14" x14ac:dyDescent="0.25">
      <c r="A174">
        <v>1353</v>
      </c>
      <c r="B174" s="6" t="s">
        <v>54</v>
      </c>
      <c r="C174" s="7">
        <v>17</v>
      </c>
      <c r="D174" s="7" t="s">
        <v>44</v>
      </c>
      <c r="E174" s="337">
        <v>200</v>
      </c>
      <c r="F174" s="6" t="s">
        <v>340</v>
      </c>
      <c r="G174" s="7">
        <v>90262090</v>
      </c>
      <c r="H174" s="7" t="s">
        <v>315</v>
      </c>
      <c r="I174" s="7" t="s">
        <v>341</v>
      </c>
      <c r="J174" s="7" t="s">
        <v>74</v>
      </c>
      <c r="K174" s="13">
        <v>138.6</v>
      </c>
      <c r="L174" s="13">
        <v>27720</v>
      </c>
      <c r="M174" s="14">
        <v>4.7253500000000006</v>
      </c>
      <c r="N174" s="14">
        <v>945.07</v>
      </c>
    </row>
    <row r="175" spans="1:14" x14ac:dyDescent="0.25">
      <c r="A175">
        <v>3032</v>
      </c>
      <c r="B175" s="187" t="s">
        <v>357</v>
      </c>
      <c r="C175" s="186">
        <v>17</v>
      </c>
      <c r="D175" s="186" t="s">
        <v>3070</v>
      </c>
      <c r="E175" s="186">
        <v>49</v>
      </c>
      <c r="F175" s="187" t="s">
        <v>3096</v>
      </c>
      <c r="G175" s="186">
        <v>84099190</v>
      </c>
      <c r="H175" s="186" t="s">
        <v>156</v>
      </c>
      <c r="I175" s="186" t="s">
        <v>2102</v>
      </c>
      <c r="J175" s="186" t="s">
        <v>74</v>
      </c>
      <c r="K175" s="188">
        <v>26.11</v>
      </c>
      <c r="L175" s="188">
        <v>3916.5</v>
      </c>
      <c r="M175" s="189">
        <v>0.04</v>
      </c>
      <c r="N175" s="189">
        <v>6</v>
      </c>
    </row>
    <row r="176" spans="1:14" x14ac:dyDescent="0.25">
      <c r="A176">
        <v>1456</v>
      </c>
      <c r="B176" s="6" t="s">
        <v>96</v>
      </c>
      <c r="C176" s="7">
        <v>18</v>
      </c>
      <c r="D176" s="7" t="s">
        <v>155</v>
      </c>
      <c r="E176" s="7">
        <v>1</v>
      </c>
      <c r="F176" s="6" t="s">
        <v>100</v>
      </c>
      <c r="G176" s="7">
        <v>87032410</v>
      </c>
      <c r="H176" s="7" t="s">
        <v>98</v>
      </c>
      <c r="I176" s="7" t="s">
        <v>158</v>
      </c>
      <c r="J176" s="7" t="s">
        <v>74</v>
      </c>
      <c r="K176" s="13">
        <v>150000</v>
      </c>
      <c r="L176" s="13">
        <v>150000</v>
      </c>
      <c r="M176" s="14">
        <v>1579.6849999999999</v>
      </c>
      <c r="N176" s="14">
        <v>1579.6849999999999</v>
      </c>
    </row>
    <row r="177" spans="1:14" x14ac:dyDescent="0.25">
      <c r="A177">
        <v>1278</v>
      </c>
      <c r="B177" s="6" t="s">
        <v>184</v>
      </c>
      <c r="C177" s="7">
        <v>18</v>
      </c>
      <c r="D177" s="7" t="s">
        <v>39</v>
      </c>
      <c r="E177" s="7">
        <v>1</v>
      </c>
      <c r="F177" s="6" t="s">
        <v>184</v>
      </c>
      <c r="G177" s="7">
        <v>87079090</v>
      </c>
      <c r="H177" s="7" t="s">
        <v>72</v>
      </c>
      <c r="I177" s="7" t="s">
        <v>186</v>
      </c>
      <c r="J177" s="7" t="s">
        <v>74</v>
      </c>
      <c r="K177" s="13">
        <v>26982.36</v>
      </c>
      <c r="L177" s="13">
        <v>26982.36</v>
      </c>
      <c r="M177" s="14">
        <v>198.04</v>
      </c>
      <c r="N177" s="14">
        <v>198.04</v>
      </c>
    </row>
    <row r="178" spans="1:14" x14ac:dyDescent="0.25">
      <c r="A178">
        <v>1354</v>
      </c>
      <c r="B178" s="6" t="s">
        <v>54</v>
      </c>
      <c r="C178" s="7">
        <v>18</v>
      </c>
      <c r="D178" s="7" t="s">
        <v>44</v>
      </c>
      <c r="E178" s="337">
        <v>124</v>
      </c>
      <c r="F178" s="6" t="s">
        <v>246</v>
      </c>
      <c r="G178" s="7">
        <v>90262090</v>
      </c>
      <c r="H178" s="7" t="s">
        <v>315</v>
      </c>
      <c r="I178" s="7" t="s">
        <v>341</v>
      </c>
      <c r="J178" s="7" t="s">
        <v>74</v>
      </c>
      <c r="K178" s="13">
        <v>126</v>
      </c>
      <c r="L178" s="13">
        <v>15624</v>
      </c>
      <c r="M178" s="14">
        <v>4.2957258064516122</v>
      </c>
      <c r="N178" s="14">
        <v>532.66999999999996</v>
      </c>
    </row>
    <row r="179" spans="1:14" x14ac:dyDescent="0.25">
      <c r="A179">
        <v>2420</v>
      </c>
      <c r="B179" s="330" t="s">
        <v>3144</v>
      </c>
      <c r="C179" s="7">
        <v>18</v>
      </c>
      <c r="D179" s="7" t="s">
        <v>221</v>
      </c>
      <c r="E179" s="7">
        <v>52</v>
      </c>
      <c r="F179" s="6" t="s">
        <v>326</v>
      </c>
      <c r="G179" s="7">
        <v>87087090</v>
      </c>
      <c r="H179" s="7"/>
      <c r="I179" s="7" t="s">
        <v>345</v>
      </c>
      <c r="J179" s="7" t="s">
        <v>74</v>
      </c>
      <c r="K179" s="13">
        <v>780.25</v>
      </c>
      <c r="L179" s="13">
        <v>40573</v>
      </c>
      <c r="M179" s="14"/>
      <c r="N179" s="14"/>
    </row>
    <row r="180" spans="1:14" x14ac:dyDescent="0.25">
      <c r="A180">
        <v>2547</v>
      </c>
      <c r="B180" s="66" t="s">
        <v>357</v>
      </c>
      <c r="C180" s="65">
        <v>16</v>
      </c>
      <c r="D180" s="326" t="s">
        <v>2159</v>
      </c>
      <c r="E180" s="65">
        <v>1</v>
      </c>
      <c r="F180" s="66" t="s">
        <v>1223</v>
      </c>
      <c r="G180" s="65">
        <v>84099190</v>
      </c>
      <c r="H180" s="65" t="s">
        <v>156</v>
      </c>
      <c r="I180" s="65" t="s">
        <v>2160</v>
      </c>
      <c r="J180" s="65" t="s">
        <v>74</v>
      </c>
      <c r="K180" s="67">
        <v>5938.73</v>
      </c>
      <c r="L180" s="67">
        <v>5938.73</v>
      </c>
      <c r="M180" s="68">
        <v>38.5</v>
      </c>
      <c r="N180" s="68">
        <v>38.5</v>
      </c>
    </row>
    <row r="181" spans="1:14" x14ac:dyDescent="0.25">
      <c r="A181">
        <v>2549</v>
      </c>
      <c r="B181" s="187" t="s">
        <v>357</v>
      </c>
      <c r="C181" s="186">
        <v>18</v>
      </c>
      <c r="D181" s="327" t="s">
        <v>2159</v>
      </c>
      <c r="E181" s="186">
        <v>1</v>
      </c>
      <c r="F181" s="187" t="s">
        <v>1456</v>
      </c>
      <c r="G181" s="186">
        <v>84099190</v>
      </c>
      <c r="H181" s="186" t="s">
        <v>315</v>
      </c>
      <c r="I181" s="186" t="s">
        <v>1458</v>
      </c>
      <c r="J181" s="186" t="s">
        <v>74</v>
      </c>
      <c r="K181" s="188">
        <v>214.98</v>
      </c>
      <c r="L181" s="188">
        <v>214.98</v>
      </c>
      <c r="M181" s="189">
        <v>1.323</v>
      </c>
      <c r="N181" s="189">
        <v>1.323</v>
      </c>
    </row>
    <row r="182" spans="1:14" x14ac:dyDescent="0.25">
      <c r="A182">
        <v>1279</v>
      </c>
      <c r="B182" s="6" t="s">
        <v>188</v>
      </c>
      <c r="C182" s="7">
        <v>19</v>
      </c>
      <c r="D182" s="7" t="s">
        <v>39</v>
      </c>
      <c r="E182" s="7">
        <v>1</v>
      </c>
      <c r="F182" s="6" t="s">
        <v>196</v>
      </c>
      <c r="G182" s="7">
        <v>84082090</v>
      </c>
      <c r="H182" s="7" t="s">
        <v>98</v>
      </c>
      <c r="I182" s="7">
        <v>6291378</v>
      </c>
      <c r="J182" s="7" t="s">
        <v>74</v>
      </c>
      <c r="K182" s="13">
        <v>11003.86</v>
      </c>
      <c r="L182" s="13">
        <v>11003.86</v>
      </c>
      <c r="M182" s="14">
        <v>80.77</v>
      </c>
      <c r="N182" s="14">
        <v>80.77</v>
      </c>
    </row>
    <row r="183" spans="1:14" x14ac:dyDescent="0.25">
      <c r="A183">
        <v>1457</v>
      </c>
      <c r="B183" s="17" t="s">
        <v>263</v>
      </c>
      <c r="C183" s="7">
        <v>19</v>
      </c>
      <c r="D183" s="7" t="s">
        <v>155</v>
      </c>
      <c r="E183" s="7">
        <v>1</v>
      </c>
      <c r="F183" s="6" t="s">
        <v>100</v>
      </c>
      <c r="G183" s="7">
        <v>87032410</v>
      </c>
      <c r="H183" s="7" t="s">
        <v>98</v>
      </c>
      <c r="I183" s="7" t="s">
        <v>264</v>
      </c>
      <c r="J183" s="7" t="s">
        <v>74</v>
      </c>
      <c r="K183" s="13">
        <v>150000</v>
      </c>
      <c r="L183" s="13">
        <v>150000</v>
      </c>
      <c r="M183" s="14">
        <v>1579.6849999999999</v>
      </c>
      <c r="N183" s="14">
        <v>1579.6849999999999</v>
      </c>
    </row>
    <row r="184" spans="1:14" x14ac:dyDescent="0.25">
      <c r="A184">
        <v>1355</v>
      </c>
      <c r="B184" s="6" t="s">
        <v>54</v>
      </c>
      <c r="C184" s="7">
        <v>19</v>
      </c>
      <c r="D184" s="7" t="s">
        <v>44</v>
      </c>
      <c r="E184" s="337">
        <v>150</v>
      </c>
      <c r="F184" s="6" t="s">
        <v>246</v>
      </c>
      <c r="G184" s="7">
        <v>90262090</v>
      </c>
      <c r="H184" s="7" t="s">
        <v>315</v>
      </c>
      <c r="I184" s="335" t="s">
        <v>341</v>
      </c>
      <c r="J184" s="7" t="s">
        <v>74</v>
      </c>
      <c r="K184" s="13">
        <v>128.87</v>
      </c>
      <c r="L184" s="13">
        <v>19330.5</v>
      </c>
      <c r="M184" s="14">
        <v>4.3936000000000002</v>
      </c>
      <c r="N184" s="14">
        <v>659.04</v>
      </c>
    </row>
    <row r="185" spans="1:14" x14ac:dyDescent="0.25">
      <c r="A185">
        <v>2421</v>
      </c>
      <c r="B185" s="330" t="s">
        <v>3144</v>
      </c>
      <c r="C185" s="7">
        <v>19</v>
      </c>
      <c r="D185" s="7" t="s">
        <v>221</v>
      </c>
      <c r="E185" s="7">
        <v>52</v>
      </c>
      <c r="F185" s="6" t="s">
        <v>328</v>
      </c>
      <c r="G185" s="7">
        <v>87087090</v>
      </c>
      <c r="H185" s="7"/>
      <c r="I185" s="7" t="s">
        <v>346</v>
      </c>
      <c r="J185" s="7" t="s">
        <v>74</v>
      </c>
      <c r="K185" s="13">
        <v>797.22</v>
      </c>
      <c r="L185" s="13">
        <v>41455.440000000002</v>
      </c>
      <c r="M185" s="14"/>
      <c r="N185" s="14"/>
    </row>
    <row r="186" spans="1:14" x14ac:dyDescent="0.25">
      <c r="A186" s="3">
        <v>399</v>
      </c>
      <c r="B186" s="196" t="s">
        <v>357</v>
      </c>
      <c r="C186" s="214">
        <v>19</v>
      </c>
      <c r="D186" s="214" t="s">
        <v>330</v>
      </c>
      <c r="E186" s="214">
        <v>3</v>
      </c>
      <c r="F186" s="196" t="s">
        <v>1714</v>
      </c>
      <c r="G186" s="214">
        <v>87089990</v>
      </c>
      <c r="H186" s="214" t="s">
        <v>72</v>
      </c>
      <c r="I186" s="214" t="s">
        <v>1715</v>
      </c>
      <c r="J186" s="214" t="s">
        <v>74</v>
      </c>
      <c r="K186" s="234">
        <v>244.20181818181817</v>
      </c>
      <c r="L186" s="234">
        <v>2686.22</v>
      </c>
      <c r="M186" s="252">
        <v>1.449090909090909</v>
      </c>
      <c r="N186" s="252">
        <v>15.94</v>
      </c>
    </row>
    <row r="187" spans="1:14" x14ac:dyDescent="0.25">
      <c r="A187">
        <v>1280</v>
      </c>
      <c r="B187" s="6" t="s">
        <v>188</v>
      </c>
      <c r="C187" s="7">
        <v>20</v>
      </c>
      <c r="D187" s="7" t="s">
        <v>39</v>
      </c>
      <c r="E187" s="7">
        <v>1</v>
      </c>
      <c r="F187" s="6" t="s">
        <v>197</v>
      </c>
      <c r="G187" s="7">
        <v>84082090</v>
      </c>
      <c r="H187" s="7" t="s">
        <v>72</v>
      </c>
      <c r="I187" s="7" t="s">
        <v>198</v>
      </c>
      <c r="J187" s="7" t="s">
        <v>74</v>
      </c>
      <c r="K187" s="13">
        <v>6200</v>
      </c>
      <c r="L187" s="13">
        <v>6200</v>
      </c>
      <c r="M187" s="14">
        <v>45.51</v>
      </c>
      <c r="N187" s="14">
        <v>45.51</v>
      </c>
    </row>
    <row r="188" spans="1:14" x14ac:dyDescent="0.25">
      <c r="A188">
        <v>1458</v>
      </c>
      <c r="B188" s="17" t="s">
        <v>263</v>
      </c>
      <c r="C188" s="7">
        <v>20</v>
      </c>
      <c r="D188" s="7" t="s">
        <v>155</v>
      </c>
      <c r="E188" s="7">
        <v>1</v>
      </c>
      <c r="F188" s="6" t="s">
        <v>100</v>
      </c>
      <c r="G188" s="7">
        <v>87032410</v>
      </c>
      <c r="H188" s="7" t="s">
        <v>98</v>
      </c>
      <c r="I188" s="7" t="s">
        <v>265</v>
      </c>
      <c r="J188" s="7" t="s">
        <v>74</v>
      </c>
      <c r="K188" s="13">
        <v>150000</v>
      </c>
      <c r="L188" s="13">
        <v>150000</v>
      </c>
      <c r="M188" s="14">
        <v>1579.6849999999999</v>
      </c>
      <c r="N188" s="14">
        <v>1579.6849999999999</v>
      </c>
    </row>
    <row r="189" spans="1:14" x14ac:dyDescent="0.25">
      <c r="A189">
        <v>1356</v>
      </c>
      <c r="B189" s="6" t="s">
        <v>54</v>
      </c>
      <c r="C189" s="7">
        <v>20</v>
      </c>
      <c r="D189" s="7" t="s">
        <v>44</v>
      </c>
      <c r="E189" s="337">
        <v>100</v>
      </c>
      <c r="F189" s="336" t="s">
        <v>246</v>
      </c>
      <c r="G189" s="7">
        <v>90262090</v>
      </c>
      <c r="H189" s="335" t="s">
        <v>315</v>
      </c>
      <c r="I189" s="7" t="s">
        <v>341</v>
      </c>
      <c r="J189" s="7" t="s">
        <v>74</v>
      </c>
      <c r="K189" s="13">
        <v>134.19</v>
      </c>
      <c r="L189" s="13">
        <v>13419</v>
      </c>
      <c r="M189" s="14">
        <v>4.5750000000000002</v>
      </c>
      <c r="N189" s="14">
        <v>457.5</v>
      </c>
    </row>
    <row r="190" spans="1:14" x14ac:dyDescent="0.25">
      <c r="A190">
        <v>2422</v>
      </c>
      <c r="B190" s="330" t="s">
        <v>3144</v>
      </c>
      <c r="C190" s="7">
        <v>20</v>
      </c>
      <c r="D190" s="7" t="s">
        <v>221</v>
      </c>
      <c r="E190" s="7">
        <v>2</v>
      </c>
      <c r="F190" s="6" t="s">
        <v>328</v>
      </c>
      <c r="G190" s="7">
        <v>87087090</v>
      </c>
      <c r="H190" s="7"/>
      <c r="I190" s="7" t="s">
        <v>320</v>
      </c>
      <c r="J190" s="7" t="s">
        <v>74</v>
      </c>
      <c r="K190" s="13">
        <v>666.37</v>
      </c>
      <c r="L190" s="13">
        <v>1332.74</v>
      </c>
      <c r="M190" s="14"/>
      <c r="N190" s="14"/>
    </row>
    <row r="191" spans="1:14" x14ac:dyDescent="0.25">
      <c r="A191">
        <v>56</v>
      </c>
      <c r="B191" s="182" t="s">
        <v>357</v>
      </c>
      <c r="C191" s="183">
        <v>20</v>
      </c>
      <c r="D191" s="183" t="s">
        <v>25</v>
      </c>
      <c r="E191" s="183">
        <v>2</v>
      </c>
      <c r="F191" s="182" t="s">
        <v>384</v>
      </c>
      <c r="G191" s="183">
        <v>87089200</v>
      </c>
      <c r="H191" s="183" t="s">
        <v>315</v>
      </c>
      <c r="I191" s="183">
        <v>99111302192</v>
      </c>
      <c r="J191" s="183" t="s">
        <v>74</v>
      </c>
      <c r="K191" s="184">
        <v>1715.6</v>
      </c>
      <c r="L191" s="184">
        <v>3431.2</v>
      </c>
      <c r="M191" s="185">
        <v>4.6100000000000003</v>
      </c>
      <c r="N191" s="185">
        <v>9.2200000000000006</v>
      </c>
    </row>
    <row r="192" spans="1:14" x14ac:dyDescent="0.25">
      <c r="A192">
        <v>1281</v>
      </c>
      <c r="B192" s="6" t="s">
        <v>96</v>
      </c>
      <c r="C192" s="7">
        <v>21</v>
      </c>
      <c r="D192" s="7" t="s">
        <v>39</v>
      </c>
      <c r="E192" s="7">
        <v>1</v>
      </c>
      <c r="F192" s="6" t="s">
        <v>100</v>
      </c>
      <c r="G192" s="7">
        <v>87032410</v>
      </c>
      <c r="H192" s="7" t="s">
        <v>98</v>
      </c>
      <c r="I192" s="7" t="s">
        <v>102</v>
      </c>
      <c r="J192" s="7" t="s">
        <v>74</v>
      </c>
      <c r="K192" s="13">
        <v>150000</v>
      </c>
      <c r="L192" s="13">
        <v>150000</v>
      </c>
      <c r="M192" s="14">
        <v>1100.96</v>
      </c>
      <c r="N192" s="14">
        <v>1100.96</v>
      </c>
    </row>
    <row r="193" spans="1:14" x14ac:dyDescent="0.25">
      <c r="A193">
        <v>1459</v>
      </c>
      <c r="B193" s="17" t="s">
        <v>263</v>
      </c>
      <c r="C193" s="7">
        <v>21</v>
      </c>
      <c r="D193" s="7" t="s">
        <v>155</v>
      </c>
      <c r="E193" s="7">
        <v>1</v>
      </c>
      <c r="F193" s="6" t="s">
        <v>100</v>
      </c>
      <c r="G193" s="7">
        <v>87032410</v>
      </c>
      <c r="H193" s="7" t="s">
        <v>98</v>
      </c>
      <c r="I193" s="7" t="s">
        <v>266</v>
      </c>
      <c r="J193" s="7" t="s">
        <v>74</v>
      </c>
      <c r="K193" s="13">
        <v>150000</v>
      </c>
      <c r="L193" s="13">
        <v>150000</v>
      </c>
      <c r="M193" s="14">
        <v>1579.6849999999999</v>
      </c>
      <c r="N193" s="14">
        <v>1579.6849999999999</v>
      </c>
    </row>
    <row r="194" spans="1:14" x14ac:dyDescent="0.25">
      <c r="A194">
        <v>1357</v>
      </c>
      <c r="B194" s="330" t="s">
        <v>3144</v>
      </c>
      <c r="C194" s="7">
        <v>21</v>
      </c>
      <c r="D194" s="7" t="s">
        <v>44</v>
      </c>
      <c r="E194" s="7">
        <v>24</v>
      </c>
      <c r="F194" s="6" t="s">
        <v>335</v>
      </c>
      <c r="G194" s="7">
        <v>87087090</v>
      </c>
      <c r="H194" s="7" t="s">
        <v>315</v>
      </c>
      <c r="I194" s="7" t="s">
        <v>342</v>
      </c>
      <c r="J194" s="7" t="s">
        <v>74</v>
      </c>
      <c r="K194" s="13">
        <v>743.63</v>
      </c>
      <c r="L194" s="13">
        <v>17847.12</v>
      </c>
      <c r="M194" s="14">
        <v>25.352916666666669</v>
      </c>
      <c r="N194" s="14">
        <v>608.47</v>
      </c>
    </row>
    <row r="195" spans="1:14" x14ac:dyDescent="0.25">
      <c r="A195">
        <v>2423</v>
      </c>
      <c r="B195" s="336" t="s">
        <v>3144</v>
      </c>
      <c r="C195" s="7">
        <v>21</v>
      </c>
      <c r="D195" s="7" t="s">
        <v>221</v>
      </c>
      <c r="E195" s="7">
        <v>100</v>
      </c>
      <c r="F195" s="6" t="s">
        <v>326</v>
      </c>
      <c r="G195" s="7">
        <v>87087090</v>
      </c>
      <c r="H195" s="7"/>
      <c r="I195" s="7" t="s">
        <v>323</v>
      </c>
      <c r="J195" s="7" t="s">
        <v>74</v>
      </c>
      <c r="K195" s="13">
        <v>724.52</v>
      </c>
      <c r="L195" s="13">
        <v>72452</v>
      </c>
      <c r="M195" s="14"/>
      <c r="N195" s="14"/>
    </row>
    <row r="196" spans="1:14" x14ac:dyDescent="0.25">
      <c r="A196" s="3">
        <v>401</v>
      </c>
      <c r="B196" s="196" t="s">
        <v>357</v>
      </c>
      <c r="C196" s="214">
        <v>21</v>
      </c>
      <c r="D196" s="214" t="s">
        <v>330</v>
      </c>
      <c r="E196" s="214">
        <v>1</v>
      </c>
      <c r="F196" s="196" t="s">
        <v>1961</v>
      </c>
      <c r="G196" s="214">
        <v>87089990</v>
      </c>
      <c r="H196" s="214" t="s">
        <v>72</v>
      </c>
      <c r="I196" s="214" t="s">
        <v>1962</v>
      </c>
      <c r="J196" s="214" t="s">
        <v>74</v>
      </c>
      <c r="K196" s="234">
        <v>1969.4766666666667</v>
      </c>
      <c r="L196" s="234">
        <v>5908.43</v>
      </c>
      <c r="M196" s="252">
        <v>11.686666666666667</v>
      </c>
      <c r="N196" s="252">
        <v>35.06</v>
      </c>
    </row>
    <row r="197" spans="1:14" x14ac:dyDescent="0.25">
      <c r="A197" s="3">
        <v>57</v>
      </c>
      <c r="B197" s="196" t="s">
        <v>357</v>
      </c>
      <c r="C197" s="214">
        <v>21</v>
      </c>
      <c r="D197" s="214" t="s">
        <v>25</v>
      </c>
      <c r="E197" s="214">
        <v>1</v>
      </c>
      <c r="F197" s="196" t="s">
        <v>386</v>
      </c>
      <c r="G197" s="214">
        <v>84099190</v>
      </c>
      <c r="H197" s="214" t="s">
        <v>315</v>
      </c>
      <c r="I197" s="214">
        <v>99111302292</v>
      </c>
      <c r="J197" s="214" t="s">
        <v>74</v>
      </c>
      <c r="K197" s="234">
        <v>1715.6</v>
      </c>
      <c r="L197" s="234">
        <v>3431.2</v>
      </c>
      <c r="M197" s="252">
        <v>4.4000000000000004</v>
      </c>
      <c r="N197" s="252">
        <v>8.8000000000000007</v>
      </c>
    </row>
    <row r="198" spans="1:14" x14ac:dyDescent="0.25">
      <c r="A198">
        <v>1282</v>
      </c>
      <c r="B198" s="6" t="s">
        <v>96</v>
      </c>
      <c r="C198" s="7">
        <v>22</v>
      </c>
      <c r="D198" s="7" t="s">
        <v>39</v>
      </c>
      <c r="E198" s="7">
        <v>1</v>
      </c>
      <c r="F198" s="6" t="s">
        <v>100</v>
      </c>
      <c r="G198" s="7">
        <v>87032410</v>
      </c>
      <c r="H198" s="7" t="s">
        <v>98</v>
      </c>
      <c r="I198" s="7" t="s">
        <v>103</v>
      </c>
      <c r="J198" s="7" t="s">
        <v>74</v>
      </c>
      <c r="K198" s="13">
        <v>150000</v>
      </c>
      <c r="L198" s="13">
        <v>150000</v>
      </c>
      <c r="M198" s="14">
        <v>1100.96</v>
      </c>
      <c r="N198" s="14">
        <v>1100.96</v>
      </c>
    </row>
    <row r="199" spans="1:14" x14ac:dyDescent="0.25">
      <c r="A199">
        <v>1460</v>
      </c>
      <c r="B199" s="17" t="s">
        <v>263</v>
      </c>
      <c r="C199" s="7">
        <v>22</v>
      </c>
      <c r="D199" s="7" t="s">
        <v>155</v>
      </c>
      <c r="E199" s="7">
        <v>1</v>
      </c>
      <c r="F199" s="6" t="s">
        <v>100</v>
      </c>
      <c r="G199" s="7">
        <v>87032410</v>
      </c>
      <c r="H199" s="7" t="s">
        <v>98</v>
      </c>
      <c r="I199" s="7" t="s">
        <v>267</v>
      </c>
      <c r="J199" s="7" t="s">
        <v>74</v>
      </c>
      <c r="K199" s="13">
        <v>150000</v>
      </c>
      <c r="L199" s="13">
        <v>150000</v>
      </c>
      <c r="M199" s="14">
        <v>1579.6849999999999</v>
      </c>
      <c r="N199" s="14">
        <v>1579.6849999999999</v>
      </c>
    </row>
    <row r="200" spans="1:14" x14ac:dyDescent="0.25">
      <c r="A200">
        <v>1358</v>
      </c>
      <c r="B200" s="6" t="s">
        <v>54</v>
      </c>
      <c r="C200" s="7">
        <v>22</v>
      </c>
      <c r="D200" s="7" t="s">
        <v>44</v>
      </c>
      <c r="E200" s="7">
        <v>19</v>
      </c>
      <c r="F200" s="6" t="s">
        <v>318</v>
      </c>
      <c r="G200" s="7">
        <v>87087090</v>
      </c>
      <c r="H200" s="7" t="s">
        <v>315</v>
      </c>
      <c r="I200" s="7" t="s">
        <v>334</v>
      </c>
      <c r="J200" s="7" t="s">
        <v>74</v>
      </c>
      <c r="K200" s="13">
        <v>774.38</v>
      </c>
      <c r="L200" s="13">
        <v>14713.22</v>
      </c>
      <c r="M200" s="14">
        <v>26.401052631578949</v>
      </c>
      <c r="N200" s="14">
        <v>501.62</v>
      </c>
    </row>
    <row r="201" spans="1:14" x14ac:dyDescent="0.25">
      <c r="A201">
        <v>2424</v>
      </c>
      <c r="B201" s="336" t="s">
        <v>3144</v>
      </c>
      <c r="C201" s="7">
        <v>22</v>
      </c>
      <c r="D201" s="7" t="s">
        <v>221</v>
      </c>
      <c r="E201" s="7">
        <v>100</v>
      </c>
      <c r="F201" s="6" t="s">
        <v>328</v>
      </c>
      <c r="G201" s="7">
        <v>87087090</v>
      </c>
      <c r="H201" s="7"/>
      <c r="I201" s="7" t="s">
        <v>325</v>
      </c>
      <c r="J201" s="7" t="s">
        <v>74</v>
      </c>
      <c r="K201" s="13">
        <v>740.27</v>
      </c>
      <c r="L201" s="13">
        <v>74027</v>
      </c>
      <c r="M201" s="14"/>
      <c r="N201" s="14"/>
    </row>
    <row r="202" spans="1:14" x14ac:dyDescent="0.25">
      <c r="A202" s="3">
        <v>402</v>
      </c>
      <c r="B202" s="196" t="s">
        <v>357</v>
      </c>
      <c r="C202" s="214">
        <v>22</v>
      </c>
      <c r="D202" s="214" t="s">
        <v>330</v>
      </c>
      <c r="E202" s="214">
        <v>10</v>
      </c>
      <c r="F202" s="196" t="s">
        <v>1609</v>
      </c>
      <c r="G202" s="214">
        <v>87089990</v>
      </c>
      <c r="H202" s="214" t="s">
        <v>72</v>
      </c>
      <c r="I202" s="214" t="s">
        <v>1610</v>
      </c>
      <c r="J202" s="214" t="s">
        <v>74</v>
      </c>
      <c r="K202" s="234">
        <v>354.53285714285715</v>
      </c>
      <c r="L202" s="234">
        <v>4963.46</v>
      </c>
      <c r="M202" s="252">
        <v>2.1035714285714286</v>
      </c>
      <c r="N202" s="252">
        <v>29.45</v>
      </c>
    </row>
    <row r="203" spans="1:14" x14ac:dyDescent="0.25">
      <c r="A203">
        <v>3037</v>
      </c>
      <c r="B203" s="187" t="s">
        <v>357</v>
      </c>
      <c r="C203" s="186">
        <v>22</v>
      </c>
      <c r="D203" s="186" t="s">
        <v>3070</v>
      </c>
      <c r="E203" s="186">
        <v>7</v>
      </c>
      <c r="F203" s="187" t="s">
        <v>3102</v>
      </c>
      <c r="G203" s="186">
        <v>87082999</v>
      </c>
      <c r="H203" s="186" t="s">
        <v>315</v>
      </c>
      <c r="I203" s="186" t="s">
        <v>1052</v>
      </c>
      <c r="J203" s="186" t="s">
        <v>74</v>
      </c>
      <c r="K203" s="188">
        <v>206.04</v>
      </c>
      <c r="L203" s="188">
        <v>1442.28</v>
      </c>
      <c r="M203" s="189">
        <v>0.375</v>
      </c>
      <c r="N203" s="189">
        <v>2.625</v>
      </c>
    </row>
    <row r="204" spans="1:14" x14ac:dyDescent="0.25">
      <c r="A204">
        <v>1283</v>
      </c>
      <c r="B204" s="6" t="s">
        <v>96</v>
      </c>
      <c r="C204" s="7">
        <v>23</v>
      </c>
      <c r="D204" s="7" t="s">
        <v>39</v>
      </c>
      <c r="E204" s="7">
        <v>1</v>
      </c>
      <c r="F204" s="6" t="s">
        <v>100</v>
      </c>
      <c r="G204" s="7">
        <v>87032410</v>
      </c>
      <c r="H204" s="7" t="s">
        <v>98</v>
      </c>
      <c r="I204" s="7" t="s">
        <v>104</v>
      </c>
      <c r="J204" s="7" t="s">
        <v>74</v>
      </c>
      <c r="K204" s="13">
        <v>150000</v>
      </c>
      <c r="L204" s="13">
        <v>150000</v>
      </c>
      <c r="M204" s="14">
        <v>1100.96</v>
      </c>
      <c r="N204" s="14">
        <v>1100.96</v>
      </c>
    </row>
    <row r="205" spans="1:14" x14ac:dyDescent="0.25">
      <c r="A205">
        <v>1461</v>
      </c>
      <c r="B205" s="17" t="s">
        <v>263</v>
      </c>
      <c r="C205" s="7">
        <v>23</v>
      </c>
      <c r="D205" s="7" t="s">
        <v>155</v>
      </c>
      <c r="E205" s="7">
        <v>1</v>
      </c>
      <c r="F205" s="6" t="s">
        <v>100</v>
      </c>
      <c r="G205" s="7">
        <v>87032410</v>
      </c>
      <c r="H205" s="7" t="s">
        <v>98</v>
      </c>
      <c r="I205" s="7" t="s">
        <v>268</v>
      </c>
      <c r="J205" s="7" t="s">
        <v>74</v>
      </c>
      <c r="K205" s="13">
        <v>150000</v>
      </c>
      <c r="L205" s="13">
        <v>150000</v>
      </c>
      <c r="M205" s="14">
        <v>1579.6849999999999</v>
      </c>
      <c r="N205" s="14">
        <v>1579.6849999999999</v>
      </c>
    </row>
    <row r="206" spans="1:14" x14ac:dyDescent="0.25">
      <c r="A206">
        <v>1359</v>
      </c>
      <c r="B206" s="6" t="s">
        <v>54</v>
      </c>
      <c r="C206" s="7">
        <v>23</v>
      </c>
      <c r="D206" s="7" t="s">
        <v>44</v>
      </c>
      <c r="E206" s="98">
        <v>4</v>
      </c>
      <c r="F206" s="336" t="s">
        <v>343</v>
      </c>
      <c r="G206" s="7">
        <v>87087090</v>
      </c>
      <c r="H206" s="7"/>
      <c r="I206" s="7"/>
      <c r="J206" s="7" t="s">
        <v>74</v>
      </c>
      <c r="K206" s="13">
        <v>300</v>
      </c>
      <c r="L206" s="13">
        <v>1200</v>
      </c>
      <c r="M206" s="14">
        <v>10.227499999999999</v>
      </c>
      <c r="N206" s="14">
        <v>40.909999999999997</v>
      </c>
    </row>
    <row r="207" spans="1:14" x14ac:dyDescent="0.25">
      <c r="A207">
        <v>2425</v>
      </c>
      <c r="B207" s="330" t="s">
        <v>3144</v>
      </c>
      <c r="C207" s="7">
        <v>23</v>
      </c>
      <c r="D207" s="7" t="s">
        <v>221</v>
      </c>
      <c r="E207" s="7">
        <v>200</v>
      </c>
      <c r="F207" s="6" t="s">
        <v>340</v>
      </c>
      <c r="G207" s="7">
        <v>85129000</v>
      </c>
      <c r="H207" s="7"/>
      <c r="I207" s="7" t="s">
        <v>247</v>
      </c>
      <c r="J207" s="7" t="s">
        <v>74</v>
      </c>
      <c r="K207" s="13">
        <v>138.6</v>
      </c>
      <c r="L207" s="13">
        <v>27720</v>
      </c>
      <c r="M207" s="14"/>
      <c r="N207" s="14"/>
    </row>
    <row r="208" spans="1:14" x14ac:dyDescent="0.25">
      <c r="A208" s="3">
        <v>403</v>
      </c>
      <c r="B208" s="196" t="s">
        <v>357</v>
      </c>
      <c r="C208" s="214">
        <v>23</v>
      </c>
      <c r="D208" s="214" t="s">
        <v>330</v>
      </c>
      <c r="E208" s="214">
        <v>14</v>
      </c>
      <c r="F208" s="196" t="s">
        <v>1606</v>
      </c>
      <c r="G208" s="214">
        <v>87089990</v>
      </c>
      <c r="H208" s="214" t="s">
        <v>72</v>
      </c>
      <c r="I208" s="214" t="s">
        <v>1607</v>
      </c>
      <c r="J208" s="214" t="s">
        <v>74</v>
      </c>
      <c r="K208" s="234">
        <v>354.52333333333337</v>
      </c>
      <c r="L208" s="234">
        <v>5317.85</v>
      </c>
      <c r="M208" s="252">
        <v>2.1040000000000001</v>
      </c>
      <c r="N208" s="252">
        <v>31.56</v>
      </c>
    </row>
    <row r="209" spans="1:14" x14ac:dyDescent="0.25">
      <c r="A209">
        <v>2554</v>
      </c>
      <c r="B209" s="187" t="s">
        <v>357</v>
      </c>
      <c r="C209" s="186">
        <v>23</v>
      </c>
      <c r="D209" s="327" t="s">
        <v>2159</v>
      </c>
      <c r="E209" s="186">
        <v>1</v>
      </c>
      <c r="F209" s="187" t="s">
        <v>2613</v>
      </c>
      <c r="G209" s="186">
        <v>84099190</v>
      </c>
      <c r="H209" s="186" t="s">
        <v>315</v>
      </c>
      <c r="I209" s="186" t="s">
        <v>2614</v>
      </c>
      <c r="J209" s="186" t="s">
        <v>74</v>
      </c>
      <c r="K209" s="188">
        <v>85.72</v>
      </c>
      <c r="L209" s="188">
        <v>85.72</v>
      </c>
      <c r="M209" s="189">
        <v>4.7E-2</v>
      </c>
      <c r="N209" s="189">
        <v>4.7E-2</v>
      </c>
    </row>
    <row r="210" spans="1:14" x14ac:dyDescent="0.25">
      <c r="A210">
        <v>1284</v>
      </c>
      <c r="B210" s="6" t="s">
        <v>96</v>
      </c>
      <c r="C210" s="7">
        <v>24</v>
      </c>
      <c r="D210" s="7" t="s">
        <v>39</v>
      </c>
      <c r="E210" s="7">
        <v>1</v>
      </c>
      <c r="F210" s="6" t="s">
        <v>100</v>
      </c>
      <c r="G210" s="7">
        <v>87032410</v>
      </c>
      <c r="H210" s="7" t="s">
        <v>98</v>
      </c>
      <c r="I210" s="7" t="s">
        <v>105</v>
      </c>
      <c r="J210" s="7" t="s">
        <v>74</v>
      </c>
      <c r="K210" s="13">
        <v>150000</v>
      </c>
      <c r="L210" s="13">
        <v>150000</v>
      </c>
      <c r="M210" s="14">
        <v>1100.96</v>
      </c>
      <c r="N210" s="14">
        <v>1100.96</v>
      </c>
    </row>
    <row r="211" spans="1:14" x14ac:dyDescent="0.25">
      <c r="A211">
        <v>1462</v>
      </c>
      <c r="B211" s="17" t="s">
        <v>263</v>
      </c>
      <c r="C211" s="7">
        <v>24</v>
      </c>
      <c r="D211" s="7" t="s">
        <v>155</v>
      </c>
      <c r="E211" s="7">
        <v>1</v>
      </c>
      <c r="F211" s="6" t="s">
        <v>100</v>
      </c>
      <c r="G211" s="7">
        <v>87032410</v>
      </c>
      <c r="H211" s="7" t="s">
        <v>98</v>
      </c>
      <c r="I211" s="7" t="s">
        <v>269</v>
      </c>
      <c r="J211" s="7" t="s">
        <v>74</v>
      </c>
      <c r="K211" s="13">
        <v>150000</v>
      </c>
      <c r="L211" s="13">
        <v>150000</v>
      </c>
      <c r="M211" s="14">
        <v>1579.6849999999999</v>
      </c>
      <c r="N211" s="14">
        <v>1579.6849999999999</v>
      </c>
    </row>
    <row r="212" spans="1:14" x14ac:dyDescent="0.25">
      <c r="A212">
        <v>1360</v>
      </c>
      <c r="B212" s="6" t="s">
        <v>54</v>
      </c>
      <c r="C212" s="7">
        <v>24</v>
      </c>
      <c r="D212" s="7" t="s">
        <v>44</v>
      </c>
      <c r="E212" s="337">
        <v>4</v>
      </c>
      <c r="F212" s="6" t="s">
        <v>344</v>
      </c>
      <c r="G212" s="7">
        <v>87087090</v>
      </c>
      <c r="H212" s="7"/>
      <c r="I212" s="7"/>
      <c r="J212" s="7" t="s">
        <v>74</v>
      </c>
      <c r="K212" s="13">
        <v>300</v>
      </c>
      <c r="L212" s="13">
        <v>1200</v>
      </c>
      <c r="M212" s="14">
        <v>10.227499999999999</v>
      </c>
      <c r="N212" s="14">
        <v>40.909999999999997</v>
      </c>
    </row>
    <row r="213" spans="1:14" x14ac:dyDescent="0.25">
      <c r="A213">
        <v>2426</v>
      </c>
      <c r="B213" s="330" t="s">
        <v>3144</v>
      </c>
      <c r="C213" s="7">
        <v>24</v>
      </c>
      <c r="D213" s="7" t="s">
        <v>221</v>
      </c>
      <c r="E213" s="7">
        <v>124</v>
      </c>
      <c r="F213" s="6" t="s">
        <v>246</v>
      </c>
      <c r="G213" s="7">
        <v>85129000</v>
      </c>
      <c r="H213" s="7"/>
      <c r="I213" s="7" t="s">
        <v>247</v>
      </c>
      <c r="J213" s="7" t="s">
        <v>74</v>
      </c>
      <c r="K213" s="13">
        <v>126</v>
      </c>
      <c r="L213" s="13">
        <v>15624</v>
      </c>
      <c r="M213" s="14"/>
      <c r="N213" s="14"/>
    </row>
    <row r="214" spans="1:14" x14ac:dyDescent="0.25">
      <c r="A214">
        <v>3039</v>
      </c>
      <c r="B214" s="182" t="s">
        <v>357</v>
      </c>
      <c r="C214" s="183">
        <v>24</v>
      </c>
      <c r="D214" s="183" t="s">
        <v>3070</v>
      </c>
      <c r="E214" s="183">
        <v>10</v>
      </c>
      <c r="F214" s="182" t="s">
        <v>3103</v>
      </c>
      <c r="G214" s="183">
        <v>87082999</v>
      </c>
      <c r="H214" s="183" t="s">
        <v>315</v>
      </c>
      <c r="I214" s="183" t="s">
        <v>2759</v>
      </c>
      <c r="J214" s="183" t="s">
        <v>74</v>
      </c>
      <c r="K214" s="184">
        <v>0.3</v>
      </c>
      <c r="L214" s="184">
        <v>3</v>
      </c>
      <c r="M214" s="185">
        <v>2E-3</v>
      </c>
      <c r="N214" s="185">
        <v>0.02</v>
      </c>
    </row>
    <row r="215" spans="1:14" x14ac:dyDescent="0.25">
      <c r="A215" s="114">
        <v>404</v>
      </c>
      <c r="B215" s="199" t="s">
        <v>357</v>
      </c>
      <c r="C215" s="217">
        <v>24</v>
      </c>
      <c r="D215" s="217" t="s">
        <v>330</v>
      </c>
      <c r="E215" s="217">
        <v>8</v>
      </c>
      <c r="F215" s="199" t="s">
        <v>1618</v>
      </c>
      <c r="G215" s="217">
        <v>87089990</v>
      </c>
      <c r="H215" s="217" t="s">
        <v>72</v>
      </c>
      <c r="I215" s="217" t="s">
        <v>1619</v>
      </c>
      <c r="J215" s="217" t="s">
        <v>74</v>
      </c>
      <c r="K215" s="237">
        <v>334.84285714285716</v>
      </c>
      <c r="L215" s="237">
        <v>4687.8</v>
      </c>
      <c r="M215" s="255">
        <v>1.9871428571428571</v>
      </c>
      <c r="N215" s="255">
        <v>27.82</v>
      </c>
    </row>
    <row r="216" spans="1:14" x14ac:dyDescent="0.25">
      <c r="A216">
        <v>2620</v>
      </c>
      <c r="B216" s="187" t="s">
        <v>357</v>
      </c>
      <c r="C216" s="186">
        <v>24</v>
      </c>
      <c r="D216" s="186" t="s">
        <v>3135</v>
      </c>
      <c r="E216" s="186">
        <v>1</v>
      </c>
      <c r="F216" s="187" t="s">
        <v>2829</v>
      </c>
      <c r="G216" s="186">
        <v>87082999</v>
      </c>
      <c r="H216" s="186" t="s">
        <v>315</v>
      </c>
      <c r="I216" s="186" t="s">
        <v>2830</v>
      </c>
      <c r="J216" s="186" t="s">
        <v>74</v>
      </c>
      <c r="K216" s="188">
        <v>1341.59</v>
      </c>
      <c r="L216" s="188">
        <v>1341.59</v>
      </c>
      <c r="M216" s="189">
        <v>8.2200000000000006</v>
      </c>
      <c r="N216" s="189">
        <v>8.2200000000000006</v>
      </c>
    </row>
    <row r="217" spans="1:14" x14ac:dyDescent="0.25">
      <c r="A217">
        <v>60</v>
      </c>
      <c r="B217" s="187" t="s">
        <v>357</v>
      </c>
      <c r="C217" s="186">
        <v>24</v>
      </c>
      <c r="D217" s="186" t="s">
        <v>25</v>
      </c>
      <c r="E217" s="186">
        <v>4</v>
      </c>
      <c r="F217" s="187" t="s">
        <v>675</v>
      </c>
      <c r="G217" s="186">
        <v>87084090</v>
      </c>
      <c r="H217" s="186" t="s">
        <v>315</v>
      </c>
      <c r="I217" s="186" t="s">
        <v>704</v>
      </c>
      <c r="J217" s="186" t="s">
        <v>74</v>
      </c>
      <c r="K217" s="188">
        <v>431.12</v>
      </c>
      <c r="L217" s="188">
        <v>1724.48</v>
      </c>
      <c r="M217" s="189">
        <v>1.2999999999999999E-2</v>
      </c>
      <c r="N217" s="189">
        <v>5.1999999999999998E-2</v>
      </c>
    </row>
    <row r="218" spans="1:14" x14ac:dyDescent="0.25">
      <c r="A218">
        <v>1285</v>
      </c>
      <c r="B218" s="6" t="s">
        <v>96</v>
      </c>
      <c r="C218" s="7">
        <v>25</v>
      </c>
      <c r="D218" s="7" t="s">
        <v>39</v>
      </c>
      <c r="E218" s="7">
        <v>1</v>
      </c>
      <c r="F218" s="6" t="s">
        <v>100</v>
      </c>
      <c r="G218" s="7">
        <v>87032410</v>
      </c>
      <c r="H218" s="7" t="s">
        <v>98</v>
      </c>
      <c r="I218" s="7" t="s">
        <v>106</v>
      </c>
      <c r="J218" s="7" t="s">
        <v>74</v>
      </c>
      <c r="K218" s="13">
        <v>150000</v>
      </c>
      <c r="L218" s="13">
        <v>150000</v>
      </c>
      <c r="M218" s="14">
        <v>1100.96</v>
      </c>
      <c r="N218" s="14">
        <v>1100.96</v>
      </c>
    </row>
    <row r="219" spans="1:14" x14ac:dyDescent="0.25">
      <c r="A219">
        <v>1463</v>
      </c>
      <c r="B219" s="17" t="s">
        <v>263</v>
      </c>
      <c r="C219" s="7">
        <v>25</v>
      </c>
      <c r="D219" s="7" t="s">
        <v>155</v>
      </c>
      <c r="E219" s="7">
        <v>1</v>
      </c>
      <c r="F219" s="6" t="s">
        <v>100</v>
      </c>
      <c r="G219" s="7">
        <v>87032410</v>
      </c>
      <c r="H219" s="7" t="s">
        <v>98</v>
      </c>
      <c r="I219" s="7" t="s">
        <v>270</v>
      </c>
      <c r="J219" s="7" t="s">
        <v>74</v>
      </c>
      <c r="K219" s="13">
        <v>150000</v>
      </c>
      <c r="L219" s="13">
        <v>150000</v>
      </c>
      <c r="M219" s="14">
        <v>1579.6849999999999</v>
      </c>
      <c r="N219" s="14">
        <v>1579.6849999999999</v>
      </c>
    </row>
    <row r="220" spans="1:14" x14ac:dyDescent="0.25">
      <c r="A220">
        <v>1361</v>
      </c>
      <c r="B220" s="6" t="s">
        <v>54</v>
      </c>
      <c r="C220" s="7">
        <v>25</v>
      </c>
      <c r="D220" s="7" t="s">
        <v>44</v>
      </c>
      <c r="E220" s="98">
        <v>4</v>
      </c>
      <c r="F220" s="6" t="s">
        <v>343</v>
      </c>
      <c r="G220" s="7">
        <v>87087090</v>
      </c>
      <c r="H220" s="7"/>
      <c r="I220" s="7"/>
      <c r="J220" s="7" t="s">
        <v>74</v>
      </c>
      <c r="K220" s="13">
        <v>300</v>
      </c>
      <c r="L220" s="13">
        <v>1200</v>
      </c>
      <c r="M220" s="14">
        <v>10.227499999999999</v>
      </c>
      <c r="N220" s="14">
        <v>40.909999999999997</v>
      </c>
    </row>
    <row r="221" spans="1:14" x14ac:dyDescent="0.25">
      <c r="A221">
        <v>2427</v>
      </c>
      <c r="B221" s="330" t="s">
        <v>3144</v>
      </c>
      <c r="C221" s="7">
        <v>25</v>
      </c>
      <c r="D221" s="7" t="s">
        <v>221</v>
      </c>
      <c r="E221" s="7">
        <v>150</v>
      </c>
      <c r="F221" s="6" t="s">
        <v>246</v>
      </c>
      <c r="G221" s="7">
        <v>85129000</v>
      </c>
      <c r="H221" s="7"/>
      <c r="I221" s="7" t="s">
        <v>247</v>
      </c>
      <c r="J221" s="7" t="s">
        <v>74</v>
      </c>
      <c r="K221" s="13">
        <v>128.87</v>
      </c>
      <c r="L221" s="13">
        <v>19330.5</v>
      </c>
      <c r="M221" s="14"/>
      <c r="N221" s="14"/>
    </row>
    <row r="222" spans="1:14" x14ac:dyDescent="0.25">
      <c r="A222">
        <v>2556</v>
      </c>
      <c r="B222" s="187" t="s">
        <v>357</v>
      </c>
      <c r="C222" s="186">
        <v>25</v>
      </c>
      <c r="D222" s="327" t="s">
        <v>2159</v>
      </c>
      <c r="E222" s="186">
        <v>1</v>
      </c>
      <c r="F222" s="187" t="s">
        <v>2491</v>
      </c>
      <c r="G222" s="186">
        <v>84099190</v>
      </c>
      <c r="H222" s="186" t="s">
        <v>315</v>
      </c>
      <c r="I222" s="186" t="s">
        <v>2492</v>
      </c>
      <c r="J222" s="186" t="s">
        <v>74</v>
      </c>
      <c r="K222" s="188">
        <v>62.64</v>
      </c>
      <c r="L222" s="188">
        <v>62.64</v>
      </c>
      <c r="M222" s="189">
        <v>0.182</v>
      </c>
      <c r="N222" s="189">
        <v>0.182</v>
      </c>
    </row>
    <row r="223" spans="1:14" x14ac:dyDescent="0.25">
      <c r="A223">
        <v>2621</v>
      </c>
      <c r="B223" s="187" t="s">
        <v>357</v>
      </c>
      <c r="C223" s="186">
        <v>25</v>
      </c>
      <c r="D223" s="186" t="s">
        <v>3135</v>
      </c>
      <c r="E223" s="186">
        <v>2</v>
      </c>
      <c r="F223" s="187" t="s">
        <v>2829</v>
      </c>
      <c r="G223" s="186">
        <v>87082999</v>
      </c>
      <c r="H223" s="186" t="s">
        <v>315</v>
      </c>
      <c r="I223" s="186" t="s">
        <v>2830</v>
      </c>
      <c r="J223" s="186" t="s">
        <v>74</v>
      </c>
      <c r="K223" s="188">
        <v>1341.59</v>
      </c>
      <c r="L223" s="188">
        <v>2683.18</v>
      </c>
      <c r="M223" s="189">
        <v>8.2200000000000006</v>
      </c>
      <c r="N223" s="189">
        <v>16.440000000000001</v>
      </c>
    </row>
    <row r="224" spans="1:14" x14ac:dyDescent="0.25">
      <c r="A224">
        <v>1286</v>
      </c>
      <c r="B224" s="6" t="s">
        <v>96</v>
      </c>
      <c r="C224" s="7">
        <v>26</v>
      </c>
      <c r="D224" s="7" t="s">
        <v>39</v>
      </c>
      <c r="E224" s="7">
        <v>1</v>
      </c>
      <c r="F224" s="6" t="s">
        <v>100</v>
      </c>
      <c r="G224" s="7">
        <v>87032410</v>
      </c>
      <c r="H224" s="7" t="s">
        <v>98</v>
      </c>
      <c r="I224" s="7" t="s">
        <v>107</v>
      </c>
      <c r="J224" s="7" t="s">
        <v>74</v>
      </c>
      <c r="K224" s="13">
        <v>150000</v>
      </c>
      <c r="L224" s="13">
        <v>150000</v>
      </c>
      <c r="M224" s="14">
        <v>1100.96</v>
      </c>
      <c r="N224" s="14">
        <v>1100.96</v>
      </c>
    </row>
    <row r="225" spans="1:14" x14ac:dyDescent="0.25">
      <c r="A225">
        <v>1464</v>
      </c>
      <c r="B225" s="17" t="s">
        <v>263</v>
      </c>
      <c r="C225" s="7">
        <v>26</v>
      </c>
      <c r="D225" s="7" t="s">
        <v>155</v>
      </c>
      <c r="E225" s="7">
        <v>1</v>
      </c>
      <c r="F225" s="6" t="s">
        <v>100</v>
      </c>
      <c r="G225" s="7">
        <v>87032410</v>
      </c>
      <c r="H225" s="7" t="s">
        <v>98</v>
      </c>
      <c r="I225" s="7" t="s">
        <v>271</v>
      </c>
      <c r="J225" s="7" t="s">
        <v>74</v>
      </c>
      <c r="K225" s="13">
        <v>150000</v>
      </c>
      <c r="L225" s="13">
        <v>150000</v>
      </c>
      <c r="M225" s="14">
        <v>1579.6849999999999</v>
      </c>
      <c r="N225" s="14">
        <v>1579.6849999999999</v>
      </c>
    </row>
    <row r="226" spans="1:14" x14ac:dyDescent="0.25">
      <c r="A226">
        <v>1362</v>
      </c>
      <c r="B226" s="6" t="s">
        <v>54</v>
      </c>
      <c r="C226" s="7">
        <v>26</v>
      </c>
      <c r="D226" s="7" t="s">
        <v>44</v>
      </c>
      <c r="E226" s="337">
        <v>4</v>
      </c>
      <c r="F226" s="6" t="s">
        <v>344</v>
      </c>
      <c r="G226" s="7">
        <v>87087090</v>
      </c>
      <c r="H226" s="7"/>
      <c r="I226" s="7"/>
      <c r="J226" s="7" t="s">
        <v>74</v>
      </c>
      <c r="K226" s="13">
        <v>300</v>
      </c>
      <c r="L226" s="13">
        <v>1200</v>
      </c>
      <c r="M226" s="14">
        <v>10.227499999999999</v>
      </c>
      <c r="N226" s="14">
        <v>40.909999999999997</v>
      </c>
    </row>
    <row r="227" spans="1:14" x14ac:dyDescent="0.25">
      <c r="A227">
        <v>2428</v>
      </c>
      <c r="B227" s="330" t="s">
        <v>3144</v>
      </c>
      <c r="C227" s="7">
        <v>26</v>
      </c>
      <c r="D227" s="7" t="s">
        <v>221</v>
      </c>
      <c r="E227" s="7">
        <v>100</v>
      </c>
      <c r="F227" s="6" t="s">
        <v>246</v>
      </c>
      <c r="G227" s="7">
        <v>85129000</v>
      </c>
      <c r="H227" s="7"/>
      <c r="I227" s="7" t="s">
        <v>247</v>
      </c>
      <c r="J227" s="7" t="s">
        <v>74</v>
      </c>
      <c r="K227" s="13">
        <v>134.19</v>
      </c>
      <c r="L227" s="13">
        <v>13419</v>
      </c>
      <c r="M227" s="14"/>
      <c r="N227" s="14"/>
    </row>
    <row r="228" spans="1:14" x14ac:dyDescent="0.25">
      <c r="A228">
        <v>406</v>
      </c>
      <c r="B228" s="187" t="s">
        <v>357</v>
      </c>
      <c r="C228" s="186">
        <v>26</v>
      </c>
      <c r="D228" s="186" t="s">
        <v>330</v>
      </c>
      <c r="E228" s="186">
        <v>2</v>
      </c>
      <c r="F228" s="187" t="s">
        <v>1410</v>
      </c>
      <c r="G228" s="186">
        <v>87089990</v>
      </c>
      <c r="H228" s="186" t="s">
        <v>72</v>
      </c>
      <c r="I228" s="186" t="s">
        <v>1411</v>
      </c>
      <c r="J228" s="186" t="s">
        <v>74</v>
      </c>
      <c r="K228" s="188">
        <v>2492.16</v>
      </c>
      <c r="L228" s="188">
        <v>4984.32</v>
      </c>
      <c r="M228" s="189">
        <v>14.79</v>
      </c>
      <c r="N228" s="189">
        <v>29.58</v>
      </c>
    </row>
    <row r="229" spans="1:14" x14ac:dyDescent="0.25">
      <c r="A229" s="3">
        <v>2622</v>
      </c>
      <c r="B229" s="194" t="s">
        <v>357</v>
      </c>
      <c r="C229" s="212">
        <v>26</v>
      </c>
      <c r="D229" s="212" t="s">
        <v>3135</v>
      </c>
      <c r="E229" s="212">
        <v>3</v>
      </c>
      <c r="F229" s="194" t="s">
        <v>786</v>
      </c>
      <c r="G229" s="212">
        <v>87082999</v>
      </c>
      <c r="H229" s="212" t="s">
        <v>315</v>
      </c>
      <c r="I229" s="212" t="s">
        <v>1684</v>
      </c>
      <c r="J229" s="212" t="s">
        <v>74</v>
      </c>
      <c r="K229" s="232">
        <v>1329.39</v>
      </c>
      <c r="L229" s="232">
        <v>10635.12</v>
      </c>
      <c r="M229" s="250">
        <v>7.3650000000000002</v>
      </c>
      <c r="N229" s="250">
        <v>58.92</v>
      </c>
    </row>
    <row r="230" spans="1:14" x14ac:dyDescent="0.25">
      <c r="A230">
        <v>177</v>
      </c>
      <c r="B230" s="187" t="s">
        <v>357</v>
      </c>
      <c r="C230" s="186">
        <v>26</v>
      </c>
      <c r="D230" s="186" t="s">
        <v>30</v>
      </c>
      <c r="E230" s="186">
        <v>2</v>
      </c>
      <c r="F230" s="187" t="s">
        <v>516</v>
      </c>
      <c r="G230" s="186">
        <v>84099190</v>
      </c>
      <c r="H230" s="186" t="s">
        <v>315</v>
      </c>
      <c r="I230" s="186" t="s">
        <v>515</v>
      </c>
      <c r="J230" s="186" t="s">
        <v>74</v>
      </c>
      <c r="K230" s="188">
        <v>334.14</v>
      </c>
      <c r="L230" s="188">
        <v>668.28</v>
      </c>
      <c r="M230" s="189">
        <v>0.51</v>
      </c>
      <c r="N230" s="189">
        <v>1.02</v>
      </c>
    </row>
    <row r="231" spans="1:14" x14ac:dyDescent="0.25">
      <c r="A231">
        <v>1287</v>
      </c>
      <c r="B231" s="6" t="s">
        <v>96</v>
      </c>
      <c r="C231" s="7">
        <v>27</v>
      </c>
      <c r="D231" s="7" t="s">
        <v>39</v>
      </c>
      <c r="E231" s="7">
        <v>1</v>
      </c>
      <c r="F231" s="6" t="s">
        <v>100</v>
      </c>
      <c r="G231" s="7">
        <v>87032410</v>
      </c>
      <c r="H231" s="7" t="s">
        <v>98</v>
      </c>
      <c r="I231" s="7" t="s">
        <v>108</v>
      </c>
      <c r="J231" s="7" t="s">
        <v>74</v>
      </c>
      <c r="K231" s="13">
        <v>150000</v>
      </c>
      <c r="L231" s="13">
        <v>150000</v>
      </c>
      <c r="M231" s="14">
        <v>1100.96</v>
      </c>
      <c r="N231" s="14">
        <v>1100.96</v>
      </c>
    </row>
    <row r="232" spans="1:14" x14ac:dyDescent="0.25">
      <c r="A232">
        <v>1465</v>
      </c>
      <c r="B232" s="17" t="s">
        <v>263</v>
      </c>
      <c r="C232" s="7">
        <v>27</v>
      </c>
      <c r="D232" s="7" t="s">
        <v>155</v>
      </c>
      <c r="E232" s="7">
        <v>1</v>
      </c>
      <c r="F232" s="6" t="s">
        <v>100</v>
      </c>
      <c r="G232" s="7">
        <v>87032410</v>
      </c>
      <c r="H232" s="7" t="s">
        <v>98</v>
      </c>
      <c r="I232" s="7" t="s">
        <v>272</v>
      </c>
      <c r="J232" s="7" t="s">
        <v>74</v>
      </c>
      <c r="K232" s="13">
        <v>150000</v>
      </c>
      <c r="L232" s="13">
        <v>150000</v>
      </c>
      <c r="M232" s="14">
        <v>1579.6849999999999</v>
      </c>
      <c r="N232" s="14">
        <v>1579.6849999999999</v>
      </c>
    </row>
    <row r="233" spans="1:14" x14ac:dyDescent="0.25">
      <c r="A233">
        <v>1363</v>
      </c>
      <c r="B233" s="6" t="s">
        <v>54</v>
      </c>
      <c r="C233" s="7">
        <v>27</v>
      </c>
      <c r="D233" s="7" t="s">
        <v>44</v>
      </c>
      <c r="E233" s="98">
        <v>4</v>
      </c>
      <c r="F233" s="6" t="s">
        <v>343</v>
      </c>
      <c r="G233" s="7">
        <v>87087090</v>
      </c>
      <c r="H233" s="7"/>
      <c r="I233" s="7"/>
      <c r="J233" s="7" t="s">
        <v>74</v>
      </c>
      <c r="K233" s="13">
        <v>300</v>
      </c>
      <c r="L233" s="13">
        <v>1200</v>
      </c>
      <c r="M233" s="14">
        <v>10.227499999999999</v>
      </c>
      <c r="N233" s="14">
        <v>40.909999999999997</v>
      </c>
    </row>
    <row r="234" spans="1:14" x14ac:dyDescent="0.25">
      <c r="A234">
        <v>2429</v>
      </c>
      <c r="B234" s="17" t="s">
        <v>54</v>
      </c>
      <c r="C234" s="7">
        <v>27</v>
      </c>
      <c r="D234" s="7" t="s">
        <v>221</v>
      </c>
      <c r="E234" s="7">
        <v>2</v>
      </c>
      <c r="F234" s="6" t="s">
        <v>343</v>
      </c>
      <c r="G234" s="7">
        <v>87087090</v>
      </c>
      <c r="H234" s="7"/>
      <c r="I234" s="7" t="s">
        <v>347</v>
      </c>
      <c r="J234" s="7" t="s">
        <v>74</v>
      </c>
      <c r="K234" s="13">
        <v>777.02</v>
      </c>
      <c r="L234" s="13">
        <v>1554.04</v>
      </c>
      <c r="M234" s="14"/>
      <c r="N234" s="14"/>
    </row>
    <row r="235" spans="1:14" x14ac:dyDescent="0.25">
      <c r="A235" s="3">
        <v>178</v>
      </c>
      <c r="B235" s="194" t="s">
        <v>357</v>
      </c>
      <c r="C235" s="212">
        <v>27</v>
      </c>
      <c r="D235" s="212" t="s">
        <v>30</v>
      </c>
      <c r="E235" s="212">
        <v>1</v>
      </c>
      <c r="F235" s="194" t="s">
        <v>519</v>
      </c>
      <c r="G235" s="212">
        <v>84099190</v>
      </c>
      <c r="H235" s="212" t="s">
        <v>315</v>
      </c>
      <c r="I235" s="212" t="s">
        <v>521</v>
      </c>
      <c r="J235" s="212" t="s">
        <v>74</v>
      </c>
      <c r="K235" s="232">
        <v>459.22</v>
      </c>
      <c r="L235" s="232">
        <v>918.44</v>
      </c>
      <c r="M235" s="250">
        <v>0.49099999999999999</v>
      </c>
      <c r="N235" s="250">
        <v>0.98199999999999998</v>
      </c>
    </row>
    <row r="236" spans="1:14" x14ac:dyDescent="0.25">
      <c r="A236">
        <v>1288</v>
      </c>
      <c r="B236" s="6" t="s">
        <v>96</v>
      </c>
      <c r="C236" s="7">
        <v>28</v>
      </c>
      <c r="D236" s="7" t="s">
        <v>39</v>
      </c>
      <c r="E236" s="7">
        <v>1</v>
      </c>
      <c r="F236" s="6" t="s">
        <v>100</v>
      </c>
      <c r="G236" s="7">
        <v>87032410</v>
      </c>
      <c r="H236" s="7" t="s">
        <v>98</v>
      </c>
      <c r="I236" s="7" t="s">
        <v>109</v>
      </c>
      <c r="J236" s="7" t="s">
        <v>74</v>
      </c>
      <c r="K236" s="13">
        <v>150000</v>
      </c>
      <c r="L236" s="13">
        <v>150000</v>
      </c>
      <c r="M236" s="14">
        <v>1100.96</v>
      </c>
      <c r="N236" s="14">
        <v>1100.96</v>
      </c>
    </row>
    <row r="237" spans="1:14" x14ac:dyDescent="0.25">
      <c r="A237">
        <v>1466</v>
      </c>
      <c r="B237" s="17" t="s">
        <v>263</v>
      </c>
      <c r="C237" s="7">
        <v>28</v>
      </c>
      <c r="D237" s="7" t="s">
        <v>155</v>
      </c>
      <c r="E237" s="7">
        <v>1</v>
      </c>
      <c r="F237" s="6" t="s">
        <v>100</v>
      </c>
      <c r="G237" s="7">
        <v>87032410</v>
      </c>
      <c r="H237" s="7" t="s">
        <v>98</v>
      </c>
      <c r="I237" s="7" t="s">
        <v>273</v>
      </c>
      <c r="J237" s="7" t="s">
        <v>74</v>
      </c>
      <c r="K237" s="13">
        <v>150000</v>
      </c>
      <c r="L237" s="13">
        <v>150000</v>
      </c>
      <c r="M237" s="14">
        <v>1579.6849999999999</v>
      </c>
      <c r="N237" s="14">
        <v>1579.6849999999999</v>
      </c>
    </row>
    <row r="238" spans="1:14" x14ac:dyDescent="0.25">
      <c r="A238">
        <v>1364</v>
      </c>
      <c r="B238" s="6" t="s">
        <v>54</v>
      </c>
      <c r="C238" s="7">
        <v>28</v>
      </c>
      <c r="D238" s="7" t="s">
        <v>44</v>
      </c>
      <c r="E238" s="337">
        <v>4</v>
      </c>
      <c r="F238" s="6" t="s">
        <v>344</v>
      </c>
      <c r="G238" s="7">
        <v>87087090</v>
      </c>
      <c r="H238" s="7"/>
      <c r="I238" s="7"/>
      <c r="J238" s="7" t="s">
        <v>74</v>
      </c>
      <c r="K238" s="13">
        <v>300</v>
      </c>
      <c r="L238" s="13">
        <v>1200</v>
      </c>
      <c r="M238" s="14">
        <v>10.227499999999999</v>
      </c>
      <c r="N238" s="14">
        <v>40.909999999999997</v>
      </c>
    </row>
    <row r="239" spans="1:14" x14ac:dyDescent="0.25">
      <c r="A239">
        <v>2430</v>
      </c>
      <c r="B239" s="17" t="s">
        <v>54</v>
      </c>
      <c r="C239" s="7">
        <v>28</v>
      </c>
      <c r="D239" s="7" t="s">
        <v>221</v>
      </c>
      <c r="E239" s="7">
        <v>2</v>
      </c>
      <c r="F239" s="6" t="s">
        <v>344</v>
      </c>
      <c r="G239" s="7">
        <v>87087090</v>
      </c>
      <c r="H239" s="7"/>
      <c r="I239" s="7" t="s">
        <v>348</v>
      </c>
      <c r="J239" s="7" t="s">
        <v>74</v>
      </c>
      <c r="K239" s="13">
        <v>813.16</v>
      </c>
      <c r="L239" s="13">
        <v>1626.32</v>
      </c>
      <c r="M239" s="14"/>
      <c r="N239" s="14"/>
    </row>
    <row r="240" spans="1:14" x14ac:dyDescent="0.25">
      <c r="A240">
        <v>215</v>
      </c>
      <c r="B240" s="182" t="s">
        <v>357</v>
      </c>
      <c r="C240" s="183">
        <v>28</v>
      </c>
      <c r="D240" s="183" t="s">
        <v>33</v>
      </c>
      <c r="E240" s="183">
        <v>1</v>
      </c>
      <c r="F240" s="182" t="s">
        <v>2634</v>
      </c>
      <c r="G240" s="183">
        <v>84839000</v>
      </c>
      <c r="H240" s="183" t="s">
        <v>315</v>
      </c>
      <c r="I240" s="183" t="s">
        <v>2633</v>
      </c>
      <c r="J240" s="183" t="s">
        <v>74</v>
      </c>
      <c r="K240" s="184">
        <v>2056.02</v>
      </c>
      <c r="L240" s="184">
        <v>2056.02</v>
      </c>
      <c r="M240" s="185">
        <v>5.2309999999999999</v>
      </c>
      <c r="N240" s="185">
        <v>5.2309999999999999</v>
      </c>
    </row>
    <row r="241" spans="1:14" x14ac:dyDescent="0.25">
      <c r="A241">
        <v>1289</v>
      </c>
      <c r="B241" s="6" t="s">
        <v>96</v>
      </c>
      <c r="C241" s="7">
        <v>29</v>
      </c>
      <c r="D241" s="7" t="s">
        <v>39</v>
      </c>
      <c r="E241" s="7">
        <v>1</v>
      </c>
      <c r="F241" s="6" t="s">
        <v>100</v>
      </c>
      <c r="G241" s="7">
        <v>87032410</v>
      </c>
      <c r="H241" s="7" t="s">
        <v>98</v>
      </c>
      <c r="I241" s="7" t="s">
        <v>110</v>
      </c>
      <c r="J241" s="7" t="s">
        <v>74</v>
      </c>
      <c r="K241" s="13">
        <v>150000</v>
      </c>
      <c r="L241" s="13">
        <v>150000</v>
      </c>
      <c r="M241" s="14">
        <v>1100.96</v>
      </c>
      <c r="N241" s="14">
        <v>1100.96</v>
      </c>
    </row>
    <row r="242" spans="1:14" x14ac:dyDescent="0.25">
      <c r="A242">
        <v>1467</v>
      </c>
      <c r="B242" s="17" t="s">
        <v>263</v>
      </c>
      <c r="C242" s="7">
        <v>29</v>
      </c>
      <c r="D242" s="7" t="s">
        <v>155</v>
      </c>
      <c r="E242" s="7">
        <v>1</v>
      </c>
      <c r="F242" s="6" t="s">
        <v>100</v>
      </c>
      <c r="G242" s="7">
        <v>87032410</v>
      </c>
      <c r="H242" s="7" t="s">
        <v>98</v>
      </c>
      <c r="I242" s="7" t="s">
        <v>274</v>
      </c>
      <c r="J242" s="7" t="s">
        <v>74</v>
      </c>
      <c r="K242" s="13">
        <v>150000</v>
      </c>
      <c r="L242" s="13">
        <v>150000</v>
      </c>
      <c r="M242" s="14">
        <v>1579.6849999999999</v>
      </c>
      <c r="N242" s="14">
        <v>1579.6849999999999</v>
      </c>
    </row>
    <row r="243" spans="1:14" x14ac:dyDescent="0.25">
      <c r="A243">
        <v>1365</v>
      </c>
      <c r="B243" s="6" t="s">
        <v>54</v>
      </c>
      <c r="C243" s="7">
        <v>29</v>
      </c>
      <c r="D243" s="7" t="s">
        <v>44</v>
      </c>
      <c r="E243" s="337">
        <v>4</v>
      </c>
      <c r="F243" s="6" t="s">
        <v>343</v>
      </c>
      <c r="G243" s="7">
        <v>87087090</v>
      </c>
      <c r="H243" s="7"/>
      <c r="I243" s="7"/>
      <c r="J243" s="7" t="s">
        <v>74</v>
      </c>
      <c r="K243" s="13">
        <v>300</v>
      </c>
      <c r="L243" s="13">
        <v>1200</v>
      </c>
      <c r="M243" s="14">
        <v>10.227499999999999</v>
      </c>
      <c r="N243" s="14">
        <v>40.909999999999997</v>
      </c>
    </row>
    <row r="244" spans="1:14" x14ac:dyDescent="0.25">
      <c r="A244">
        <v>2431</v>
      </c>
      <c r="B244" s="330" t="s">
        <v>3144</v>
      </c>
      <c r="C244" s="7">
        <v>29</v>
      </c>
      <c r="D244" s="7" t="s">
        <v>221</v>
      </c>
      <c r="E244" s="7">
        <v>4</v>
      </c>
      <c r="F244" s="6" t="s">
        <v>349</v>
      </c>
      <c r="G244" s="7">
        <v>87087090</v>
      </c>
      <c r="H244" s="7"/>
      <c r="I244" s="7"/>
      <c r="J244" s="7" t="s">
        <v>74</v>
      </c>
      <c r="K244" s="13">
        <v>400</v>
      </c>
      <c r="L244" s="13">
        <v>1600</v>
      </c>
      <c r="M244" s="14"/>
      <c r="N244" s="14"/>
    </row>
    <row r="245" spans="1:14" x14ac:dyDescent="0.25">
      <c r="A245" s="3">
        <v>409</v>
      </c>
      <c r="B245" s="196" t="s">
        <v>357</v>
      </c>
      <c r="C245" s="214">
        <v>29</v>
      </c>
      <c r="D245" s="214" t="s">
        <v>330</v>
      </c>
      <c r="E245" s="214">
        <v>3</v>
      </c>
      <c r="F245" s="196" t="s">
        <v>832</v>
      </c>
      <c r="G245" s="214">
        <v>87082999</v>
      </c>
      <c r="H245" s="214" t="s">
        <v>72</v>
      </c>
      <c r="I245" s="214" t="s">
        <v>1601</v>
      </c>
      <c r="J245" s="214" t="s">
        <v>74</v>
      </c>
      <c r="K245" s="234">
        <v>907.46</v>
      </c>
      <c r="L245" s="234">
        <v>3629.84</v>
      </c>
      <c r="M245" s="252">
        <v>5.3849999999999998</v>
      </c>
      <c r="N245" s="252">
        <v>21.54</v>
      </c>
    </row>
    <row r="246" spans="1:14" x14ac:dyDescent="0.25">
      <c r="A246">
        <v>2625</v>
      </c>
      <c r="B246" s="182" t="s">
        <v>357</v>
      </c>
      <c r="C246" s="183">
        <v>29</v>
      </c>
      <c r="D246" s="183" t="s">
        <v>3135</v>
      </c>
      <c r="E246" s="183">
        <v>5</v>
      </c>
      <c r="F246" s="182" t="s">
        <v>1675</v>
      </c>
      <c r="G246" s="183">
        <v>87089490</v>
      </c>
      <c r="H246" s="183" t="s">
        <v>315</v>
      </c>
      <c r="I246" s="183" t="s">
        <v>2693</v>
      </c>
      <c r="J246" s="183" t="s">
        <v>74</v>
      </c>
      <c r="K246" s="184">
        <v>1181.97</v>
      </c>
      <c r="L246" s="184">
        <v>5909.85</v>
      </c>
      <c r="M246" s="185">
        <v>11.961</v>
      </c>
      <c r="N246" s="185">
        <v>59.805</v>
      </c>
    </row>
    <row r="247" spans="1:14" x14ac:dyDescent="0.25">
      <c r="A247">
        <v>2560</v>
      </c>
      <c r="B247" s="187" t="s">
        <v>357</v>
      </c>
      <c r="C247" s="186">
        <v>29</v>
      </c>
      <c r="D247" s="327" t="s">
        <v>2159</v>
      </c>
      <c r="E247" s="186">
        <v>1</v>
      </c>
      <c r="F247" s="187" t="s">
        <v>2605</v>
      </c>
      <c r="G247" s="186">
        <v>84099190</v>
      </c>
      <c r="H247" s="186" t="s">
        <v>315</v>
      </c>
      <c r="I247" s="186" t="s">
        <v>2606</v>
      </c>
      <c r="J247" s="186" t="s">
        <v>74</v>
      </c>
      <c r="K247" s="188">
        <v>22.33</v>
      </c>
      <c r="L247" s="188">
        <v>22.33</v>
      </c>
      <c r="M247" s="189">
        <v>8.3000000000000004E-2</v>
      </c>
      <c r="N247" s="189">
        <v>8.3000000000000004E-2</v>
      </c>
    </row>
    <row r="248" spans="1:14" x14ac:dyDescent="0.25">
      <c r="A248">
        <v>65</v>
      </c>
      <c r="B248" s="187" t="s">
        <v>357</v>
      </c>
      <c r="C248" s="186">
        <v>29</v>
      </c>
      <c r="D248" s="186" t="s">
        <v>25</v>
      </c>
      <c r="E248" s="186">
        <v>30</v>
      </c>
      <c r="F248" s="187" t="s">
        <v>396</v>
      </c>
      <c r="G248" s="186">
        <v>87082999</v>
      </c>
      <c r="H248" s="186" t="s">
        <v>315</v>
      </c>
      <c r="I248" s="186">
        <v>99351132170</v>
      </c>
      <c r="J248" s="186" t="s">
        <v>74</v>
      </c>
      <c r="K248" s="188">
        <v>12.77</v>
      </c>
      <c r="L248" s="188">
        <v>383.09999999999997</v>
      </c>
      <c r="M248" s="189">
        <v>1.4E-2</v>
      </c>
      <c r="N248" s="189">
        <v>0.42</v>
      </c>
    </row>
    <row r="249" spans="1:14" x14ac:dyDescent="0.25">
      <c r="A249">
        <v>1290</v>
      </c>
      <c r="B249" s="6" t="s">
        <v>96</v>
      </c>
      <c r="C249" s="7">
        <v>30</v>
      </c>
      <c r="D249" s="7" t="s">
        <v>39</v>
      </c>
      <c r="E249" s="7">
        <v>1</v>
      </c>
      <c r="F249" s="6" t="s">
        <v>100</v>
      </c>
      <c r="G249" s="7">
        <v>87032410</v>
      </c>
      <c r="H249" s="7" t="s">
        <v>98</v>
      </c>
      <c r="I249" s="7" t="s">
        <v>111</v>
      </c>
      <c r="J249" s="7" t="s">
        <v>74</v>
      </c>
      <c r="K249" s="13">
        <v>150000</v>
      </c>
      <c r="L249" s="13">
        <v>150000</v>
      </c>
      <c r="M249" s="14">
        <v>1100.96</v>
      </c>
      <c r="N249" s="14">
        <v>1100.96</v>
      </c>
    </row>
    <row r="250" spans="1:14" x14ac:dyDescent="0.25">
      <c r="A250">
        <v>1468</v>
      </c>
      <c r="B250" s="17" t="s">
        <v>263</v>
      </c>
      <c r="C250" s="7">
        <v>30</v>
      </c>
      <c r="D250" s="7" t="s">
        <v>155</v>
      </c>
      <c r="E250" s="7">
        <v>1</v>
      </c>
      <c r="F250" s="6" t="s">
        <v>100</v>
      </c>
      <c r="G250" s="7">
        <v>87032410</v>
      </c>
      <c r="H250" s="7" t="s">
        <v>98</v>
      </c>
      <c r="I250" s="7" t="s">
        <v>275</v>
      </c>
      <c r="J250" s="7" t="s">
        <v>74</v>
      </c>
      <c r="K250" s="13">
        <v>150000</v>
      </c>
      <c r="L250" s="13">
        <v>150000</v>
      </c>
      <c r="M250" s="14">
        <v>1579.6849999999999</v>
      </c>
      <c r="N250" s="14">
        <v>1579.6849999999999</v>
      </c>
    </row>
    <row r="251" spans="1:14" x14ac:dyDescent="0.25">
      <c r="A251">
        <v>1366</v>
      </c>
      <c r="B251" s="6" t="s">
        <v>54</v>
      </c>
      <c r="C251" s="7">
        <v>30</v>
      </c>
      <c r="D251" s="7" t="s">
        <v>44</v>
      </c>
      <c r="E251" s="337">
        <v>4</v>
      </c>
      <c r="F251" s="6" t="s">
        <v>344</v>
      </c>
      <c r="G251" s="7">
        <v>87087090</v>
      </c>
      <c r="H251" s="7"/>
      <c r="I251" s="7"/>
      <c r="J251" s="7" t="s">
        <v>74</v>
      </c>
      <c r="K251" s="13">
        <v>300</v>
      </c>
      <c r="L251" s="13">
        <v>1200</v>
      </c>
      <c r="M251" s="14">
        <v>10.227499999999999</v>
      </c>
      <c r="N251" s="14">
        <v>40.909999999999997</v>
      </c>
    </row>
    <row r="252" spans="1:14" x14ac:dyDescent="0.25">
      <c r="A252">
        <v>2432</v>
      </c>
      <c r="B252" s="17" t="s">
        <v>54</v>
      </c>
      <c r="C252" s="7">
        <v>30</v>
      </c>
      <c r="D252" s="7" t="s">
        <v>221</v>
      </c>
      <c r="E252" s="7">
        <v>2</v>
      </c>
      <c r="F252" s="6" t="s">
        <v>350</v>
      </c>
      <c r="G252" s="7">
        <v>87087090</v>
      </c>
      <c r="H252" s="7"/>
      <c r="I252" s="7"/>
      <c r="J252" s="7" t="s">
        <v>74</v>
      </c>
      <c r="K252" s="13">
        <v>200</v>
      </c>
      <c r="L252" s="13">
        <v>400</v>
      </c>
      <c r="M252" s="14"/>
      <c r="N252" s="14"/>
    </row>
    <row r="253" spans="1:14" x14ac:dyDescent="0.25">
      <c r="A253">
        <v>2626</v>
      </c>
      <c r="B253" s="182" t="s">
        <v>357</v>
      </c>
      <c r="C253" s="183">
        <v>30</v>
      </c>
      <c r="D253" s="183" t="s">
        <v>3135</v>
      </c>
      <c r="E253" s="183">
        <v>4</v>
      </c>
      <c r="F253" s="182" t="s">
        <v>876</v>
      </c>
      <c r="G253" s="183">
        <v>87089490</v>
      </c>
      <c r="H253" s="183" t="s">
        <v>315</v>
      </c>
      <c r="I253" s="183" t="s">
        <v>878</v>
      </c>
      <c r="J253" s="183" t="s">
        <v>74</v>
      </c>
      <c r="K253" s="184">
        <v>1157.3499999999999</v>
      </c>
      <c r="L253" s="184">
        <v>4629.3999999999996</v>
      </c>
      <c r="M253" s="185">
        <v>6.1589999999999998</v>
      </c>
      <c r="N253" s="185">
        <v>24.635999999999999</v>
      </c>
    </row>
    <row r="254" spans="1:14" x14ac:dyDescent="0.25">
      <c r="A254" s="3">
        <v>410</v>
      </c>
      <c r="B254" s="194" t="s">
        <v>357</v>
      </c>
      <c r="C254" s="212">
        <v>30</v>
      </c>
      <c r="D254" s="212" t="s">
        <v>330</v>
      </c>
      <c r="E254" s="212">
        <v>10</v>
      </c>
      <c r="F254" s="194" t="s">
        <v>779</v>
      </c>
      <c r="G254" s="212">
        <v>87089990</v>
      </c>
      <c r="H254" s="212" t="s">
        <v>72</v>
      </c>
      <c r="I254" s="212" t="s">
        <v>1695</v>
      </c>
      <c r="J254" s="212" t="s">
        <v>74</v>
      </c>
      <c r="K254" s="232">
        <v>252.14333333333335</v>
      </c>
      <c r="L254" s="232">
        <v>3782.15</v>
      </c>
      <c r="M254" s="250">
        <v>1.496</v>
      </c>
      <c r="N254" s="250">
        <v>22.44</v>
      </c>
    </row>
    <row r="255" spans="1:14" x14ac:dyDescent="0.25">
      <c r="A255" s="3">
        <v>66</v>
      </c>
      <c r="B255" s="194" t="s">
        <v>357</v>
      </c>
      <c r="C255" s="212">
        <v>30</v>
      </c>
      <c r="D255" s="212" t="s">
        <v>25</v>
      </c>
      <c r="E255" s="212">
        <v>8</v>
      </c>
      <c r="F255" s="194" t="s">
        <v>2376</v>
      </c>
      <c r="G255" s="212">
        <v>87089990</v>
      </c>
      <c r="H255" s="212" t="s">
        <v>315</v>
      </c>
      <c r="I255" s="212" t="s">
        <v>922</v>
      </c>
      <c r="J255" s="212" t="s">
        <v>74</v>
      </c>
      <c r="K255" s="232">
        <v>13.84</v>
      </c>
      <c r="L255" s="232">
        <v>138.4</v>
      </c>
      <c r="M255" s="250">
        <v>9.4E-2</v>
      </c>
      <c r="N255" s="250">
        <v>0.94</v>
      </c>
    </row>
    <row r="256" spans="1:14" x14ac:dyDescent="0.25">
      <c r="A256">
        <v>217</v>
      </c>
      <c r="B256" s="187" t="s">
        <v>357</v>
      </c>
      <c r="C256" s="186">
        <v>30</v>
      </c>
      <c r="D256" s="186" t="s">
        <v>33</v>
      </c>
      <c r="E256" s="186">
        <v>2</v>
      </c>
      <c r="F256" s="187" t="s">
        <v>2467</v>
      </c>
      <c r="G256" s="186">
        <v>84839000</v>
      </c>
      <c r="H256" s="186" t="s">
        <v>315</v>
      </c>
      <c r="I256" s="186" t="s">
        <v>2468</v>
      </c>
      <c r="J256" s="186" t="s">
        <v>74</v>
      </c>
      <c r="K256" s="188">
        <v>1658.95</v>
      </c>
      <c r="L256" s="188">
        <v>3317.9</v>
      </c>
      <c r="M256" s="189">
        <v>0.495</v>
      </c>
      <c r="N256" s="189">
        <v>0.99</v>
      </c>
    </row>
    <row r="257" spans="1:14" x14ac:dyDescent="0.25">
      <c r="A257">
        <v>1291</v>
      </c>
      <c r="B257" s="6" t="s">
        <v>96</v>
      </c>
      <c r="C257" s="7">
        <v>31</v>
      </c>
      <c r="D257" s="7" t="s">
        <v>39</v>
      </c>
      <c r="E257" s="7">
        <v>1</v>
      </c>
      <c r="F257" s="6" t="s">
        <v>100</v>
      </c>
      <c r="G257" s="7">
        <v>87032410</v>
      </c>
      <c r="H257" s="7" t="s">
        <v>98</v>
      </c>
      <c r="I257" s="7" t="s">
        <v>112</v>
      </c>
      <c r="J257" s="7" t="s">
        <v>74</v>
      </c>
      <c r="K257" s="13">
        <v>150000</v>
      </c>
      <c r="L257" s="13">
        <v>150000</v>
      </c>
      <c r="M257" s="14">
        <v>1100.96</v>
      </c>
      <c r="N257" s="14">
        <v>1100.96</v>
      </c>
    </row>
    <row r="258" spans="1:14" x14ac:dyDescent="0.25">
      <c r="A258">
        <v>1469</v>
      </c>
      <c r="B258" s="17" t="s">
        <v>263</v>
      </c>
      <c r="C258" s="7">
        <v>31</v>
      </c>
      <c r="D258" s="7" t="s">
        <v>155</v>
      </c>
      <c r="E258" s="7">
        <v>1</v>
      </c>
      <c r="F258" s="6" t="s">
        <v>100</v>
      </c>
      <c r="G258" s="7">
        <v>87032410</v>
      </c>
      <c r="H258" s="7" t="s">
        <v>98</v>
      </c>
      <c r="I258" s="7" t="s">
        <v>276</v>
      </c>
      <c r="J258" s="7" t="s">
        <v>74</v>
      </c>
      <c r="K258" s="13">
        <v>150000</v>
      </c>
      <c r="L258" s="13">
        <v>150000</v>
      </c>
      <c r="M258" s="14">
        <v>1579.6849999999999</v>
      </c>
      <c r="N258" s="14">
        <v>1579.6849999999999</v>
      </c>
    </row>
    <row r="259" spans="1:14" x14ac:dyDescent="0.25">
      <c r="A259">
        <v>1367</v>
      </c>
      <c r="B259" s="6" t="s">
        <v>54</v>
      </c>
      <c r="C259" s="7">
        <v>31</v>
      </c>
      <c r="D259" s="7" t="s">
        <v>44</v>
      </c>
      <c r="E259" s="337">
        <v>4</v>
      </c>
      <c r="F259" s="6" t="s">
        <v>343</v>
      </c>
      <c r="G259" s="7">
        <v>87087090</v>
      </c>
      <c r="H259" s="7"/>
      <c r="I259" s="7"/>
      <c r="J259" s="7" t="s">
        <v>74</v>
      </c>
      <c r="K259" s="13">
        <v>300</v>
      </c>
      <c r="L259" s="13">
        <v>1200</v>
      </c>
      <c r="M259" s="14">
        <v>10.227499999999999</v>
      </c>
      <c r="N259" s="14">
        <v>40.909999999999997</v>
      </c>
    </row>
    <row r="260" spans="1:14" x14ac:dyDescent="0.25">
      <c r="A260">
        <v>2433</v>
      </c>
      <c r="B260" s="17" t="s">
        <v>54</v>
      </c>
      <c r="C260" s="7">
        <v>31</v>
      </c>
      <c r="D260" s="7" t="s">
        <v>221</v>
      </c>
      <c r="E260" s="7">
        <v>1</v>
      </c>
      <c r="F260" s="6" t="s">
        <v>351</v>
      </c>
      <c r="G260" s="7">
        <v>87087090</v>
      </c>
      <c r="H260" s="7"/>
      <c r="I260" s="7" t="s">
        <v>320</v>
      </c>
      <c r="J260" s="7" t="s">
        <v>74</v>
      </c>
      <c r="K260" s="13">
        <v>725.6</v>
      </c>
      <c r="L260" s="13">
        <v>725.6</v>
      </c>
      <c r="M260" s="14"/>
      <c r="N260" s="14"/>
    </row>
    <row r="261" spans="1:14" x14ac:dyDescent="0.25">
      <c r="A261">
        <v>2627</v>
      </c>
      <c r="B261" s="182" t="s">
        <v>357</v>
      </c>
      <c r="C261" s="183">
        <v>31</v>
      </c>
      <c r="D261" s="183" t="s">
        <v>3135</v>
      </c>
      <c r="E261" s="183">
        <v>1</v>
      </c>
      <c r="F261" s="182" t="s">
        <v>2949</v>
      </c>
      <c r="G261" s="183">
        <v>84099190</v>
      </c>
      <c r="H261" s="183" t="s">
        <v>156</v>
      </c>
      <c r="I261" s="183" t="s">
        <v>3022</v>
      </c>
      <c r="J261" s="183" t="s">
        <v>74</v>
      </c>
      <c r="K261" s="184">
        <v>1141.95</v>
      </c>
      <c r="L261" s="184">
        <v>1141.95</v>
      </c>
      <c r="M261" s="185">
        <v>13.68</v>
      </c>
      <c r="N261" s="185">
        <v>13.68</v>
      </c>
    </row>
    <row r="262" spans="1:14" x14ac:dyDescent="0.25">
      <c r="A262" s="3">
        <v>371</v>
      </c>
      <c r="B262" s="196" t="s">
        <v>357</v>
      </c>
      <c r="C262" s="214">
        <v>31</v>
      </c>
      <c r="D262" s="214" t="s">
        <v>43</v>
      </c>
      <c r="E262" s="214">
        <v>2</v>
      </c>
      <c r="F262" s="196" t="s">
        <v>2780</v>
      </c>
      <c r="G262" s="214">
        <v>87082999</v>
      </c>
      <c r="H262" s="214" t="s">
        <v>315</v>
      </c>
      <c r="I262" s="214" t="s">
        <v>2781</v>
      </c>
      <c r="J262" s="214" t="s">
        <v>74</v>
      </c>
      <c r="K262" s="234">
        <v>45.4</v>
      </c>
      <c r="L262" s="234">
        <v>181.6</v>
      </c>
      <c r="M262" s="252">
        <v>0.114</v>
      </c>
      <c r="N262" s="252">
        <v>0.45600000000000002</v>
      </c>
    </row>
    <row r="263" spans="1:14" x14ac:dyDescent="0.25">
      <c r="A263" s="3">
        <v>411</v>
      </c>
      <c r="B263" s="194" t="s">
        <v>357</v>
      </c>
      <c r="C263" s="212">
        <v>31</v>
      </c>
      <c r="D263" s="212" t="s">
        <v>330</v>
      </c>
      <c r="E263" s="212">
        <v>10</v>
      </c>
      <c r="F263" s="194" t="s">
        <v>774</v>
      </c>
      <c r="G263" s="212">
        <v>87089990</v>
      </c>
      <c r="H263" s="212" t="s">
        <v>72</v>
      </c>
      <c r="I263" s="212" t="s">
        <v>1693</v>
      </c>
      <c r="J263" s="212" t="s">
        <v>74</v>
      </c>
      <c r="K263" s="232">
        <v>252.16363636363639</v>
      </c>
      <c r="L263" s="232">
        <v>2773.8</v>
      </c>
      <c r="M263" s="250">
        <v>1.4963636363636363</v>
      </c>
      <c r="N263" s="250">
        <v>16.46</v>
      </c>
    </row>
    <row r="264" spans="1:14" x14ac:dyDescent="0.25">
      <c r="A264">
        <v>2562</v>
      </c>
      <c r="B264" s="187" t="s">
        <v>357</v>
      </c>
      <c r="C264" s="186">
        <v>31</v>
      </c>
      <c r="D264" s="327" t="s">
        <v>2159</v>
      </c>
      <c r="E264" s="186">
        <v>1</v>
      </c>
      <c r="F264" s="187" t="s">
        <v>2681</v>
      </c>
      <c r="G264" s="186">
        <v>87082999</v>
      </c>
      <c r="H264" s="186" t="s">
        <v>315</v>
      </c>
      <c r="I264" s="186" t="s">
        <v>2680</v>
      </c>
      <c r="J264" s="186" t="s">
        <v>74</v>
      </c>
      <c r="K264" s="188">
        <v>89.92</v>
      </c>
      <c r="L264" s="188">
        <v>89.92</v>
      </c>
      <c r="M264" s="189">
        <v>1.7070000000000001</v>
      </c>
      <c r="N264" s="189">
        <v>1.7070000000000001</v>
      </c>
    </row>
    <row r="265" spans="1:14" x14ac:dyDescent="0.25">
      <c r="A265" s="3">
        <v>67</v>
      </c>
      <c r="B265" s="194" t="s">
        <v>357</v>
      </c>
      <c r="C265" s="212">
        <v>31</v>
      </c>
      <c r="D265" s="212" t="s">
        <v>25</v>
      </c>
      <c r="E265" s="212">
        <v>9</v>
      </c>
      <c r="F265" s="194" t="s">
        <v>2377</v>
      </c>
      <c r="G265" s="212">
        <v>87089990</v>
      </c>
      <c r="H265" s="212" t="s">
        <v>315</v>
      </c>
      <c r="I265" s="212" t="s">
        <v>925</v>
      </c>
      <c r="J265" s="212" t="s">
        <v>74</v>
      </c>
      <c r="K265" s="232">
        <v>13.84</v>
      </c>
      <c r="L265" s="232">
        <v>138.4</v>
      </c>
      <c r="M265" s="250">
        <v>9.4E-2</v>
      </c>
      <c r="N265" s="250">
        <v>0.94</v>
      </c>
    </row>
    <row r="266" spans="1:14" x14ac:dyDescent="0.25">
      <c r="A266">
        <v>1292</v>
      </c>
      <c r="B266" s="6" t="s">
        <v>96</v>
      </c>
      <c r="C266" s="7">
        <v>32</v>
      </c>
      <c r="D266" s="7" t="s">
        <v>39</v>
      </c>
      <c r="E266" s="7">
        <v>1</v>
      </c>
      <c r="F266" s="6" t="s">
        <v>100</v>
      </c>
      <c r="G266" s="7">
        <v>87032410</v>
      </c>
      <c r="H266" s="7" t="s">
        <v>98</v>
      </c>
      <c r="I266" s="7" t="s">
        <v>113</v>
      </c>
      <c r="J266" s="7" t="s">
        <v>74</v>
      </c>
      <c r="K266" s="13">
        <v>150000</v>
      </c>
      <c r="L266" s="13">
        <v>150000</v>
      </c>
      <c r="M266" s="14">
        <v>1100.96</v>
      </c>
      <c r="N266" s="14">
        <v>1100.96</v>
      </c>
    </row>
    <row r="267" spans="1:14" x14ac:dyDescent="0.25">
      <c r="A267">
        <v>1470</v>
      </c>
      <c r="B267" s="17" t="s">
        <v>263</v>
      </c>
      <c r="C267" s="7">
        <v>32</v>
      </c>
      <c r="D267" s="7" t="s">
        <v>155</v>
      </c>
      <c r="E267" s="7">
        <v>1</v>
      </c>
      <c r="F267" s="6" t="s">
        <v>100</v>
      </c>
      <c r="G267" s="7">
        <v>87032410</v>
      </c>
      <c r="H267" s="7" t="s">
        <v>98</v>
      </c>
      <c r="I267" s="7" t="s">
        <v>277</v>
      </c>
      <c r="J267" s="7" t="s">
        <v>74</v>
      </c>
      <c r="K267" s="13">
        <v>150000</v>
      </c>
      <c r="L267" s="13">
        <v>150000</v>
      </c>
      <c r="M267" s="14">
        <v>1579.6849999999999</v>
      </c>
      <c r="N267" s="14">
        <v>1579.6849999999999</v>
      </c>
    </row>
    <row r="268" spans="1:14" x14ac:dyDescent="0.25">
      <c r="A268">
        <v>1368</v>
      </c>
      <c r="B268" s="6" t="s">
        <v>54</v>
      </c>
      <c r="C268" s="7">
        <v>32</v>
      </c>
      <c r="D268" s="7" t="s">
        <v>44</v>
      </c>
      <c r="E268" s="337">
        <v>4</v>
      </c>
      <c r="F268" s="6" t="s">
        <v>344</v>
      </c>
      <c r="G268" s="7">
        <v>87087090</v>
      </c>
      <c r="H268" s="7"/>
      <c r="I268" s="7"/>
      <c r="J268" s="7" t="s">
        <v>74</v>
      </c>
      <c r="K268" s="13">
        <v>300</v>
      </c>
      <c r="L268" s="13">
        <v>1200</v>
      </c>
      <c r="M268" s="14">
        <v>10.227499999999999</v>
      </c>
      <c r="N268" s="14">
        <v>40.909999999999997</v>
      </c>
    </row>
    <row r="269" spans="1:14" x14ac:dyDescent="0.25">
      <c r="A269">
        <v>2434</v>
      </c>
      <c r="B269" s="17" t="s">
        <v>54</v>
      </c>
      <c r="C269" s="7">
        <v>32</v>
      </c>
      <c r="D269" s="7" t="s">
        <v>221</v>
      </c>
      <c r="E269" s="7">
        <v>24</v>
      </c>
      <c r="F269" s="6" t="s">
        <v>335</v>
      </c>
      <c r="G269" s="7">
        <v>87087090</v>
      </c>
      <c r="H269" s="7"/>
      <c r="I269" s="7" t="s">
        <v>352</v>
      </c>
      <c r="J269" s="7" t="s">
        <v>74</v>
      </c>
      <c r="K269" s="13">
        <v>743.63</v>
      </c>
      <c r="L269" s="13">
        <v>17847.12</v>
      </c>
      <c r="M269" s="14"/>
      <c r="N269" s="14"/>
    </row>
    <row r="270" spans="1:14" x14ac:dyDescent="0.25">
      <c r="A270">
        <v>412</v>
      </c>
      <c r="B270" s="182" t="s">
        <v>357</v>
      </c>
      <c r="C270" s="183">
        <v>32</v>
      </c>
      <c r="D270" s="183" t="s">
        <v>330</v>
      </c>
      <c r="E270" s="183">
        <v>2</v>
      </c>
      <c r="F270" s="182" t="s">
        <v>1491</v>
      </c>
      <c r="G270" s="183">
        <v>87089990</v>
      </c>
      <c r="H270" s="183" t="s">
        <v>72</v>
      </c>
      <c r="I270" s="183" t="s">
        <v>1492</v>
      </c>
      <c r="J270" s="183" t="s">
        <v>74</v>
      </c>
      <c r="K270" s="184">
        <v>1562.56</v>
      </c>
      <c r="L270" s="184">
        <v>3125.12</v>
      </c>
      <c r="M270" s="185">
        <v>9.27</v>
      </c>
      <c r="N270" s="185">
        <v>18.54</v>
      </c>
    </row>
    <row r="271" spans="1:14" x14ac:dyDescent="0.25">
      <c r="A271">
        <v>2563</v>
      </c>
      <c r="B271" s="182" t="s">
        <v>357</v>
      </c>
      <c r="C271" s="183">
        <v>32</v>
      </c>
      <c r="D271" s="328" t="s">
        <v>2159</v>
      </c>
      <c r="E271" s="183">
        <v>1</v>
      </c>
      <c r="F271" s="182" t="s">
        <v>2687</v>
      </c>
      <c r="G271" s="183">
        <v>87088000</v>
      </c>
      <c r="H271" s="183" t="s">
        <v>315</v>
      </c>
      <c r="I271" s="183" t="s">
        <v>2688</v>
      </c>
      <c r="J271" s="183" t="s">
        <v>74</v>
      </c>
      <c r="K271" s="184">
        <v>60.4</v>
      </c>
      <c r="L271" s="184">
        <v>60.4</v>
      </c>
      <c r="M271" s="185">
        <v>2.4E-2</v>
      </c>
      <c r="N271" s="185">
        <v>2.4E-2</v>
      </c>
    </row>
    <row r="272" spans="1:14" x14ac:dyDescent="0.25">
      <c r="A272">
        <v>2628</v>
      </c>
      <c r="B272" s="187" t="s">
        <v>357</v>
      </c>
      <c r="C272" s="186">
        <v>32</v>
      </c>
      <c r="D272" s="186" t="s">
        <v>3135</v>
      </c>
      <c r="E272" s="186">
        <v>9</v>
      </c>
      <c r="F272" s="187" t="s">
        <v>2411</v>
      </c>
      <c r="G272" s="186">
        <v>87082999</v>
      </c>
      <c r="H272" s="186" t="s">
        <v>315</v>
      </c>
      <c r="I272" s="186" t="s">
        <v>1372</v>
      </c>
      <c r="J272" s="186" t="s">
        <v>74</v>
      </c>
      <c r="K272" s="188">
        <v>1137.23</v>
      </c>
      <c r="L272" s="188">
        <v>10235.07</v>
      </c>
      <c r="M272" s="189">
        <v>5.2590000000000003</v>
      </c>
      <c r="N272" s="189">
        <v>47.331000000000003</v>
      </c>
    </row>
    <row r="273" spans="1:14" x14ac:dyDescent="0.25">
      <c r="A273">
        <v>372</v>
      </c>
      <c r="B273" s="187" t="s">
        <v>357</v>
      </c>
      <c r="C273" s="186">
        <v>32</v>
      </c>
      <c r="D273" s="186" t="s">
        <v>43</v>
      </c>
      <c r="E273" s="186">
        <v>1</v>
      </c>
      <c r="F273" s="187" t="s">
        <v>2815</v>
      </c>
      <c r="G273" s="186">
        <v>87082999</v>
      </c>
      <c r="H273" s="186" t="s">
        <v>315</v>
      </c>
      <c r="I273" s="186" t="s">
        <v>2816</v>
      </c>
      <c r="J273" s="186" t="s">
        <v>74</v>
      </c>
      <c r="K273" s="188">
        <v>94.02</v>
      </c>
      <c r="L273" s="188">
        <v>94.02</v>
      </c>
      <c r="M273" s="189">
        <v>0.65900000000000003</v>
      </c>
      <c r="N273" s="189">
        <v>0.65900000000000003</v>
      </c>
    </row>
    <row r="274" spans="1:14" x14ac:dyDescent="0.25">
      <c r="A274">
        <v>1293</v>
      </c>
      <c r="B274" s="6" t="s">
        <v>96</v>
      </c>
      <c r="C274" s="7">
        <v>33</v>
      </c>
      <c r="D274" s="7" t="s">
        <v>39</v>
      </c>
      <c r="E274" s="7">
        <v>1</v>
      </c>
      <c r="F274" s="6" t="s">
        <v>100</v>
      </c>
      <c r="G274" s="7">
        <v>87032410</v>
      </c>
      <c r="H274" s="7" t="s">
        <v>98</v>
      </c>
      <c r="I274" s="7" t="s">
        <v>114</v>
      </c>
      <c r="J274" s="7" t="s">
        <v>74</v>
      </c>
      <c r="K274" s="13">
        <v>150000</v>
      </c>
      <c r="L274" s="13">
        <v>150000</v>
      </c>
      <c r="M274" s="14">
        <v>1100.96</v>
      </c>
      <c r="N274" s="14">
        <v>1100.96</v>
      </c>
    </row>
    <row r="275" spans="1:14" x14ac:dyDescent="0.25">
      <c r="A275">
        <v>1471</v>
      </c>
      <c r="B275" s="17" t="s">
        <v>263</v>
      </c>
      <c r="C275" s="7">
        <v>33</v>
      </c>
      <c r="D275" s="7" t="s">
        <v>155</v>
      </c>
      <c r="E275" s="7">
        <v>1</v>
      </c>
      <c r="F275" s="6" t="s">
        <v>100</v>
      </c>
      <c r="G275" s="7">
        <v>87032410</v>
      </c>
      <c r="H275" s="7" t="s">
        <v>98</v>
      </c>
      <c r="I275" s="7" t="s">
        <v>278</v>
      </c>
      <c r="J275" s="7" t="s">
        <v>74</v>
      </c>
      <c r="K275" s="13">
        <v>150000</v>
      </c>
      <c r="L275" s="13">
        <v>150000</v>
      </c>
      <c r="M275" s="14">
        <v>1579.6849999999999</v>
      </c>
      <c r="N275" s="14">
        <v>1579.6849999999999</v>
      </c>
    </row>
    <row r="276" spans="1:14" x14ac:dyDescent="0.25">
      <c r="A276">
        <v>1369</v>
      </c>
      <c r="B276" s="6" t="s">
        <v>54</v>
      </c>
      <c r="C276" s="7">
        <v>33</v>
      </c>
      <c r="D276" s="7" t="s">
        <v>44</v>
      </c>
      <c r="E276" s="98">
        <v>4</v>
      </c>
      <c r="F276" s="6" t="s">
        <v>343</v>
      </c>
      <c r="G276" s="7">
        <v>87087090</v>
      </c>
      <c r="H276" s="7"/>
      <c r="I276" s="7"/>
      <c r="J276" s="7" t="s">
        <v>74</v>
      </c>
      <c r="K276" s="13">
        <v>300</v>
      </c>
      <c r="L276" s="13">
        <v>1200</v>
      </c>
      <c r="M276" s="14">
        <v>10.227499999999999</v>
      </c>
      <c r="N276" s="14">
        <v>40.909999999999997</v>
      </c>
    </row>
    <row r="277" spans="1:14" x14ac:dyDescent="0.25">
      <c r="A277">
        <v>2435</v>
      </c>
      <c r="B277" s="330" t="s">
        <v>3144</v>
      </c>
      <c r="C277" s="7">
        <v>33</v>
      </c>
      <c r="D277" s="7" t="s">
        <v>221</v>
      </c>
      <c r="E277" s="7">
        <v>19</v>
      </c>
      <c r="F277" s="6" t="s">
        <v>318</v>
      </c>
      <c r="G277" s="7">
        <v>87087090</v>
      </c>
      <c r="H277" s="7"/>
      <c r="I277" s="7" t="s">
        <v>320</v>
      </c>
      <c r="J277" s="7" t="s">
        <v>74</v>
      </c>
      <c r="K277" s="13">
        <v>774.38</v>
      </c>
      <c r="L277" s="13">
        <v>14713.22</v>
      </c>
      <c r="M277" s="14"/>
      <c r="N277" s="14"/>
    </row>
    <row r="278" spans="1:14" x14ac:dyDescent="0.25">
      <c r="A278">
        <v>413</v>
      </c>
      <c r="B278" s="182" t="s">
        <v>357</v>
      </c>
      <c r="C278" s="183">
        <v>33</v>
      </c>
      <c r="D278" s="183" t="s">
        <v>330</v>
      </c>
      <c r="E278" s="183">
        <v>1</v>
      </c>
      <c r="F278" s="182" t="s">
        <v>1489</v>
      </c>
      <c r="G278" s="183">
        <v>87089990</v>
      </c>
      <c r="H278" s="183" t="s">
        <v>72</v>
      </c>
      <c r="I278" s="183" t="s">
        <v>1490</v>
      </c>
      <c r="J278" s="183" t="s">
        <v>74</v>
      </c>
      <c r="K278" s="184">
        <v>1563.56</v>
      </c>
      <c r="L278" s="184">
        <v>1563.56</v>
      </c>
      <c r="M278" s="185">
        <v>9.2799999999999994</v>
      </c>
      <c r="N278" s="185">
        <v>9.2799999999999994</v>
      </c>
    </row>
    <row r="279" spans="1:14" x14ac:dyDescent="0.25">
      <c r="A279">
        <v>2629</v>
      </c>
      <c r="B279" s="182" t="s">
        <v>357</v>
      </c>
      <c r="C279" s="183">
        <v>33</v>
      </c>
      <c r="D279" s="183" t="s">
        <v>3135</v>
      </c>
      <c r="E279" s="183">
        <v>3</v>
      </c>
      <c r="F279" s="182" t="s">
        <v>601</v>
      </c>
      <c r="G279" s="183">
        <v>84839000</v>
      </c>
      <c r="H279" s="183" t="s">
        <v>315</v>
      </c>
      <c r="I279" s="183" t="s">
        <v>603</v>
      </c>
      <c r="J279" s="183" t="s">
        <v>74</v>
      </c>
      <c r="K279" s="184">
        <v>1131.81</v>
      </c>
      <c r="L279" s="184">
        <v>3395.43</v>
      </c>
      <c r="M279" s="185">
        <v>1.46</v>
      </c>
      <c r="N279" s="185">
        <v>4.38</v>
      </c>
    </row>
    <row r="280" spans="1:14" x14ac:dyDescent="0.25">
      <c r="A280">
        <v>1294</v>
      </c>
      <c r="B280" s="6" t="s">
        <v>96</v>
      </c>
      <c r="C280" s="7">
        <v>34</v>
      </c>
      <c r="D280" s="7" t="s">
        <v>39</v>
      </c>
      <c r="E280" s="7">
        <v>1</v>
      </c>
      <c r="F280" s="6" t="s">
        <v>100</v>
      </c>
      <c r="G280" s="7">
        <v>87032410</v>
      </c>
      <c r="H280" s="7" t="s">
        <v>98</v>
      </c>
      <c r="I280" s="7" t="s">
        <v>115</v>
      </c>
      <c r="J280" s="7" t="s">
        <v>74</v>
      </c>
      <c r="K280" s="13">
        <v>150000</v>
      </c>
      <c r="L280" s="13">
        <v>150000</v>
      </c>
      <c r="M280" s="14">
        <v>1100.96</v>
      </c>
      <c r="N280" s="14">
        <v>1100.96</v>
      </c>
    </row>
    <row r="281" spans="1:14" x14ac:dyDescent="0.25">
      <c r="A281">
        <v>1472</v>
      </c>
      <c r="B281" s="17" t="s">
        <v>263</v>
      </c>
      <c r="C281" s="7">
        <v>34</v>
      </c>
      <c r="D281" s="7" t="s">
        <v>155</v>
      </c>
      <c r="E281" s="7">
        <v>1</v>
      </c>
      <c r="F281" s="6" t="s">
        <v>100</v>
      </c>
      <c r="G281" s="7">
        <v>87032410</v>
      </c>
      <c r="H281" s="7" t="s">
        <v>98</v>
      </c>
      <c r="I281" s="7" t="s">
        <v>279</v>
      </c>
      <c r="J281" s="7" t="s">
        <v>74</v>
      </c>
      <c r="K281" s="13">
        <v>150000</v>
      </c>
      <c r="L281" s="13">
        <v>150000</v>
      </c>
      <c r="M281" s="14">
        <v>1579.6849999999999</v>
      </c>
      <c r="N281" s="14">
        <v>1579.6849999999999</v>
      </c>
    </row>
    <row r="282" spans="1:14" x14ac:dyDescent="0.25">
      <c r="A282">
        <v>1370</v>
      </c>
      <c r="B282" s="6" t="s">
        <v>54</v>
      </c>
      <c r="C282" s="7">
        <v>34</v>
      </c>
      <c r="D282" s="7" t="s">
        <v>44</v>
      </c>
      <c r="E282" s="337">
        <v>4</v>
      </c>
      <c r="F282" s="6" t="s">
        <v>344</v>
      </c>
      <c r="G282" s="7">
        <v>87087090</v>
      </c>
      <c r="H282" s="7"/>
      <c r="I282" s="7"/>
      <c r="J282" s="7" t="s">
        <v>74</v>
      </c>
      <c r="K282" s="13">
        <v>300</v>
      </c>
      <c r="L282" s="13">
        <v>1200</v>
      </c>
      <c r="M282" s="14">
        <v>10.227499999999999</v>
      </c>
      <c r="N282" s="14">
        <v>40.909999999999997</v>
      </c>
    </row>
    <row r="283" spans="1:14" x14ac:dyDescent="0.25">
      <c r="A283">
        <v>2436</v>
      </c>
      <c r="B283" s="330" t="s">
        <v>3144</v>
      </c>
      <c r="C283" s="7">
        <v>34</v>
      </c>
      <c r="D283" s="7" t="s">
        <v>221</v>
      </c>
      <c r="E283" s="7">
        <v>2</v>
      </c>
      <c r="F283" s="6" t="s">
        <v>353</v>
      </c>
      <c r="G283" s="7">
        <v>87087090</v>
      </c>
      <c r="H283" s="7"/>
      <c r="I283" s="7" t="s">
        <v>323</v>
      </c>
      <c r="J283" s="7" t="s">
        <v>74</v>
      </c>
      <c r="K283" s="13">
        <v>758.07</v>
      </c>
      <c r="L283" s="13">
        <v>1516.14</v>
      </c>
      <c r="M283" s="14"/>
      <c r="N283" s="14"/>
    </row>
    <row r="284" spans="1:14" x14ac:dyDescent="0.25">
      <c r="A284" s="114">
        <v>2630</v>
      </c>
      <c r="B284" s="199" t="s">
        <v>357</v>
      </c>
      <c r="C284" s="217">
        <v>34</v>
      </c>
      <c r="D284" s="217" t="s">
        <v>3135</v>
      </c>
      <c r="E284" s="217">
        <v>8</v>
      </c>
      <c r="F284" s="199" t="s">
        <v>1333</v>
      </c>
      <c r="G284" s="217">
        <v>87082999</v>
      </c>
      <c r="H284" s="217" t="s">
        <v>315</v>
      </c>
      <c r="I284" s="217" t="s">
        <v>2581</v>
      </c>
      <c r="J284" s="217" t="s">
        <v>74</v>
      </c>
      <c r="K284" s="237">
        <v>1044.31</v>
      </c>
      <c r="L284" s="237">
        <v>14620.34</v>
      </c>
      <c r="M284" s="255">
        <v>5.2119999999999997</v>
      </c>
      <c r="N284" s="255">
        <v>72.967999999999989</v>
      </c>
    </row>
    <row r="285" spans="1:14" x14ac:dyDescent="0.25">
      <c r="A285">
        <v>2565</v>
      </c>
      <c r="B285" s="187" t="s">
        <v>357</v>
      </c>
      <c r="C285" s="186">
        <v>34</v>
      </c>
      <c r="D285" s="327" t="s">
        <v>2159</v>
      </c>
      <c r="E285" s="186">
        <v>1</v>
      </c>
      <c r="F285" s="187" t="s">
        <v>1636</v>
      </c>
      <c r="G285" s="186">
        <v>87088000</v>
      </c>
      <c r="H285" s="186" t="s">
        <v>315</v>
      </c>
      <c r="I285" s="186" t="s">
        <v>1638</v>
      </c>
      <c r="J285" s="186" t="s">
        <v>74</v>
      </c>
      <c r="K285" s="188">
        <v>38.14</v>
      </c>
      <c r="L285" s="188">
        <v>38.14</v>
      </c>
      <c r="M285" s="189">
        <v>5.1999999999999998E-2</v>
      </c>
      <c r="N285" s="189">
        <v>5.1999999999999998E-2</v>
      </c>
    </row>
    <row r="286" spans="1:14" x14ac:dyDescent="0.25">
      <c r="A286">
        <v>221</v>
      </c>
      <c r="B286" s="187" t="s">
        <v>357</v>
      </c>
      <c r="C286" s="186">
        <v>34</v>
      </c>
      <c r="D286" s="186" t="s">
        <v>33</v>
      </c>
      <c r="E286" s="186">
        <v>5</v>
      </c>
      <c r="F286" s="187" t="s">
        <v>2455</v>
      </c>
      <c r="G286" s="186">
        <v>87089990</v>
      </c>
      <c r="H286" s="186" t="s">
        <v>315</v>
      </c>
      <c r="I286" s="186" t="s">
        <v>1102</v>
      </c>
      <c r="J286" s="186" t="s">
        <v>74</v>
      </c>
      <c r="K286" s="188">
        <v>248.43</v>
      </c>
      <c r="L286" s="188">
        <v>1242.1500000000001</v>
      </c>
      <c r="M286" s="189">
        <v>0.42</v>
      </c>
      <c r="N286" s="189">
        <v>2.1</v>
      </c>
    </row>
    <row r="287" spans="1:14" x14ac:dyDescent="0.25">
      <c r="A287">
        <v>1295</v>
      </c>
      <c r="B287" s="6" t="s">
        <v>96</v>
      </c>
      <c r="C287" s="7">
        <v>35</v>
      </c>
      <c r="D287" s="7" t="s">
        <v>39</v>
      </c>
      <c r="E287" s="7">
        <v>1</v>
      </c>
      <c r="F287" s="6" t="s">
        <v>100</v>
      </c>
      <c r="G287" s="7">
        <v>87032410</v>
      </c>
      <c r="H287" s="7" t="s">
        <v>98</v>
      </c>
      <c r="I287" s="7" t="s">
        <v>116</v>
      </c>
      <c r="J287" s="7" t="s">
        <v>74</v>
      </c>
      <c r="K287" s="13">
        <v>150000</v>
      </c>
      <c r="L287" s="13">
        <v>150000</v>
      </c>
      <c r="M287" s="14">
        <v>1100.96</v>
      </c>
      <c r="N287" s="14">
        <v>1100.96</v>
      </c>
    </row>
    <row r="288" spans="1:14" x14ac:dyDescent="0.25">
      <c r="A288">
        <v>1473</v>
      </c>
      <c r="B288" s="17" t="s">
        <v>263</v>
      </c>
      <c r="C288" s="7">
        <v>35</v>
      </c>
      <c r="D288" s="7" t="s">
        <v>155</v>
      </c>
      <c r="E288" s="7">
        <v>1</v>
      </c>
      <c r="F288" s="6" t="s">
        <v>100</v>
      </c>
      <c r="G288" s="7">
        <v>87032410</v>
      </c>
      <c r="H288" s="7" t="s">
        <v>98</v>
      </c>
      <c r="I288" s="7" t="s">
        <v>280</v>
      </c>
      <c r="J288" s="7" t="s">
        <v>74</v>
      </c>
      <c r="K288" s="13">
        <v>150000</v>
      </c>
      <c r="L288" s="13">
        <v>150000</v>
      </c>
      <c r="M288" s="14">
        <v>1579.6849999999999</v>
      </c>
      <c r="N288" s="14">
        <v>1579.6849999999999</v>
      </c>
    </row>
    <row r="289" spans="1:14" x14ac:dyDescent="0.25">
      <c r="A289">
        <v>1371</v>
      </c>
      <c r="B289" s="6" t="s">
        <v>54</v>
      </c>
      <c r="C289" s="7">
        <v>35</v>
      </c>
      <c r="D289" s="7" t="s">
        <v>44</v>
      </c>
      <c r="E289" s="98">
        <v>4</v>
      </c>
      <c r="F289" s="6" t="s">
        <v>343</v>
      </c>
      <c r="G289" s="7">
        <v>87087090</v>
      </c>
      <c r="H289" s="7"/>
      <c r="I289" s="7"/>
      <c r="J289" s="7" t="s">
        <v>74</v>
      </c>
      <c r="K289" s="13">
        <v>300</v>
      </c>
      <c r="L289" s="13">
        <v>1200</v>
      </c>
      <c r="M289" s="14">
        <v>10.227499999999999</v>
      </c>
      <c r="N289" s="14">
        <v>40.909999999999997</v>
      </c>
    </row>
    <row r="290" spans="1:14" x14ac:dyDescent="0.25">
      <c r="A290">
        <v>2437</v>
      </c>
      <c r="B290" s="330" t="s">
        <v>3144</v>
      </c>
      <c r="C290" s="7">
        <v>35</v>
      </c>
      <c r="D290" s="7" t="s">
        <v>221</v>
      </c>
      <c r="E290" s="7">
        <v>4</v>
      </c>
      <c r="F290" s="6" t="s">
        <v>343</v>
      </c>
      <c r="G290" s="7">
        <v>87087090</v>
      </c>
      <c r="H290" s="7"/>
      <c r="I290" s="7"/>
      <c r="J290" s="7" t="s">
        <v>74</v>
      </c>
      <c r="K290" s="13">
        <v>300</v>
      </c>
      <c r="L290" s="13">
        <v>1200</v>
      </c>
      <c r="M290" s="14"/>
      <c r="N290" s="14"/>
    </row>
    <row r="291" spans="1:14" x14ac:dyDescent="0.25">
      <c r="A291">
        <v>415</v>
      </c>
      <c r="B291" s="182" t="s">
        <v>357</v>
      </c>
      <c r="C291" s="183">
        <v>35</v>
      </c>
      <c r="D291" s="183" t="s">
        <v>330</v>
      </c>
      <c r="E291" s="183">
        <v>3</v>
      </c>
      <c r="F291" s="182" t="s">
        <v>1685</v>
      </c>
      <c r="G291" s="183">
        <v>87089990</v>
      </c>
      <c r="H291" s="183" t="s">
        <v>72</v>
      </c>
      <c r="I291" s="183" t="s">
        <v>1686</v>
      </c>
      <c r="J291" s="183" t="s">
        <v>74</v>
      </c>
      <c r="K291" s="184">
        <v>236.51</v>
      </c>
      <c r="L291" s="184">
        <v>709.53</v>
      </c>
      <c r="M291" s="185">
        <v>1.4033333333333333</v>
      </c>
      <c r="N291" s="185">
        <v>4.21</v>
      </c>
    </row>
    <row r="292" spans="1:14" x14ac:dyDescent="0.25">
      <c r="A292">
        <v>2566</v>
      </c>
      <c r="B292" s="187" t="s">
        <v>357</v>
      </c>
      <c r="C292" s="186">
        <v>35</v>
      </c>
      <c r="D292" s="327" t="s">
        <v>2159</v>
      </c>
      <c r="E292" s="186">
        <v>1</v>
      </c>
      <c r="F292" s="187" t="s">
        <v>867</v>
      </c>
      <c r="G292" s="186">
        <v>87082999</v>
      </c>
      <c r="H292" s="186" t="s">
        <v>315</v>
      </c>
      <c r="I292" s="186" t="s">
        <v>1647</v>
      </c>
      <c r="J292" s="186" t="s">
        <v>74</v>
      </c>
      <c r="K292" s="188">
        <v>38.07</v>
      </c>
      <c r="L292" s="188">
        <v>38.07</v>
      </c>
      <c r="M292" s="189">
        <v>0.26300000000000001</v>
      </c>
      <c r="N292" s="189">
        <v>0.26300000000000001</v>
      </c>
    </row>
    <row r="293" spans="1:14" x14ac:dyDescent="0.25">
      <c r="A293">
        <v>1296</v>
      </c>
      <c r="B293" s="6" t="s">
        <v>96</v>
      </c>
      <c r="C293" s="7">
        <v>36</v>
      </c>
      <c r="D293" s="7" t="s">
        <v>39</v>
      </c>
      <c r="E293" s="7">
        <v>1</v>
      </c>
      <c r="F293" s="6" t="s">
        <v>100</v>
      </c>
      <c r="G293" s="7">
        <v>87032410</v>
      </c>
      <c r="H293" s="7" t="s">
        <v>98</v>
      </c>
      <c r="I293" s="7" t="s">
        <v>117</v>
      </c>
      <c r="J293" s="7" t="s">
        <v>74</v>
      </c>
      <c r="K293" s="13">
        <v>150000</v>
      </c>
      <c r="L293" s="13">
        <v>150000</v>
      </c>
      <c r="M293" s="14">
        <v>1100.96</v>
      </c>
      <c r="N293" s="14">
        <v>1100.96</v>
      </c>
    </row>
    <row r="294" spans="1:14" x14ac:dyDescent="0.25">
      <c r="A294">
        <v>1474</v>
      </c>
      <c r="B294" s="17" t="s">
        <v>263</v>
      </c>
      <c r="C294" s="7">
        <v>36</v>
      </c>
      <c r="D294" s="7" t="s">
        <v>155</v>
      </c>
      <c r="E294" s="7">
        <v>1</v>
      </c>
      <c r="F294" s="6" t="s">
        <v>100</v>
      </c>
      <c r="G294" s="7">
        <v>87032410</v>
      </c>
      <c r="H294" s="7" t="s">
        <v>98</v>
      </c>
      <c r="I294" s="7" t="s">
        <v>281</v>
      </c>
      <c r="J294" s="7" t="s">
        <v>74</v>
      </c>
      <c r="K294" s="13">
        <v>150000</v>
      </c>
      <c r="L294" s="13">
        <v>150000</v>
      </c>
      <c r="M294" s="14">
        <v>1579.6849999999999</v>
      </c>
      <c r="N294" s="14">
        <v>1579.6849999999999</v>
      </c>
    </row>
    <row r="295" spans="1:14" x14ac:dyDescent="0.25">
      <c r="A295">
        <v>1372</v>
      </c>
      <c r="B295" s="6" t="s">
        <v>54</v>
      </c>
      <c r="C295" s="7">
        <v>36</v>
      </c>
      <c r="D295" s="7" t="s">
        <v>44</v>
      </c>
      <c r="E295" s="337">
        <v>4</v>
      </c>
      <c r="F295" s="6" t="s">
        <v>344</v>
      </c>
      <c r="G295" s="7">
        <v>87087090</v>
      </c>
      <c r="H295" s="7"/>
      <c r="I295" s="7"/>
      <c r="J295" s="7" t="s">
        <v>74</v>
      </c>
      <c r="K295" s="13">
        <v>300</v>
      </c>
      <c r="L295" s="13">
        <v>1200</v>
      </c>
      <c r="M295" s="14">
        <v>10.227499999999999</v>
      </c>
      <c r="N295" s="14">
        <v>40.909999999999997</v>
      </c>
    </row>
    <row r="296" spans="1:14" x14ac:dyDescent="0.25">
      <c r="A296">
        <v>2438</v>
      </c>
      <c r="B296" s="330" t="s">
        <v>3144</v>
      </c>
      <c r="C296" s="7">
        <v>36</v>
      </c>
      <c r="D296" s="7" t="s">
        <v>221</v>
      </c>
      <c r="E296" s="7">
        <v>4</v>
      </c>
      <c r="F296" s="6" t="s">
        <v>344</v>
      </c>
      <c r="G296" s="7">
        <v>87087090</v>
      </c>
      <c r="H296" s="7"/>
      <c r="I296" s="7"/>
      <c r="J296" s="7" t="s">
        <v>74</v>
      </c>
      <c r="K296" s="13">
        <v>300</v>
      </c>
      <c r="L296" s="13">
        <v>1200</v>
      </c>
      <c r="M296" s="14"/>
      <c r="N296" s="14"/>
    </row>
    <row r="297" spans="1:14" x14ac:dyDescent="0.25">
      <c r="A297">
        <v>223</v>
      </c>
      <c r="B297" s="182" t="s">
        <v>357</v>
      </c>
      <c r="C297" s="183">
        <v>36</v>
      </c>
      <c r="D297" s="183" t="s">
        <v>33</v>
      </c>
      <c r="E297" s="183">
        <v>2</v>
      </c>
      <c r="F297" s="182" t="s">
        <v>2618</v>
      </c>
      <c r="G297" s="183">
        <v>87084090</v>
      </c>
      <c r="H297" s="183" t="s">
        <v>315</v>
      </c>
      <c r="I297" s="183" t="s">
        <v>576</v>
      </c>
      <c r="J297" s="183" t="s">
        <v>74</v>
      </c>
      <c r="K297" s="184">
        <v>528.41999999999996</v>
      </c>
      <c r="L297" s="184">
        <v>1056.8399999999999</v>
      </c>
      <c r="M297" s="185">
        <v>0.46700000000000003</v>
      </c>
      <c r="N297" s="185">
        <v>0.93400000000000005</v>
      </c>
    </row>
    <row r="298" spans="1:14" x14ac:dyDescent="0.25">
      <c r="A298">
        <v>416</v>
      </c>
      <c r="B298" s="182" t="s">
        <v>357</v>
      </c>
      <c r="C298" s="183">
        <v>36</v>
      </c>
      <c r="D298" s="183" t="s">
        <v>330</v>
      </c>
      <c r="E298" s="183">
        <v>2</v>
      </c>
      <c r="F298" s="182" t="s">
        <v>1717</v>
      </c>
      <c r="G298" s="183">
        <v>87089990</v>
      </c>
      <c r="H298" s="183" t="s">
        <v>72</v>
      </c>
      <c r="I298" s="183" t="s">
        <v>1718</v>
      </c>
      <c r="J298" s="183" t="s">
        <v>74</v>
      </c>
      <c r="K298" s="184">
        <v>1068.1500000000001</v>
      </c>
      <c r="L298" s="184">
        <v>2136.3000000000002</v>
      </c>
      <c r="M298" s="185">
        <v>6.34</v>
      </c>
      <c r="N298" s="185">
        <v>12.68</v>
      </c>
    </row>
    <row r="299" spans="1:14" x14ac:dyDescent="0.25">
      <c r="A299">
        <v>2632</v>
      </c>
      <c r="B299" s="182" t="s">
        <v>357</v>
      </c>
      <c r="C299" s="183">
        <v>36</v>
      </c>
      <c r="D299" s="183" t="s">
        <v>3135</v>
      </c>
      <c r="E299" s="183">
        <v>1</v>
      </c>
      <c r="F299" s="182" t="s">
        <v>2050</v>
      </c>
      <c r="G299" s="183">
        <v>85129000</v>
      </c>
      <c r="H299" s="183" t="s">
        <v>315</v>
      </c>
      <c r="I299" s="183" t="s">
        <v>2052</v>
      </c>
      <c r="J299" s="183" t="s">
        <v>74</v>
      </c>
      <c r="K299" s="184">
        <v>924.17</v>
      </c>
      <c r="L299" s="184">
        <v>924.17</v>
      </c>
      <c r="M299" s="185">
        <v>3.3679999999999999</v>
      </c>
      <c r="N299" s="185">
        <v>3.3679999999999999</v>
      </c>
    </row>
    <row r="300" spans="1:14" x14ac:dyDescent="0.25">
      <c r="A300">
        <v>2567</v>
      </c>
      <c r="B300" s="187" t="s">
        <v>357</v>
      </c>
      <c r="C300" s="186">
        <v>36</v>
      </c>
      <c r="D300" s="327" t="s">
        <v>2159</v>
      </c>
      <c r="E300" s="186">
        <v>1</v>
      </c>
      <c r="F300" s="187" t="s">
        <v>2684</v>
      </c>
      <c r="G300" s="186">
        <v>87082999</v>
      </c>
      <c r="H300" s="186" t="s">
        <v>315</v>
      </c>
      <c r="I300" s="186" t="s">
        <v>2685</v>
      </c>
      <c r="J300" s="186" t="s">
        <v>74</v>
      </c>
      <c r="K300" s="188">
        <v>35.97</v>
      </c>
      <c r="L300" s="188">
        <v>35.97</v>
      </c>
      <c r="M300" s="189">
        <v>0.108</v>
      </c>
      <c r="N300" s="189">
        <v>0.108</v>
      </c>
    </row>
    <row r="301" spans="1:14" x14ac:dyDescent="0.25">
      <c r="A301">
        <v>1297</v>
      </c>
      <c r="B301" s="6" t="s">
        <v>96</v>
      </c>
      <c r="C301" s="7">
        <v>37</v>
      </c>
      <c r="D301" s="7" t="s">
        <v>39</v>
      </c>
      <c r="E301" s="7">
        <v>1</v>
      </c>
      <c r="F301" s="6" t="s">
        <v>100</v>
      </c>
      <c r="G301" s="7">
        <v>87032410</v>
      </c>
      <c r="H301" s="7" t="s">
        <v>98</v>
      </c>
      <c r="I301" s="7" t="s">
        <v>118</v>
      </c>
      <c r="J301" s="7" t="s">
        <v>74</v>
      </c>
      <c r="K301" s="13">
        <v>150000</v>
      </c>
      <c r="L301" s="13">
        <v>150000</v>
      </c>
      <c r="M301" s="14">
        <v>1100.96</v>
      </c>
      <c r="N301" s="14">
        <v>1100.96</v>
      </c>
    </row>
    <row r="302" spans="1:14" x14ac:dyDescent="0.25">
      <c r="A302">
        <v>1475</v>
      </c>
      <c r="B302" s="17" t="s">
        <v>263</v>
      </c>
      <c r="C302" s="7">
        <v>37</v>
      </c>
      <c r="D302" s="7" t="s">
        <v>155</v>
      </c>
      <c r="E302" s="7">
        <v>1</v>
      </c>
      <c r="F302" s="6" t="s">
        <v>100</v>
      </c>
      <c r="G302" s="7">
        <v>87032410</v>
      </c>
      <c r="H302" s="7" t="s">
        <v>98</v>
      </c>
      <c r="I302" s="7" t="s">
        <v>282</v>
      </c>
      <c r="J302" s="7" t="s">
        <v>74</v>
      </c>
      <c r="K302" s="13">
        <v>150000</v>
      </c>
      <c r="L302" s="13">
        <v>150000</v>
      </c>
      <c r="M302" s="14">
        <v>1579.6849999999999</v>
      </c>
      <c r="N302" s="14">
        <v>1579.6849999999999</v>
      </c>
    </row>
    <row r="303" spans="1:14" x14ac:dyDescent="0.25">
      <c r="A303">
        <v>1373</v>
      </c>
      <c r="B303" s="6" t="s">
        <v>54</v>
      </c>
      <c r="C303" s="7">
        <v>37</v>
      </c>
      <c r="D303" s="7" t="s">
        <v>44</v>
      </c>
      <c r="E303" s="98">
        <v>4</v>
      </c>
      <c r="F303" s="6" t="s">
        <v>343</v>
      </c>
      <c r="G303" s="7">
        <v>87087090</v>
      </c>
      <c r="H303" s="7"/>
      <c r="I303" s="7"/>
      <c r="J303" s="7" t="s">
        <v>74</v>
      </c>
      <c r="K303" s="13">
        <v>300</v>
      </c>
      <c r="L303" s="13">
        <v>1200</v>
      </c>
      <c r="M303" s="14">
        <v>10.227499999999999</v>
      </c>
      <c r="N303" s="14">
        <v>40.909999999999997</v>
      </c>
    </row>
    <row r="304" spans="1:14" x14ac:dyDescent="0.25">
      <c r="A304">
        <v>2439</v>
      </c>
      <c r="B304" s="330" t="s">
        <v>3144</v>
      </c>
      <c r="C304" s="7">
        <v>37</v>
      </c>
      <c r="D304" s="7" t="s">
        <v>221</v>
      </c>
      <c r="E304" s="7">
        <v>4</v>
      </c>
      <c r="F304" s="6" t="s">
        <v>343</v>
      </c>
      <c r="G304" s="7">
        <v>87087090</v>
      </c>
      <c r="H304" s="7"/>
      <c r="I304" s="7"/>
      <c r="J304" s="7" t="s">
        <v>74</v>
      </c>
      <c r="K304" s="13">
        <v>300</v>
      </c>
      <c r="L304" s="13">
        <v>1200</v>
      </c>
      <c r="M304" s="14"/>
      <c r="N304" s="14"/>
    </row>
    <row r="305" spans="1:14" x14ac:dyDescent="0.25">
      <c r="A305">
        <v>417</v>
      </c>
      <c r="B305" s="182" t="s">
        <v>357</v>
      </c>
      <c r="C305" s="183">
        <v>37</v>
      </c>
      <c r="D305" s="183" t="s">
        <v>330</v>
      </c>
      <c r="E305" s="183">
        <v>2</v>
      </c>
      <c r="F305" s="182" t="s">
        <v>1633</v>
      </c>
      <c r="G305" s="183">
        <v>87089990</v>
      </c>
      <c r="H305" s="183" t="s">
        <v>72</v>
      </c>
      <c r="I305" s="183" t="s">
        <v>1634</v>
      </c>
      <c r="J305" s="183" t="s">
        <v>74</v>
      </c>
      <c r="K305" s="184">
        <v>1054.51</v>
      </c>
      <c r="L305" s="184">
        <v>2109.02</v>
      </c>
      <c r="M305" s="185">
        <v>6.2549999999999999</v>
      </c>
      <c r="N305" s="185">
        <v>12.51</v>
      </c>
    </row>
    <row r="306" spans="1:14" x14ac:dyDescent="0.25">
      <c r="A306">
        <v>73</v>
      </c>
      <c r="B306" s="187" t="s">
        <v>357</v>
      </c>
      <c r="C306" s="186">
        <v>37</v>
      </c>
      <c r="D306" s="186" t="s">
        <v>25</v>
      </c>
      <c r="E306" s="186">
        <v>1</v>
      </c>
      <c r="F306" s="187" t="s">
        <v>377</v>
      </c>
      <c r="G306" s="186">
        <v>87084090</v>
      </c>
      <c r="H306" s="186" t="s">
        <v>315</v>
      </c>
      <c r="I306" s="186">
        <v>90090603900</v>
      </c>
      <c r="J306" s="186" t="s">
        <v>74</v>
      </c>
      <c r="K306" s="188">
        <v>2.37</v>
      </c>
      <c r="L306" s="188">
        <v>2.37</v>
      </c>
      <c r="M306" s="189">
        <v>1E-3</v>
      </c>
      <c r="N306" s="189">
        <v>1E-3</v>
      </c>
    </row>
    <row r="307" spans="1:14" x14ac:dyDescent="0.25">
      <c r="A307">
        <v>1298</v>
      </c>
      <c r="B307" s="6" t="s">
        <v>96</v>
      </c>
      <c r="C307" s="7">
        <v>38</v>
      </c>
      <c r="D307" s="7" t="s">
        <v>39</v>
      </c>
      <c r="E307" s="7">
        <v>1</v>
      </c>
      <c r="F307" s="6" t="s">
        <v>100</v>
      </c>
      <c r="G307" s="7">
        <v>87032410</v>
      </c>
      <c r="H307" s="7" t="s">
        <v>98</v>
      </c>
      <c r="I307" s="7" t="s">
        <v>119</v>
      </c>
      <c r="J307" s="7" t="s">
        <v>74</v>
      </c>
      <c r="K307" s="13">
        <v>150000</v>
      </c>
      <c r="L307" s="13">
        <v>150000</v>
      </c>
      <c r="M307" s="14">
        <v>1100.96</v>
      </c>
      <c r="N307" s="14">
        <v>1100.96</v>
      </c>
    </row>
    <row r="308" spans="1:14" x14ac:dyDescent="0.25">
      <c r="A308">
        <v>1476</v>
      </c>
      <c r="B308" s="17" t="s">
        <v>263</v>
      </c>
      <c r="C308" s="7">
        <v>38</v>
      </c>
      <c r="D308" s="7" t="s">
        <v>155</v>
      </c>
      <c r="E308" s="7">
        <v>1</v>
      </c>
      <c r="F308" s="6" t="s">
        <v>100</v>
      </c>
      <c r="G308" s="7">
        <v>87032410</v>
      </c>
      <c r="H308" s="7" t="s">
        <v>98</v>
      </c>
      <c r="I308" s="7" t="s">
        <v>283</v>
      </c>
      <c r="J308" s="7" t="s">
        <v>74</v>
      </c>
      <c r="K308" s="13">
        <v>150000</v>
      </c>
      <c r="L308" s="13">
        <v>150000</v>
      </c>
      <c r="M308" s="14">
        <v>1579.6849999999999</v>
      </c>
      <c r="N308" s="14">
        <v>1579.6849999999999</v>
      </c>
    </row>
    <row r="309" spans="1:14" x14ac:dyDescent="0.25">
      <c r="A309">
        <v>1374</v>
      </c>
      <c r="B309" s="6" t="s">
        <v>54</v>
      </c>
      <c r="C309" s="7">
        <v>38</v>
      </c>
      <c r="D309" s="7" t="s">
        <v>44</v>
      </c>
      <c r="E309" s="337">
        <v>4</v>
      </c>
      <c r="F309" s="6" t="s">
        <v>344</v>
      </c>
      <c r="G309" s="7">
        <v>87087090</v>
      </c>
      <c r="H309" s="7"/>
      <c r="I309" s="7"/>
      <c r="J309" s="7" t="s">
        <v>74</v>
      </c>
      <c r="K309" s="13">
        <v>300</v>
      </c>
      <c r="L309" s="13">
        <v>1200</v>
      </c>
      <c r="M309" s="14">
        <v>10.227499999999999</v>
      </c>
      <c r="N309" s="14">
        <v>40.909999999999997</v>
      </c>
    </row>
    <row r="310" spans="1:14" x14ac:dyDescent="0.25">
      <c r="A310">
        <v>2440</v>
      </c>
      <c r="B310" s="330" t="s">
        <v>3144</v>
      </c>
      <c r="C310" s="7">
        <v>38</v>
      </c>
      <c r="D310" s="7" t="s">
        <v>221</v>
      </c>
      <c r="E310" s="7">
        <v>4</v>
      </c>
      <c r="F310" s="6" t="s">
        <v>344</v>
      </c>
      <c r="G310" s="7">
        <v>87087090</v>
      </c>
      <c r="H310" s="7"/>
      <c r="I310" s="7"/>
      <c r="J310" s="7" t="s">
        <v>74</v>
      </c>
      <c r="K310" s="13">
        <v>300</v>
      </c>
      <c r="L310" s="13">
        <v>1200</v>
      </c>
      <c r="M310" s="14"/>
      <c r="N310" s="14"/>
    </row>
    <row r="311" spans="1:14" x14ac:dyDescent="0.25">
      <c r="A311">
        <v>225</v>
      </c>
      <c r="B311" s="182" t="s">
        <v>357</v>
      </c>
      <c r="C311" s="183">
        <v>38</v>
      </c>
      <c r="D311" s="183" t="s">
        <v>33</v>
      </c>
      <c r="E311" s="183">
        <v>2</v>
      </c>
      <c r="F311" s="182" t="s">
        <v>2446</v>
      </c>
      <c r="G311" s="183">
        <v>87089990</v>
      </c>
      <c r="H311" s="183" t="s">
        <v>315</v>
      </c>
      <c r="I311" s="183" t="s">
        <v>1082</v>
      </c>
      <c r="J311" s="183" t="s">
        <v>74</v>
      </c>
      <c r="K311" s="184">
        <v>514.74</v>
      </c>
      <c r="L311" s="184">
        <v>1029.48</v>
      </c>
      <c r="M311" s="185">
        <v>1.08</v>
      </c>
      <c r="N311" s="185">
        <v>2.16</v>
      </c>
    </row>
    <row r="312" spans="1:14" x14ac:dyDescent="0.25">
      <c r="A312">
        <v>418</v>
      </c>
      <c r="B312" s="187" t="s">
        <v>357</v>
      </c>
      <c r="C312" s="186">
        <v>38</v>
      </c>
      <c r="D312" s="186" t="s">
        <v>330</v>
      </c>
      <c r="E312" s="186">
        <v>6</v>
      </c>
      <c r="F312" s="187" t="s">
        <v>1621</v>
      </c>
      <c r="G312" s="186">
        <v>87089990</v>
      </c>
      <c r="H312" s="186" t="s">
        <v>72</v>
      </c>
      <c r="I312" s="186" t="s">
        <v>1622</v>
      </c>
      <c r="J312" s="186" t="s">
        <v>74</v>
      </c>
      <c r="K312" s="188">
        <v>209.02333333333334</v>
      </c>
      <c r="L312" s="188">
        <v>1254.1400000000001</v>
      </c>
      <c r="M312" s="189">
        <v>1.24</v>
      </c>
      <c r="N312" s="189">
        <v>7.44</v>
      </c>
    </row>
    <row r="313" spans="1:14" x14ac:dyDescent="0.25">
      <c r="A313">
        <v>1299</v>
      </c>
      <c r="B313" s="6" t="s">
        <v>96</v>
      </c>
      <c r="C313" s="7">
        <v>39</v>
      </c>
      <c r="D313" s="7" t="s">
        <v>39</v>
      </c>
      <c r="E313" s="7">
        <v>1</v>
      </c>
      <c r="F313" s="6" t="s">
        <v>100</v>
      </c>
      <c r="G313" s="7">
        <v>87032410</v>
      </c>
      <c r="H313" s="7" t="s">
        <v>98</v>
      </c>
      <c r="I313" s="7" t="s">
        <v>120</v>
      </c>
      <c r="J313" s="7" t="s">
        <v>74</v>
      </c>
      <c r="K313" s="13">
        <v>150000</v>
      </c>
      <c r="L313" s="13">
        <v>150000</v>
      </c>
      <c r="M313" s="14">
        <v>1100.96</v>
      </c>
      <c r="N313" s="14">
        <v>1100.96</v>
      </c>
    </row>
    <row r="314" spans="1:14" x14ac:dyDescent="0.25">
      <c r="A314">
        <v>1477</v>
      </c>
      <c r="B314" s="17" t="s">
        <v>263</v>
      </c>
      <c r="C314" s="7">
        <v>39</v>
      </c>
      <c r="D314" s="7" t="s">
        <v>155</v>
      </c>
      <c r="E314" s="7">
        <v>1</v>
      </c>
      <c r="F314" s="6" t="s">
        <v>100</v>
      </c>
      <c r="G314" s="7">
        <v>87032410</v>
      </c>
      <c r="H314" s="7" t="s">
        <v>98</v>
      </c>
      <c r="I314" s="7" t="s">
        <v>284</v>
      </c>
      <c r="J314" s="7" t="s">
        <v>74</v>
      </c>
      <c r="K314" s="13">
        <v>150000</v>
      </c>
      <c r="L314" s="13">
        <v>150000</v>
      </c>
      <c r="M314" s="14">
        <v>1579.6849999999999</v>
      </c>
      <c r="N314" s="14">
        <v>1579.6849999999999</v>
      </c>
    </row>
    <row r="315" spans="1:14" x14ac:dyDescent="0.25">
      <c r="A315">
        <v>1375</v>
      </c>
      <c r="B315" s="6" t="s">
        <v>54</v>
      </c>
      <c r="C315" s="7">
        <v>39</v>
      </c>
      <c r="D315" s="7" t="s">
        <v>44</v>
      </c>
      <c r="E315" s="98">
        <v>4</v>
      </c>
      <c r="F315" s="6" t="s">
        <v>343</v>
      </c>
      <c r="G315" s="7">
        <v>87087090</v>
      </c>
      <c r="H315" s="7"/>
      <c r="I315" s="7"/>
      <c r="J315" s="7" t="s">
        <v>74</v>
      </c>
      <c r="K315" s="13">
        <v>300</v>
      </c>
      <c r="L315" s="13">
        <v>1200</v>
      </c>
      <c r="M315" s="14">
        <v>10.227499999999999</v>
      </c>
      <c r="N315" s="14">
        <v>40.909999999999997</v>
      </c>
    </row>
    <row r="316" spans="1:14" x14ac:dyDescent="0.25">
      <c r="A316">
        <v>2441</v>
      </c>
      <c r="B316" s="330" t="s">
        <v>3144</v>
      </c>
      <c r="C316" s="7">
        <v>39</v>
      </c>
      <c r="D316" s="7" t="s">
        <v>221</v>
      </c>
      <c r="E316" s="7">
        <v>4</v>
      </c>
      <c r="F316" s="6" t="s">
        <v>343</v>
      </c>
      <c r="G316" s="7">
        <v>87087090</v>
      </c>
      <c r="H316" s="7"/>
      <c r="I316" s="7"/>
      <c r="J316" s="7" t="s">
        <v>74</v>
      </c>
      <c r="K316" s="13">
        <v>300</v>
      </c>
      <c r="L316" s="13">
        <v>1200</v>
      </c>
      <c r="M316" s="14"/>
      <c r="N316" s="14"/>
    </row>
    <row r="317" spans="1:14" x14ac:dyDescent="0.25">
      <c r="A317">
        <v>226</v>
      </c>
      <c r="B317" s="182" t="s">
        <v>357</v>
      </c>
      <c r="C317" s="183">
        <v>39</v>
      </c>
      <c r="D317" s="183" t="s">
        <v>33</v>
      </c>
      <c r="E317" s="183">
        <v>4</v>
      </c>
      <c r="F317" s="182" t="s">
        <v>2694</v>
      </c>
      <c r="G317" s="183">
        <v>87082999</v>
      </c>
      <c r="H317" s="183" t="s">
        <v>315</v>
      </c>
      <c r="I317" s="183" t="s">
        <v>732</v>
      </c>
      <c r="J317" s="183" t="s">
        <v>74</v>
      </c>
      <c r="K317" s="184">
        <v>241.7</v>
      </c>
      <c r="L317" s="184">
        <v>966.8</v>
      </c>
      <c r="M317" s="185">
        <v>0.46899999999999997</v>
      </c>
      <c r="N317" s="185">
        <v>1.8759999999999999</v>
      </c>
    </row>
    <row r="318" spans="1:14" x14ac:dyDescent="0.25">
      <c r="A318">
        <v>379</v>
      </c>
      <c r="B318" s="182" t="s">
        <v>357</v>
      </c>
      <c r="C318" s="183">
        <v>39</v>
      </c>
      <c r="D318" s="183" t="s">
        <v>43</v>
      </c>
      <c r="E318" s="183">
        <v>10</v>
      </c>
      <c r="F318" s="182" t="s">
        <v>2701</v>
      </c>
      <c r="G318" s="183">
        <v>87082999</v>
      </c>
      <c r="H318" s="183" t="s">
        <v>315</v>
      </c>
      <c r="I318" s="183" t="s">
        <v>2702</v>
      </c>
      <c r="J318" s="183" t="s">
        <v>74</v>
      </c>
      <c r="K318" s="184">
        <v>176.09</v>
      </c>
      <c r="L318" s="184">
        <v>1760.9</v>
      </c>
      <c r="M318" s="185">
        <v>0.60099999999999998</v>
      </c>
      <c r="N318" s="185">
        <v>6.01</v>
      </c>
    </row>
    <row r="319" spans="1:14" x14ac:dyDescent="0.25">
      <c r="A319">
        <v>2570</v>
      </c>
      <c r="B319" s="182" t="s">
        <v>357</v>
      </c>
      <c r="C319" s="183">
        <v>39</v>
      </c>
      <c r="D319" s="328" t="s">
        <v>2159</v>
      </c>
      <c r="E319" s="183">
        <v>1</v>
      </c>
      <c r="F319" s="182" t="s">
        <v>2466</v>
      </c>
      <c r="G319" s="183">
        <v>87084090</v>
      </c>
      <c r="H319" s="183" t="s">
        <v>315</v>
      </c>
      <c r="I319" s="183" t="s">
        <v>1125</v>
      </c>
      <c r="J319" s="183" t="s">
        <v>74</v>
      </c>
      <c r="K319" s="184">
        <v>3085.07</v>
      </c>
      <c r="L319" s="184">
        <v>3085.07</v>
      </c>
      <c r="M319" s="185">
        <v>2.1</v>
      </c>
      <c r="N319" s="185">
        <v>2.1</v>
      </c>
    </row>
    <row r="320" spans="1:14" x14ac:dyDescent="0.25">
      <c r="A320">
        <v>2635</v>
      </c>
      <c r="B320" s="187" t="s">
        <v>357</v>
      </c>
      <c r="C320" s="186">
        <v>39</v>
      </c>
      <c r="D320" s="186" t="s">
        <v>3135</v>
      </c>
      <c r="E320" s="186">
        <v>2</v>
      </c>
      <c r="F320" s="187" t="s">
        <v>2452</v>
      </c>
      <c r="G320" s="186">
        <v>84099190</v>
      </c>
      <c r="H320" s="186" t="s">
        <v>315</v>
      </c>
      <c r="I320" s="186" t="s">
        <v>1099</v>
      </c>
      <c r="J320" s="186" t="s">
        <v>74</v>
      </c>
      <c r="K320" s="188">
        <v>905.95</v>
      </c>
      <c r="L320" s="188">
        <v>1811.9</v>
      </c>
      <c r="M320" s="189">
        <v>1.7999999999999999E-2</v>
      </c>
      <c r="N320" s="189">
        <v>3.5999999999999997E-2</v>
      </c>
    </row>
    <row r="321" spans="1:14" x14ac:dyDescent="0.25">
      <c r="A321">
        <v>1300</v>
      </c>
      <c r="B321" s="6" t="s">
        <v>96</v>
      </c>
      <c r="C321" s="7">
        <v>40</v>
      </c>
      <c r="D321" s="7" t="s">
        <v>39</v>
      </c>
      <c r="E321" s="7">
        <v>1</v>
      </c>
      <c r="F321" s="6" t="s">
        <v>100</v>
      </c>
      <c r="G321" s="7">
        <v>87032410</v>
      </c>
      <c r="H321" s="7" t="s">
        <v>98</v>
      </c>
      <c r="I321" s="7" t="s">
        <v>121</v>
      </c>
      <c r="J321" s="7" t="s">
        <v>74</v>
      </c>
      <c r="K321" s="13">
        <v>150000</v>
      </c>
      <c r="L321" s="13">
        <v>150000</v>
      </c>
      <c r="M321" s="14">
        <v>1100.96</v>
      </c>
      <c r="N321" s="14">
        <v>1100.96</v>
      </c>
    </row>
    <row r="322" spans="1:14" x14ac:dyDescent="0.25">
      <c r="A322">
        <v>1478</v>
      </c>
      <c r="B322" s="6" t="s">
        <v>96</v>
      </c>
      <c r="C322" s="7">
        <v>40</v>
      </c>
      <c r="D322" s="7" t="s">
        <v>155</v>
      </c>
      <c r="E322" s="7">
        <v>1</v>
      </c>
      <c r="F322" s="6" t="s">
        <v>100</v>
      </c>
      <c r="G322" s="7">
        <v>87032410</v>
      </c>
      <c r="H322" s="7" t="s">
        <v>98</v>
      </c>
      <c r="I322" s="7" t="s">
        <v>159</v>
      </c>
      <c r="J322" s="7" t="s">
        <v>74</v>
      </c>
      <c r="K322" s="13">
        <v>90000</v>
      </c>
      <c r="L322" s="13">
        <v>90000</v>
      </c>
      <c r="M322" s="14">
        <v>947.81100000000004</v>
      </c>
      <c r="N322" s="14">
        <v>947.81100000000004</v>
      </c>
    </row>
    <row r="323" spans="1:14" x14ac:dyDescent="0.25">
      <c r="A323">
        <v>1376</v>
      </c>
      <c r="B323" s="6" t="s">
        <v>54</v>
      </c>
      <c r="C323" s="7">
        <v>40</v>
      </c>
      <c r="D323" s="7" t="s">
        <v>44</v>
      </c>
      <c r="E323" s="337">
        <v>4</v>
      </c>
      <c r="F323" s="6" t="s">
        <v>344</v>
      </c>
      <c r="G323" s="7">
        <v>87087090</v>
      </c>
      <c r="H323" s="7"/>
      <c r="I323" s="7"/>
      <c r="J323" s="7" t="s">
        <v>74</v>
      </c>
      <c r="K323" s="13">
        <v>300</v>
      </c>
      <c r="L323" s="13">
        <v>1200</v>
      </c>
      <c r="M323" s="14">
        <v>10.227499999999999</v>
      </c>
      <c r="N323" s="14">
        <v>40.909999999999997</v>
      </c>
    </row>
    <row r="324" spans="1:14" x14ac:dyDescent="0.25">
      <c r="A324">
        <v>2442</v>
      </c>
      <c r="B324" s="330" t="s">
        <v>3144</v>
      </c>
      <c r="C324" s="7">
        <v>40</v>
      </c>
      <c r="D324" s="7" t="s">
        <v>221</v>
      </c>
      <c r="E324" s="7">
        <v>4</v>
      </c>
      <c r="F324" s="6" t="s">
        <v>344</v>
      </c>
      <c r="G324" s="7">
        <v>87087090</v>
      </c>
      <c r="H324" s="7"/>
      <c r="I324" s="7"/>
      <c r="J324" s="7" t="s">
        <v>74</v>
      </c>
      <c r="K324" s="13">
        <v>300</v>
      </c>
      <c r="L324" s="13">
        <v>1200</v>
      </c>
      <c r="M324" s="14"/>
      <c r="N324" s="14"/>
    </row>
    <row r="325" spans="1:14" x14ac:dyDescent="0.25">
      <c r="A325">
        <v>420</v>
      </c>
      <c r="B325" s="182" t="s">
        <v>357</v>
      </c>
      <c r="C325" s="183">
        <v>40</v>
      </c>
      <c r="D325" s="183" t="s">
        <v>330</v>
      </c>
      <c r="E325" s="183">
        <v>3</v>
      </c>
      <c r="F325" s="182" t="s">
        <v>1393</v>
      </c>
      <c r="G325" s="183">
        <v>87082999</v>
      </c>
      <c r="H325" s="183" t="s">
        <v>72</v>
      </c>
      <c r="I325" s="183" t="s">
        <v>1394</v>
      </c>
      <c r="J325" s="183" t="s">
        <v>74</v>
      </c>
      <c r="K325" s="184">
        <v>504.03999999999996</v>
      </c>
      <c r="L325" s="184">
        <v>1512.12</v>
      </c>
      <c r="M325" s="185">
        <v>2.99</v>
      </c>
      <c r="N325" s="185">
        <v>8.9700000000000006</v>
      </c>
    </row>
    <row r="326" spans="1:14" x14ac:dyDescent="0.25">
      <c r="A326" s="3">
        <v>76</v>
      </c>
      <c r="B326" s="196" t="s">
        <v>357</v>
      </c>
      <c r="C326" s="214">
        <v>40</v>
      </c>
      <c r="D326" s="214" t="s">
        <v>25</v>
      </c>
      <c r="E326" s="214">
        <v>7</v>
      </c>
      <c r="F326" s="196" t="s">
        <v>1843</v>
      </c>
      <c r="G326" s="214">
        <v>87082999</v>
      </c>
      <c r="H326" s="214" t="s">
        <v>315</v>
      </c>
      <c r="I326" s="214" t="s">
        <v>1845</v>
      </c>
      <c r="J326" s="214" t="s">
        <v>74</v>
      </c>
      <c r="K326" s="234">
        <v>499.45</v>
      </c>
      <c r="L326" s="234">
        <v>3995.6</v>
      </c>
      <c r="M326" s="252">
        <v>5.8470000000000004</v>
      </c>
      <c r="N326" s="252">
        <v>46.776000000000003</v>
      </c>
    </row>
    <row r="327" spans="1:14" x14ac:dyDescent="0.25">
      <c r="A327">
        <v>1301</v>
      </c>
      <c r="B327" s="6" t="s">
        <v>96</v>
      </c>
      <c r="C327" s="7">
        <v>41</v>
      </c>
      <c r="D327" s="7" t="s">
        <v>39</v>
      </c>
      <c r="E327" s="7">
        <v>1</v>
      </c>
      <c r="F327" s="6" t="s">
        <v>100</v>
      </c>
      <c r="G327" s="7">
        <v>87032410</v>
      </c>
      <c r="H327" s="7" t="s">
        <v>98</v>
      </c>
      <c r="I327" s="7" t="s">
        <v>122</v>
      </c>
      <c r="J327" s="7" t="s">
        <v>74</v>
      </c>
      <c r="K327" s="13">
        <v>150000</v>
      </c>
      <c r="L327" s="13">
        <v>150000</v>
      </c>
      <c r="M327" s="14">
        <v>1100.96</v>
      </c>
      <c r="N327" s="14">
        <v>1100.96</v>
      </c>
    </row>
    <row r="328" spans="1:14" x14ac:dyDescent="0.25">
      <c r="A328">
        <v>1479</v>
      </c>
      <c r="B328" s="6" t="s">
        <v>96</v>
      </c>
      <c r="C328" s="7">
        <v>41</v>
      </c>
      <c r="D328" s="7" t="s">
        <v>155</v>
      </c>
      <c r="E328" s="7">
        <v>1</v>
      </c>
      <c r="F328" s="6" t="s">
        <v>100</v>
      </c>
      <c r="G328" s="7">
        <v>87032410</v>
      </c>
      <c r="H328" s="7" t="s">
        <v>98</v>
      </c>
      <c r="I328" s="7" t="s">
        <v>160</v>
      </c>
      <c r="J328" s="7" t="s">
        <v>74</v>
      </c>
      <c r="K328" s="13">
        <v>90000</v>
      </c>
      <c r="L328" s="13">
        <v>90000</v>
      </c>
      <c r="M328" s="14">
        <v>947.81100000000004</v>
      </c>
      <c r="N328" s="14">
        <v>947.81100000000004</v>
      </c>
    </row>
    <row r="329" spans="1:14" x14ac:dyDescent="0.25">
      <c r="A329">
        <v>1377</v>
      </c>
      <c r="B329" s="6" t="s">
        <v>54</v>
      </c>
      <c r="C329" s="7">
        <v>41</v>
      </c>
      <c r="D329" s="7" t="s">
        <v>44</v>
      </c>
      <c r="E329" s="98">
        <v>4</v>
      </c>
      <c r="F329" s="6" t="s">
        <v>343</v>
      </c>
      <c r="G329" s="7">
        <v>87087090</v>
      </c>
      <c r="H329" s="7"/>
      <c r="I329" s="7"/>
      <c r="J329" s="7" t="s">
        <v>74</v>
      </c>
      <c r="K329" s="13">
        <v>300</v>
      </c>
      <c r="L329" s="13">
        <v>1200</v>
      </c>
      <c r="M329" s="14">
        <v>10.227499999999999</v>
      </c>
      <c r="N329" s="14">
        <v>40.909999999999997</v>
      </c>
    </row>
    <row r="330" spans="1:14" x14ac:dyDescent="0.25">
      <c r="A330">
        <v>2443</v>
      </c>
      <c r="B330" s="330" t="s">
        <v>3144</v>
      </c>
      <c r="C330" s="7">
        <v>41</v>
      </c>
      <c r="D330" s="7" t="s">
        <v>221</v>
      </c>
      <c r="E330" s="7">
        <v>4</v>
      </c>
      <c r="F330" s="6" t="s">
        <v>343</v>
      </c>
      <c r="G330" s="7">
        <v>87087090</v>
      </c>
      <c r="H330" s="7"/>
      <c r="I330" s="7"/>
      <c r="J330" s="7" t="s">
        <v>74</v>
      </c>
      <c r="K330" s="13">
        <v>300</v>
      </c>
      <c r="L330" s="13">
        <v>1200</v>
      </c>
      <c r="M330" s="14"/>
      <c r="N330" s="14"/>
    </row>
    <row r="331" spans="1:14" x14ac:dyDescent="0.25">
      <c r="A331">
        <v>2572</v>
      </c>
      <c r="B331" s="187" t="s">
        <v>357</v>
      </c>
      <c r="C331" s="186">
        <v>41</v>
      </c>
      <c r="D331" s="327" t="s">
        <v>2159</v>
      </c>
      <c r="E331" s="186">
        <v>4</v>
      </c>
      <c r="F331" s="187" t="s">
        <v>2650</v>
      </c>
      <c r="G331" s="186">
        <v>84099190</v>
      </c>
      <c r="H331" s="186" t="s">
        <v>315</v>
      </c>
      <c r="I331" s="186" t="s">
        <v>680</v>
      </c>
      <c r="J331" s="186" t="s">
        <v>74</v>
      </c>
      <c r="K331" s="188">
        <v>323.16000000000003</v>
      </c>
      <c r="L331" s="188">
        <v>1292.6400000000001</v>
      </c>
      <c r="M331" s="189">
        <v>0.221</v>
      </c>
      <c r="N331" s="189">
        <v>0.88400000000000001</v>
      </c>
    </row>
    <row r="332" spans="1:14" x14ac:dyDescent="0.25">
      <c r="A332">
        <v>421</v>
      </c>
      <c r="B332" s="187" t="s">
        <v>357</v>
      </c>
      <c r="C332" s="186">
        <v>41</v>
      </c>
      <c r="D332" s="186" t="s">
        <v>330</v>
      </c>
      <c r="E332" s="186">
        <v>9</v>
      </c>
      <c r="F332" s="187" t="s">
        <v>1937</v>
      </c>
      <c r="G332" s="186">
        <v>87089990</v>
      </c>
      <c r="H332" s="186" t="s">
        <v>72</v>
      </c>
      <c r="I332" s="186" t="s">
        <v>1938</v>
      </c>
      <c r="J332" s="186" t="s">
        <v>74</v>
      </c>
      <c r="K332" s="188">
        <v>193.90222222222221</v>
      </c>
      <c r="L332" s="188">
        <v>1745.12</v>
      </c>
      <c r="M332" s="189">
        <v>1.151111111111111</v>
      </c>
      <c r="N332" s="189">
        <v>10.36</v>
      </c>
    </row>
    <row r="333" spans="1:14" x14ac:dyDescent="0.25">
      <c r="A333">
        <v>1302</v>
      </c>
      <c r="B333" s="6" t="s">
        <v>96</v>
      </c>
      <c r="C333" s="7">
        <v>42</v>
      </c>
      <c r="D333" s="7" t="s">
        <v>39</v>
      </c>
      <c r="E333" s="7">
        <v>1</v>
      </c>
      <c r="F333" s="6" t="s">
        <v>100</v>
      </c>
      <c r="G333" s="7">
        <v>87032410</v>
      </c>
      <c r="H333" s="7" t="s">
        <v>98</v>
      </c>
      <c r="I333" s="7" t="s">
        <v>123</v>
      </c>
      <c r="J333" s="7" t="s">
        <v>74</v>
      </c>
      <c r="K333" s="13">
        <v>206800</v>
      </c>
      <c r="L333" s="13">
        <v>206800</v>
      </c>
      <c r="M333" s="14">
        <v>1517.86</v>
      </c>
      <c r="N333" s="14">
        <v>1517.86</v>
      </c>
    </row>
    <row r="334" spans="1:14" x14ac:dyDescent="0.25">
      <c r="A334">
        <v>1480</v>
      </c>
      <c r="B334" s="6" t="s">
        <v>96</v>
      </c>
      <c r="C334" s="7">
        <v>42</v>
      </c>
      <c r="D334" s="7" t="s">
        <v>155</v>
      </c>
      <c r="E334" s="7">
        <v>1</v>
      </c>
      <c r="F334" s="6" t="s">
        <v>100</v>
      </c>
      <c r="G334" s="7">
        <v>87032410</v>
      </c>
      <c r="H334" s="7" t="s">
        <v>98</v>
      </c>
      <c r="I334" s="7" t="s">
        <v>161</v>
      </c>
      <c r="J334" s="7" t="s">
        <v>74</v>
      </c>
      <c r="K334" s="13">
        <v>90000</v>
      </c>
      <c r="L334" s="13">
        <v>90000</v>
      </c>
      <c r="M334" s="14">
        <v>947.81100000000004</v>
      </c>
      <c r="N334" s="14">
        <v>947.81100000000004</v>
      </c>
    </row>
    <row r="335" spans="1:14" x14ac:dyDescent="0.25">
      <c r="A335">
        <v>1378</v>
      </c>
      <c r="B335" s="6" t="s">
        <v>54</v>
      </c>
      <c r="C335" s="7">
        <v>42</v>
      </c>
      <c r="D335" s="7" t="s">
        <v>44</v>
      </c>
      <c r="E335" s="337">
        <v>4</v>
      </c>
      <c r="F335" s="6" t="s">
        <v>344</v>
      </c>
      <c r="G335" s="7">
        <v>87087090</v>
      </c>
      <c r="H335" s="7"/>
      <c r="I335" s="7"/>
      <c r="J335" s="7" t="s">
        <v>74</v>
      </c>
      <c r="K335" s="13">
        <v>300</v>
      </c>
      <c r="L335" s="13">
        <v>1200</v>
      </c>
      <c r="M335" s="14">
        <v>10.227499999999999</v>
      </c>
      <c r="N335" s="14">
        <v>40.909999999999997</v>
      </c>
    </row>
    <row r="336" spans="1:14" x14ac:dyDescent="0.25">
      <c r="A336">
        <v>2444</v>
      </c>
      <c r="B336" s="330" t="s">
        <v>3144</v>
      </c>
      <c r="C336" s="7">
        <v>42</v>
      </c>
      <c r="D336" s="7" t="s">
        <v>221</v>
      </c>
      <c r="E336" s="7">
        <v>4</v>
      </c>
      <c r="F336" s="6" t="s">
        <v>344</v>
      </c>
      <c r="G336" s="7">
        <v>87087090</v>
      </c>
      <c r="H336" s="7"/>
      <c r="I336" s="7"/>
      <c r="J336" s="7" t="s">
        <v>74</v>
      </c>
      <c r="K336" s="13">
        <v>300</v>
      </c>
      <c r="L336" s="13">
        <v>1200</v>
      </c>
      <c r="M336" s="14"/>
      <c r="N336" s="14"/>
    </row>
    <row r="337" spans="1:14" x14ac:dyDescent="0.25">
      <c r="A337" s="3">
        <v>229</v>
      </c>
      <c r="B337" s="196" t="s">
        <v>357</v>
      </c>
      <c r="C337" s="214">
        <v>42</v>
      </c>
      <c r="D337" s="214" t="s">
        <v>33</v>
      </c>
      <c r="E337" s="214">
        <v>2</v>
      </c>
      <c r="F337" s="196" t="s">
        <v>2222</v>
      </c>
      <c r="G337" s="214">
        <v>84099190</v>
      </c>
      <c r="H337" s="214" t="s">
        <v>315</v>
      </c>
      <c r="I337" s="214" t="s">
        <v>2223</v>
      </c>
      <c r="J337" s="214" t="s">
        <v>74</v>
      </c>
      <c r="K337" s="234">
        <v>297.51</v>
      </c>
      <c r="L337" s="234">
        <v>892.53</v>
      </c>
      <c r="M337" s="252">
        <v>0.192</v>
      </c>
      <c r="N337" s="252">
        <v>0.57600000000000007</v>
      </c>
    </row>
    <row r="338" spans="1:14" x14ac:dyDescent="0.25">
      <c r="A338" s="3">
        <v>422</v>
      </c>
      <c r="B338" s="194" t="s">
        <v>357</v>
      </c>
      <c r="C338" s="212">
        <v>42</v>
      </c>
      <c r="D338" s="212" t="s">
        <v>330</v>
      </c>
      <c r="E338" s="212">
        <v>8</v>
      </c>
      <c r="F338" s="194" t="s">
        <v>1934</v>
      </c>
      <c r="G338" s="212">
        <v>87089990</v>
      </c>
      <c r="H338" s="212" t="s">
        <v>72</v>
      </c>
      <c r="I338" s="212" t="s">
        <v>1935</v>
      </c>
      <c r="J338" s="212" t="s">
        <v>74</v>
      </c>
      <c r="K338" s="232">
        <v>193.90222222222221</v>
      </c>
      <c r="L338" s="232">
        <v>1745.12</v>
      </c>
      <c r="M338" s="250">
        <v>1.151111111111111</v>
      </c>
      <c r="N338" s="250">
        <v>10.36</v>
      </c>
    </row>
    <row r="339" spans="1:14" x14ac:dyDescent="0.25">
      <c r="A339">
        <v>1303</v>
      </c>
      <c r="B339" s="6" t="s">
        <v>96</v>
      </c>
      <c r="C339" s="7">
        <v>43</v>
      </c>
      <c r="D339" s="7" t="s">
        <v>39</v>
      </c>
      <c r="E339" s="7">
        <v>1</v>
      </c>
      <c r="F339" s="6" t="s">
        <v>100</v>
      </c>
      <c r="G339" s="7">
        <v>87032410</v>
      </c>
      <c r="H339" s="7" t="s">
        <v>98</v>
      </c>
      <c r="I339" s="7" t="s">
        <v>124</v>
      </c>
      <c r="J339" s="7" t="s">
        <v>74</v>
      </c>
      <c r="K339" s="13">
        <v>206800</v>
      </c>
      <c r="L339" s="13">
        <v>206800</v>
      </c>
      <c r="M339" s="14">
        <v>1517.86</v>
      </c>
      <c r="N339" s="14">
        <v>1517.86</v>
      </c>
    </row>
    <row r="340" spans="1:14" x14ac:dyDescent="0.25">
      <c r="A340">
        <v>1481</v>
      </c>
      <c r="B340" s="6" t="s">
        <v>96</v>
      </c>
      <c r="C340" s="7">
        <v>43</v>
      </c>
      <c r="D340" s="7" t="s">
        <v>155</v>
      </c>
      <c r="E340" s="7">
        <v>1</v>
      </c>
      <c r="F340" s="6" t="s">
        <v>100</v>
      </c>
      <c r="G340" s="7">
        <v>87032410</v>
      </c>
      <c r="H340" s="7" t="s">
        <v>98</v>
      </c>
      <c r="I340" s="7" t="s">
        <v>162</v>
      </c>
      <c r="J340" s="7" t="s">
        <v>74</v>
      </c>
      <c r="K340" s="13">
        <v>90000</v>
      </c>
      <c r="L340" s="13">
        <v>90000</v>
      </c>
      <c r="M340" s="14">
        <v>947.81100000000004</v>
      </c>
      <c r="N340" s="14">
        <v>947.81100000000004</v>
      </c>
    </row>
    <row r="341" spans="1:14" x14ac:dyDescent="0.25">
      <c r="A341">
        <v>1379</v>
      </c>
      <c r="B341" s="6" t="s">
        <v>54</v>
      </c>
      <c r="C341" s="7">
        <v>43</v>
      </c>
      <c r="D341" s="7" t="s">
        <v>44</v>
      </c>
      <c r="E341" s="98">
        <v>4</v>
      </c>
      <c r="F341" s="6" t="s">
        <v>343</v>
      </c>
      <c r="G341" s="7">
        <v>87087090</v>
      </c>
      <c r="H341" s="7"/>
      <c r="I341" s="7"/>
      <c r="J341" s="7" t="s">
        <v>74</v>
      </c>
      <c r="K341" s="13">
        <v>300</v>
      </c>
      <c r="L341" s="13">
        <v>1200</v>
      </c>
      <c r="M341" s="14">
        <v>10.227499999999999</v>
      </c>
      <c r="N341" s="14">
        <v>40.909999999999997</v>
      </c>
    </row>
    <row r="342" spans="1:14" x14ac:dyDescent="0.25">
      <c r="A342">
        <v>2445</v>
      </c>
      <c r="B342" s="330" t="s">
        <v>3144</v>
      </c>
      <c r="C342" s="7">
        <v>43</v>
      </c>
      <c r="D342" s="7" t="s">
        <v>221</v>
      </c>
      <c r="E342" s="7">
        <v>4</v>
      </c>
      <c r="F342" s="6" t="s">
        <v>343</v>
      </c>
      <c r="G342" s="7">
        <v>87087090</v>
      </c>
      <c r="H342" s="7"/>
      <c r="I342" s="7"/>
      <c r="J342" s="7" t="s">
        <v>74</v>
      </c>
      <c r="K342" s="13">
        <v>300</v>
      </c>
      <c r="L342" s="13">
        <v>1200</v>
      </c>
      <c r="M342" s="14"/>
      <c r="N342" s="14"/>
    </row>
    <row r="343" spans="1:14" x14ac:dyDescent="0.25">
      <c r="A343">
        <v>423</v>
      </c>
      <c r="B343" s="182" t="s">
        <v>357</v>
      </c>
      <c r="C343" s="183">
        <v>43</v>
      </c>
      <c r="D343" s="183" t="s">
        <v>330</v>
      </c>
      <c r="E343" s="183">
        <v>3</v>
      </c>
      <c r="F343" s="182" t="s">
        <v>1964</v>
      </c>
      <c r="G343" s="183">
        <v>87089990</v>
      </c>
      <c r="H343" s="183" t="s">
        <v>72</v>
      </c>
      <c r="I343" s="183" t="s">
        <v>1965</v>
      </c>
      <c r="J343" s="183" t="s">
        <v>74</v>
      </c>
      <c r="K343" s="184">
        <v>350.04666666666668</v>
      </c>
      <c r="L343" s="184">
        <v>1050.1400000000001</v>
      </c>
      <c r="M343" s="185">
        <v>2.0766666666666667</v>
      </c>
      <c r="N343" s="185">
        <v>6.23</v>
      </c>
    </row>
    <row r="344" spans="1:14" x14ac:dyDescent="0.25">
      <c r="A344">
        <v>230</v>
      </c>
      <c r="B344" s="182" t="s">
        <v>357</v>
      </c>
      <c r="C344" s="183">
        <v>43</v>
      </c>
      <c r="D344" s="183" t="s">
        <v>33</v>
      </c>
      <c r="E344" s="183">
        <v>4</v>
      </c>
      <c r="F344" s="182" t="s">
        <v>2267</v>
      </c>
      <c r="G344" s="183">
        <v>87089990</v>
      </c>
      <c r="H344" s="183" t="s">
        <v>315</v>
      </c>
      <c r="I344" s="183" t="s">
        <v>735</v>
      </c>
      <c r="J344" s="183" t="s">
        <v>74</v>
      </c>
      <c r="K344" s="184">
        <v>217.61</v>
      </c>
      <c r="L344" s="184">
        <v>870.44</v>
      </c>
      <c r="M344" s="185">
        <v>0.624</v>
      </c>
      <c r="N344" s="185">
        <v>2.496</v>
      </c>
    </row>
    <row r="345" spans="1:14" x14ac:dyDescent="0.25">
      <c r="A345">
        <v>79</v>
      </c>
      <c r="B345" s="187" t="s">
        <v>357</v>
      </c>
      <c r="C345" s="186">
        <v>43</v>
      </c>
      <c r="D345" s="186" t="s">
        <v>25</v>
      </c>
      <c r="E345" s="186">
        <v>180</v>
      </c>
      <c r="F345" s="187" t="s">
        <v>1317</v>
      </c>
      <c r="G345" s="186">
        <v>87082999</v>
      </c>
      <c r="H345" s="186" t="s">
        <v>315</v>
      </c>
      <c r="I345" s="186" t="s">
        <v>1316</v>
      </c>
      <c r="J345" s="186" t="s">
        <v>74</v>
      </c>
      <c r="K345" s="188">
        <v>18.190000000000001</v>
      </c>
      <c r="L345" s="188">
        <v>3274.2000000000003</v>
      </c>
      <c r="M345" s="189">
        <v>1.0999999999999999E-2</v>
      </c>
      <c r="N345" s="189">
        <v>1.98</v>
      </c>
    </row>
    <row r="346" spans="1:14" x14ac:dyDescent="0.25">
      <c r="A346">
        <v>1304</v>
      </c>
      <c r="B346" s="6" t="s">
        <v>96</v>
      </c>
      <c r="C346" s="7">
        <v>44</v>
      </c>
      <c r="D346" s="7" t="s">
        <v>39</v>
      </c>
      <c r="E346" s="7">
        <v>1</v>
      </c>
      <c r="F346" s="6" t="s">
        <v>100</v>
      </c>
      <c r="G346" s="7">
        <v>87032410</v>
      </c>
      <c r="H346" s="7" t="s">
        <v>98</v>
      </c>
      <c r="I346" s="7" t="s">
        <v>125</v>
      </c>
      <c r="J346" s="7" t="s">
        <v>74</v>
      </c>
      <c r="K346" s="13">
        <v>206800</v>
      </c>
      <c r="L346" s="13">
        <v>206800</v>
      </c>
      <c r="M346" s="14">
        <v>1517.86</v>
      </c>
      <c r="N346" s="14">
        <v>1517.86</v>
      </c>
    </row>
    <row r="347" spans="1:14" x14ac:dyDescent="0.25">
      <c r="A347">
        <v>1482</v>
      </c>
      <c r="B347" s="6" t="s">
        <v>96</v>
      </c>
      <c r="C347" s="7">
        <v>44</v>
      </c>
      <c r="D347" s="7" t="s">
        <v>155</v>
      </c>
      <c r="E347" s="7">
        <v>1</v>
      </c>
      <c r="F347" s="6" t="s">
        <v>100</v>
      </c>
      <c r="G347" s="7">
        <v>87032410</v>
      </c>
      <c r="H347" s="7" t="s">
        <v>98</v>
      </c>
      <c r="I347" s="7" t="s">
        <v>163</v>
      </c>
      <c r="J347" s="7" t="s">
        <v>74</v>
      </c>
      <c r="K347" s="13">
        <v>90000</v>
      </c>
      <c r="L347" s="13">
        <v>90000</v>
      </c>
      <c r="M347" s="14">
        <v>947.81100000000004</v>
      </c>
      <c r="N347" s="14">
        <v>947.81100000000004</v>
      </c>
    </row>
    <row r="348" spans="1:14" x14ac:dyDescent="0.25">
      <c r="A348">
        <v>1380</v>
      </c>
      <c r="B348" s="6" t="s">
        <v>54</v>
      </c>
      <c r="C348" s="7">
        <v>44</v>
      </c>
      <c r="D348" s="7" t="s">
        <v>44</v>
      </c>
      <c r="E348" s="337">
        <v>4</v>
      </c>
      <c r="F348" s="6" t="s">
        <v>344</v>
      </c>
      <c r="G348" s="7">
        <v>87087090</v>
      </c>
      <c r="H348" s="7"/>
      <c r="I348" s="7"/>
      <c r="J348" s="7" t="s">
        <v>74</v>
      </c>
      <c r="K348" s="13">
        <v>300</v>
      </c>
      <c r="L348" s="13">
        <v>1200</v>
      </c>
      <c r="M348" s="14">
        <v>10.227499999999999</v>
      </c>
      <c r="N348" s="14">
        <v>40.909999999999997</v>
      </c>
    </row>
    <row r="349" spans="1:14" x14ac:dyDescent="0.25">
      <c r="A349">
        <v>2446</v>
      </c>
      <c r="B349" s="330" t="s">
        <v>3144</v>
      </c>
      <c r="C349" s="7">
        <v>44</v>
      </c>
      <c r="D349" s="7" t="s">
        <v>221</v>
      </c>
      <c r="E349" s="7">
        <v>4</v>
      </c>
      <c r="F349" s="6" t="s">
        <v>344</v>
      </c>
      <c r="G349" s="7">
        <v>87087090</v>
      </c>
      <c r="H349" s="7"/>
      <c r="I349" s="7"/>
      <c r="J349" s="7" t="s">
        <v>74</v>
      </c>
      <c r="K349" s="13">
        <v>300</v>
      </c>
      <c r="L349" s="13">
        <v>1200</v>
      </c>
      <c r="M349" s="14"/>
      <c r="N349" s="14"/>
    </row>
    <row r="350" spans="1:14" x14ac:dyDescent="0.25">
      <c r="A350">
        <v>424</v>
      </c>
      <c r="B350" s="182" t="s">
        <v>357</v>
      </c>
      <c r="C350" s="183">
        <v>44</v>
      </c>
      <c r="D350" s="183" t="s">
        <v>330</v>
      </c>
      <c r="E350" s="183">
        <v>9</v>
      </c>
      <c r="F350" s="182" t="s">
        <v>1952</v>
      </c>
      <c r="G350" s="183">
        <v>87089990</v>
      </c>
      <c r="H350" s="183" t="s">
        <v>72</v>
      </c>
      <c r="I350" s="183" t="s">
        <v>1955</v>
      </c>
      <c r="J350" s="183" t="s">
        <v>74</v>
      </c>
      <c r="K350" s="184">
        <v>173.8</v>
      </c>
      <c r="L350" s="184">
        <v>1564.2</v>
      </c>
      <c r="M350" s="185">
        <v>1.0311111111111111</v>
      </c>
      <c r="N350" s="185">
        <v>9.2799999999999994</v>
      </c>
    </row>
    <row r="351" spans="1:14" x14ac:dyDescent="0.25">
      <c r="A351">
        <v>2575</v>
      </c>
      <c r="B351" s="187" t="s">
        <v>357</v>
      </c>
      <c r="C351" s="186">
        <v>44</v>
      </c>
      <c r="D351" s="327" t="s">
        <v>2159</v>
      </c>
      <c r="E351" s="186">
        <v>1</v>
      </c>
      <c r="F351" s="187" t="s">
        <v>2491</v>
      </c>
      <c r="G351" s="186">
        <v>87082999</v>
      </c>
      <c r="H351" s="186" t="s">
        <v>315</v>
      </c>
      <c r="I351" s="186" t="s">
        <v>2492</v>
      </c>
      <c r="J351" s="186" t="s">
        <v>74</v>
      </c>
      <c r="K351" s="188">
        <v>62.64</v>
      </c>
      <c r="L351" s="188">
        <v>62.64</v>
      </c>
      <c r="M351" s="189">
        <v>0.182</v>
      </c>
      <c r="N351" s="189">
        <v>0.182</v>
      </c>
    </row>
    <row r="352" spans="1:14" x14ac:dyDescent="0.25">
      <c r="A352">
        <v>2640</v>
      </c>
      <c r="B352" s="187" t="s">
        <v>357</v>
      </c>
      <c r="C352" s="186">
        <v>44</v>
      </c>
      <c r="D352" s="186" t="s">
        <v>3135</v>
      </c>
      <c r="E352" s="186">
        <v>1</v>
      </c>
      <c r="F352" s="187" t="s">
        <v>1337</v>
      </c>
      <c r="G352" s="186">
        <v>87082999</v>
      </c>
      <c r="H352" s="186" t="s">
        <v>315</v>
      </c>
      <c r="I352" s="186" t="s">
        <v>2769</v>
      </c>
      <c r="J352" s="186" t="s">
        <v>74</v>
      </c>
      <c r="K352" s="188">
        <v>833.39</v>
      </c>
      <c r="L352" s="188">
        <v>833.39</v>
      </c>
      <c r="M352" s="189">
        <v>8</v>
      </c>
      <c r="N352" s="189">
        <v>8</v>
      </c>
    </row>
    <row r="353" spans="1:14" x14ac:dyDescent="0.25">
      <c r="A353">
        <v>231</v>
      </c>
      <c r="B353" s="187" t="s">
        <v>357</v>
      </c>
      <c r="C353" s="186">
        <v>44</v>
      </c>
      <c r="D353" s="186" t="s">
        <v>33</v>
      </c>
      <c r="E353" s="186">
        <v>5</v>
      </c>
      <c r="F353" s="187" t="s">
        <v>2850</v>
      </c>
      <c r="G353" s="186">
        <v>87082999</v>
      </c>
      <c r="H353" s="186" t="s">
        <v>315</v>
      </c>
      <c r="I353" s="186" t="s">
        <v>2851</v>
      </c>
      <c r="J353" s="186" t="s">
        <v>74</v>
      </c>
      <c r="K353" s="188">
        <v>171.63</v>
      </c>
      <c r="L353" s="188">
        <v>858.15</v>
      </c>
      <c r="M353" s="189">
        <v>6.4000000000000001E-2</v>
      </c>
      <c r="N353" s="189">
        <v>0.32</v>
      </c>
    </row>
    <row r="354" spans="1:14" x14ac:dyDescent="0.25">
      <c r="A354">
        <v>1305</v>
      </c>
      <c r="B354" s="6" t="s">
        <v>96</v>
      </c>
      <c r="C354" s="7">
        <v>45</v>
      </c>
      <c r="D354" s="7" t="s">
        <v>39</v>
      </c>
      <c r="E354" s="7">
        <v>1</v>
      </c>
      <c r="F354" s="6" t="s">
        <v>100</v>
      </c>
      <c r="G354" s="7">
        <v>87032410</v>
      </c>
      <c r="H354" s="7" t="s">
        <v>98</v>
      </c>
      <c r="I354" s="7" t="s">
        <v>126</v>
      </c>
      <c r="J354" s="7" t="s">
        <v>74</v>
      </c>
      <c r="K354" s="13">
        <v>256000</v>
      </c>
      <c r="L354" s="13">
        <v>256000</v>
      </c>
      <c r="M354" s="14">
        <v>1878.97</v>
      </c>
      <c r="N354" s="14">
        <v>1878.97</v>
      </c>
    </row>
    <row r="355" spans="1:14" x14ac:dyDescent="0.25">
      <c r="A355">
        <v>1483</v>
      </c>
      <c r="B355" s="6" t="s">
        <v>96</v>
      </c>
      <c r="C355" s="7">
        <v>45</v>
      </c>
      <c r="D355" s="7" t="s">
        <v>155</v>
      </c>
      <c r="E355" s="7">
        <v>1</v>
      </c>
      <c r="F355" s="6" t="s">
        <v>100</v>
      </c>
      <c r="G355" s="7">
        <v>87032410</v>
      </c>
      <c r="H355" s="7" t="s">
        <v>98</v>
      </c>
      <c r="I355" s="7" t="s">
        <v>164</v>
      </c>
      <c r="J355" s="7" t="s">
        <v>74</v>
      </c>
      <c r="K355" s="13">
        <v>90000</v>
      </c>
      <c r="L355" s="13">
        <v>90000</v>
      </c>
      <c r="M355" s="14">
        <v>947.81100000000004</v>
      </c>
      <c r="N355" s="14">
        <v>947.81100000000004</v>
      </c>
    </row>
    <row r="356" spans="1:14" x14ac:dyDescent="0.25">
      <c r="A356">
        <v>1381</v>
      </c>
      <c r="B356" s="6" t="s">
        <v>54</v>
      </c>
      <c r="C356" s="7">
        <v>45</v>
      </c>
      <c r="D356" s="7" t="s">
        <v>44</v>
      </c>
      <c r="E356" s="98">
        <v>4</v>
      </c>
      <c r="F356" s="6" t="s">
        <v>343</v>
      </c>
      <c r="G356" s="7">
        <v>87087090</v>
      </c>
      <c r="H356" s="7"/>
      <c r="I356" s="7"/>
      <c r="J356" s="7" t="s">
        <v>74</v>
      </c>
      <c r="K356" s="13">
        <v>300</v>
      </c>
      <c r="L356" s="13">
        <v>1200</v>
      </c>
      <c r="M356" s="14">
        <v>10.227499999999999</v>
      </c>
      <c r="N356" s="14">
        <v>40.909999999999997</v>
      </c>
    </row>
    <row r="357" spans="1:14" x14ac:dyDescent="0.25">
      <c r="A357">
        <v>2447</v>
      </c>
      <c r="B357" s="330" t="s">
        <v>3144</v>
      </c>
      <c r="C357" s="7">
        <v>45</v>
      </c>
      <c r="D357" s="7" t="s">
        <v>221</v>
      </c>
      <c r="E357" s="7">
        <v>4</v>
      </c>
      <c r="F357" s="6" t="s">
        <v>343</v>
      </c>
      <c r="G357" s="7">
        <v>87087090</v>
      </c>
      <c r="H357" s="7"/>
      <c r="I357" s="7"/>
      <c r="J357" s="7" t="s">
        <v>74</v>
      </c>
      <c r="K357" s="13">
        <v>300</v>
      </c>
      <c r="L357" s="13">
        <v>1200</v>
      </c>
      <c r="M357" s="14"/>
      <c r="N357" s="14"/>
    </row>
    <row r="358" spans="1:14" x14ac:dyDescent="0.25">
      <c r="A358">
        <v>232</v>
      </c>
      <c r="B358" s="182" t="s">
        <v>357</v>
      </c>
      <c r="C358" s="183">
        <v>45</v>
      </c>
      <c r="D358" s="183" t="s">
        <v>33</v>
      </c>
      <c r="E358" s="183">
        <v>1</v>
      </c>
      <c r="F358" s="182" t="s">
        <v>2319</v>
      </c>
      <c r="G358" s="183">
        <v>87082999</v>
      </c>
      <c r="H358" s="183" t="s">
        <v>315</v>
      </c>
      <c r="I358" s="183" t="s">
        <v>2320</v>
      </c>
      <c r="J358" s="183" t="s">
        <v>74</v>
      </c>
      <c r="K358" s="184">
        <v>774.19</v>
      </c>
      <c r="L358" s="184">
        <v>774.19</v>
      </c>
      <c r="M358" s="185">
        <v>1.98</v>
      </c>
      <c r="N358" s="185">
        <v>1.98</v>
      </c>
    </row>
    <row r="359" spans="1:14" x14ac:dyDescent="0.25">
      <c r="A359">
        <v>425</v>
      </c>
      <c r="B359" s="182" t="s">
        <v>357</v>
      </c>
      <c r="C359" s="183">
        <v>45</v>
      </c>
      <c r="D359" s="183" t="s">
        <v>330</v>
      </c>
      <c r="E359" s="183">
        <v>7</v>
      </c>
      <c r="F359" s="182" t="s">
        <v>1952</v>
      </c>
      <c r="G359" s="183">
        <v>87089990</v>
      </c>
      <c r="H359" s="183" t="s">
        <v>72</v>
      </c>
      <c r="I359" s="183" t="s">
        <v>1953</v>
      </c>
      <c r="J359" s="183" t="s">
        <v>74</v>
      </c>
      <c r="K359" s="184">
        <v>173.79999999999998</v>
      </c>
      <c r="L359" s="184">
        <v>1216.5999999999999</v>
      </c>
      <c r="M359" s="185">
        <v>1.0314285714285714</v>
      </c>
      <c r="N359" s="185">
        <v>7.22</v>
      </c>
    </row>
    <row r="360" spans="1:14" x14ac:dyDescent="0.25">
      <c r="A360" s="3">
        <v>81</v>
      </c>
      <c r="B360" s="194" t="s">
        <v>357</v>
      </c>
      <c r="C360" s="212">
        <v>45</v>
      </c>
      <c r="D360" s="212" t="s">
        <v>25</v>
      </c>
      <c r="E360" s="212">
        <v>2</v>
      </c>
      <c r="F360" s="194" t="s">
        <v>1569</v>
      </c>
      <c r="G360" s="212">
        <v>84099190</v>
      </c>
      <c r="H360" s="212" t="s">
        <v>315</v>
      </c>
      <c r="I360" s="212" t="s">
        <v>1571</v>
      </c>
      <c r="J360" s="212" t="s">
        <v>74</v>
      </c>
      <c r="K360" s="232">
        <v>330.22</v>
      </c>
      <c r="L360" s="232">
        <v>1651.1000000000001</v>
      </c>
      <c r="M360" s="250">
        <v>0.628</v>
      </c>
      <c r="N360" s="250">
        <v>3.14</v>
      </c>
    </row>
    <row r="361" spans="1:14" x14ac:dyDescent="0.25">
      <c r="A361">
        <v>2576</v>
      </c>
      <c r="B361" s="187" t="s">
        <v>357</v>
      </c>
      <c r="C361" s="186">
        <v>45</v>
      </c>
      <c r="D361" s="327" t="s">
        <v>2159</v>
      </c>
      <c r="E361" s="186">
        <v>1</v>
      </c>
      <c r="F361" s="187" t="s">
        <v>2847</v>
      </c>
      <c r="G361" s="186">
        <v>85129000</v>
      </c>
      <c r="H361" s="186" t="s">
        <v>315</v>
      </c>
      <c r="I361" s="186" t="s">
        <v>2016</v>
      </c>
      <c r="J361" s="186" t="s">
        <v>74</v>
      </c>
      <c r="K361" s="188">
        <v>266.24</v>
      </c>
      <c r="L361" s="188">
        <v>266.24</v>
      </c>
      <c r="M361" s="189">
        <v>5.5E-2</v>
      </c>
      <c r="N361" s="189">
        <v>5.5E-2</v>
      </c>
    </row>
    <row r="362" spans="1:14" x14ac:dyDescent="0.25">
      <c r="A362">
        <v>1306</v>
      </c>
      <c r="B362" s="6" t="s">
        <v>96</v>
      </c>
      <c r="C362" s="7">
        <v>46</v>
      </c>
      <c r="D362" s="7" t="s">
        <v>39</v>
      </c>
      <c r="E362" s="7">
        <v>1</v>
      </c>
      <c r="F362" s="6" t="s">
        <v>100</v>
      </c>
      <c r="G362" s="7">
        <v>87032410</v>
      </c>
      <c r="H362" s="7" t="s">
        <v>98</v>
      </c>
      <c r="I362" s="7" t="s">
        <v>127</v>
      </c>
      <c r="J362" s="7" t="s">
        <v>74</v>
      </c>
      <c r="K362" s="13">
        <v>256000</v>
      </c>
      <c r="L362" s="13">
        <v>256000</v>
      </c>
      <c r="M362" s="14">
        <v>1878.97</v>
      </c>
      <c r="N362" s="14">
        <v>1878.97</v>
      </c>
    </row>
    <row r="363" spans="1:14" x14ac:dyDescent="0.25">
      <c r="A363">
        <v>1484</v>
      </c>
      <c r="B363" s="6" t="s">
        <v>96</v>
      </c>
      <c r="C363" s="7">
        <v>46</v>
      </c>
      <c r="D363" s="7" t="s">
        <v>155</v>
      </c>
      <c r="E363" s="7">
        <v>1</v>
      </c>
      <c r="F363" s="6" t="s">
        <v>100</v>
      </c>
      <c r="G363" s="7">
        <v>87032410</v>
      </c>
      <c r="H363" s="7" t="s">
        <v>98</v>
      </c>
      <c r="I363" s="7" t="s">
        <v>165</v>
      </c>
      <c r="J363" s="7" t="s">
        <v>74</v>
      </c>
      <c r="K363" s="13">
        <v>90000</v>
      </c>
      <c r="L363" s="13">
        <v>90000</v>
      </c>
      <c r="M363" s="14">
        <v>947.81100000000004</v>
      </c>
      <c r="N363" s="14">
        <v>947.81100000000004</v>
      </c>
    </row>
    <row r="364" spans="1:14" x14ac:dyDescent="0.25">
      <c r="A364">
        <v>1382</v>
      </c>
      <c r="B364" s="6" t="s">
        <v>54</v>
      </c>
      <c r="C364" s="7">
        <v>46</v>
      </c>
      <c r="D364" s="7" t="s">
        <v>44</v>
      </c>
      <c r="E364" s="337">
        <v>4</v>
      </c>
      <c r="F364" s="6" t="s">
        <v>344</v>
      </c>
      <c r="G364" s="7">
        <v>87087090</v>
      </c>
      <c r="H364" s="7"/>
      <c r="I364" s="7"/>
      <c r="J364" s="7" t="s">
        <v>74</v>
      </c>
      <c r="K364" s="13">
        <v>300</v>
      </c>
      <c r="L364" s="13">
        <v>1200</v>
      </c>
      <c r="M364" s="14">
        <v>10.227499999999999</v>
      </c>
      <c r="N364" s="14">
        <v>40.909999999999997</v>
      </c>
    </row>
    <row r="365" spans="1:14" x14ac:dyDescent="0.25">
      <c r="A365">
        <v>2448</v>
      </c>
      <c r="B365" s="330" t="s">
        <v>3144</v>
      </c>
      <c r="C365" s="7">
        <v>46</v>
      </c>
      <c r="D365" s="7" t="s">
        <v>221</v>
      </c>
      <c r="E365" s="7">
        <v>4</v>
      </c>
      <c r="F365" s="6" t="s">
        <v>344</v>
      </c>
      <c r="G365" s="7">
        <v>87087090</v>
      </c>
      <c r="H365" s="7"/>
      <c r="I365" s="7"/>
      <c r="J365" s="7" t="s">
        <v>74</v>
      </c>
      <c r="K365" s="13">
        <v>300</v>
      </c>
      <c r="L365" s="13">
        <v>1200</v>
      </c>
      <c r="M365" s="14"/>
      <c r="N365" s="14"/>
    </row>
    <row r="366" spans="1:14" x14ac:dyDescent="0.25">
      <c r="A366">
        <v>2642</v>
      </c>
      <c r="B366" s="187" t="s">
        <v>357</v>
      </c>
      <c r="C366" s="186">
        <v>46</v>
      </c>
      <c r="D366" s="186" t="s">
        <v>3135</v>
      </c>
      <c r="E366" s="186">
        <v>1</v>
      </c>
      <c r="F366" s="187" t="s">
        <v>1337</v>
      </c>
      <c r="G366" s="186">
        <v>87082999</v>
      </c>
      <c r="H366" s="186" t="s">
        <v>315</v>
      </c>
      <c r="I366" s="186" t="s">
        <v>2768</v>
      </c>
      <c r="J366" s="186" t="s">
        <v>74</v>
      </c>
      <c r="K366" s="188">
        <v>815.47</v>
      </c>
      <c r="L366" s="188">
        <v>815.47</v>
      </c>
      <c r="M366" s="189">
        <v>8</v>
      </c>
      <c r="N366" s="189">
        <v>8</v>
      </c>
    </row>
    <row r="367" spans="1:14" x14ac:dyDescent="0.25">
      <c r="A367">
        <v>2577</v>
      </c>
      <c r="B367" s="187" t="s">
        <v>357</v>
      </c>
      <c r="C367" s="186">
        <v>46</v>
      </c>
      <c r="D367" s="327" t="s">
        <v>2159</v>
      </c>
      <c r="E367" s="186">
        <v>1</v>
      </c>
      <c r="F367" s="187" t="s">
        <v>2847</v>
      </c>
      <c r="G367" s="186">
        <v>85129000</v>
      </c>
      <c r="H367" s="186" t="s">
        <v>315</v>
      </c>
      <c r="I367" s="186" t="s">
        <v>2016</v>
      </c>
      <c r="J367" s="186" t="s">
        <v>74</v>
      </c>
      <c r="K367" s="188">
        <v>266.24</v>
      </c>
      <c r="L367" s="188">
        <v>266.24</v>
      </c>
      <c r="M367" s="189">
        <v>5.5E-2</v>
      </c>
      <c r="N367" s="189">
        <v>5.5E-2</v>
      </c>
    </row>
    <row r="368" spans="1:14" x14ac:dyDescent="0.25">
      <c r="A368">
        <v>1307</v>
      </c>
      <c r="B368" s="6" t="s">
        <v>96</v>
      </c>
      <c r="C368" s="7">
        <v>47</v>
      </c>
      <c r="D368" s="7" t="s">
        <v>39</v>
      </c>
      <c r="E368" s="7">
        <v>1</v>
      </c>
      <c r="F368" s="6" t="s">
        <v>100</v>
      </c>
      <c r="G368" s="7">
        <v>87032410</v>
      </c>
      <c r="H368" s="7" t="s">
        <v>98</v>
      </c>
      <c r="I368" s="7" t="s">
        <v>128</v>
      </c>
      <c r="J368" s="7" t="s">
        <v>74</v>
      </c>
      <c r="K368" s="13">
        <v>256000</v>
      </c>
      <c r="L368" s="13">
        <v>256000</v>
      </c>
      <c r="M368" s="14">
        <v>1878.97</v>
      </c>
      <c r="N368" s="14">
        <v>1878.97</v>
      </c>
    </row>
    <row r="369" spans="1:14" x14ac:dyDescent="0.25">
      <c r="A369">
        <v>1485</v>
      </c>
      <c r="B369" s="6" t="s">
        <v>96</v>
      </c>
      <c r="C369" s="7">
        <v>47</v>
      </c>
      <c r="D369" s="7" t="s">
        <v>155</v>
      </c>
      <c r="E369" s="7">
        <v>1</v>
      </c>
      <c r="F369" s="6" t="s">
        <v>100</v>
      </c>
      <c r="G369" s="7">
        <v>87032410</v>
      </c>
      <c r="H369" s="7" t="s">
        <v>98</v>
      </c>
      <c r="I369" s="7" t="s">
        <v>166</v>
      </c>
      <c r="J369" s="7" t="s">
        <v>74</v>
      </c>
      <c r="K369" s="13">
        <v>90000</v>
      </c>
      <c r="L369" s="13">
        <v>90000</v>
      </c>
      <c r="M369" s="14">
        <v>947.81100000000004</v>
      </c>
      <c r="N369" s="14">
        <v>947.81100000000004</v>
      </c>
    </row>
    <row r="370" spans="1:14" x14ac:dyDescent="0.25">
      <c r="A370">
        <v>1383</v>
      </c>
      <c r="B370" s="6" t="s">
        <v>54</v>
      </c>
      <c r="C370" s="7">
        <v>47</v>
      </c>
      <c r="D370" s="7" t="s">
        <v>44</v>
      </c>
      <c r="E370" s="98">
        <v>4</v>
      </c>
      <c r="F370" s="6" t="s">
        <v>343</v>
      </c>
      <c r="G370" s="7">
        <v>87087090</v>
      </c>
      <c r="H370" s="7"/>
      <c r="I370" s="7"/>
      <c r="J370" s="7" t="s">
        <v>74</v>
      </c>
      <c r="K370" s="13">
        <v>300</v>
      </c>
      <c r="L370" s="13">
        <v>1200</v>
      </c>
      <c r="M370" s="14">
        <v>10.227499999999999</v>
      </c>
      <c r="N370" s="14">
        <v>40.909999999999997</v>
      </c>
    </row>
    <row r="371" spans="1:14" x14ac:dyDescent="0.25">
      <c r="A371">
        <v>2449</v>
      </c>
      <c r="B371" s="330" t="s">
        <v>3144</v>
      </c>
      <c r="C371" s="7">
        <v>47</v>
      </c>
      <c r="D371" s="7" t="s">
        <v>221</v>
      </c>
      <c r="E371" s="7">
        <v>4</v>
      </c>
      <c r="F371" s="6" t="s">
        <v>343</v>
      </c>
      <c r="G371" s="7">
        <v>87087090</v>
      </c>
      <c r="H371" s="7"/>
      <c r="I371" s="7"/>
      <c r="J371" s="7" t="s">
        <v>74</v>
      </c>
      <c r="K371" s="13">
        <v>300</v>
      </c>
      <c r="L371" s="13">
        <v>1200</v>
      </c>
      <c r="M371" s="14"/>
      <c r="N371" s="14"/>
    </row>
    <row r="372" spans="1:14" x14ac:dyDescent="0.25">
      <c r="A372">
        <v>427</v>
      </c>
      <c r="B372" s="182" t="s">
        <v>357</v>
      </c>
      <c r="C372" s="183">
        <v>47</v>
      </c>
      <c r="D372" s="183" t="s">
        <v>330</v>
      </c>
      <c r="E372" s="183">
        <v>4</v>
      </c>
      <c r="F372" s="182" t="s">
        <v>2008</v>
      </c>
      <c r="G372" s="183">
        <v>87089990</v>
      </c>
      <c r="H372" s="183" t="s">
        <v>72</v>
      </c>
      <c r="I372" s="183" t="s">
        <v>2009</v>
      </c>
      <c r="J372" s="183" t="s">
        <v>74</v>
      </c>
      <c r="K372" s="184">
        <v>315.58</v>
      </c>
      <c r="L372" s="184">
        <v>1262.32</v>
      </c>
      <c r="M372" s="185">
        <v>1.8725000000000001</v>
      </c>
      <c r="N372" s="185">
        <v>7.49</v>
      </c>
    </row>
    <row r="373" spans="1:14" x14ac:dyDescent="0.25">
      <c r="A373">
        <v>2578</v>
      </c>
      <c r="B373" s="182" t="s">
        <v>357</v>
      </c>
      <c r="C373" s="183">
        <v>47</v>
      </c>
      <c r="D373" s="328" t="s">
        <v>2159</v>
      </c>
      <c r="E373" s="183">
        <v>2</v>
      </c>
      <c r="F373" s="182" t="s">
        <v>1746</v>
      </c>
      <c r="G373" s="183">
        <v>87083090</v>
      </c>
      <c r="H373" s="183" t="s">
        <v>315</v>
      </c>
      <c r="I373" s="183" t="s">
        <v>1748</v>
      </c>
      <c r="J373" s="183" t="s">
        <v>74</v>
      </c>
      <c r="K373" s="184">
        <v>47.13</v>
      </c>
      <c r="L373" s="184">
        <v>94.26</v>
      </c>
      <c r="M373" s="185">
        <v>0.63</v>
      </c>
      <c r="N373" s="185">
        <v>1.26</v>
      </c>
    </row>
    <row r="374" spans="1:14" x14ac:dyDescent="0.25">
      <c r="A374">
        <v>234</v>
      </c>
      <c r="B374" s="187" t="s">
        <v>357</v>
      </c>
      <c r="C374" s="186">
        <v>47</v>
      </c>
      <c r="D374" s="186" t="s">
        <v>33</v>
      </c>
      <c r="E374" s="186">
        <v>2</v>
      </c>
      <c r="F374" s="187" t="s">
        <v>410</v>
      </c>
      <c r="G374" s="186">
        <v>87089990</v>
      </c>
      <c r="H374" s="186" t="s">
        <v>315</v>
      </c>
      <c r="I374" s="186" t="s">
        <v>2203</v>
      </c>
      <c r="J374" s="186" t="s">
        <v>74</v>
      </c>
      <c r="K374" s="188">
        <v>356.94</v>
      </c>
      <c r="L374" s="188">
        <v>713.88</v>
      </c>
      <c r="M374" s="189">
        <v>2.02</v>
      </c>
      <c r="N374" s="189">
        <v>4.04</v>
      </c>
    </row>
    <row r="375" spans="1:14" x14ac:dyDescent="0.25">
      <c r="A375">
        <v>2643</v>
      </c>
      <c r="B375" s="187" t="s">
        <v>357</v>
      </c>
      <c r="C375" s="186">
        <v>47</v>
      </c>
      <c r="D375" s="186" t="s">
        <v>3135</v>
      </c>
      <c r="E375" s="186">
        <v>1</v>
      </c>
      <c r="F375" s="187" t="s">
        <v>1337</v>
      </c>
      <c r="G375" s="186">
        <v>87082999</v>
      </c>
      <c r="H375" s="186" t="s">
        <v>315</v>
      </c>
      <c r="I375" s="186" t="s">
        <v>2768</v>
      </c>
      <c r="J375" s="186" t="s">
        <v>74</v>
      </c>
      <c r="K375" s="188">
        <v>815.47</v>
      </c>
      <c r="L375" s="188">
        <v>815.47</v>
      </c>
      <c r="M375" s="189">
        <v>8</v>
      </c>
      <c r="N375" s="189">
        <v>8</v>
      </c>
    </row>
    <row r="376" spans="1:14" x14ac:dyDescent="0.25">
      <c r="A376">
        <v>83</v>
      </c>
      <c r="B376" s="187" t="s">
        <v>357</v>
      </c>
      <c r="C376" s="186">
        <v>47</v>
      </c>
      <c r="D376" s="186" t="s">
        <v>25</v>
      </c>
      <c r="E376" s="186">
        <v>5</v>
      </c>
      <c r="F376" s="187" t="s">
        <v>1921</v>
      </c>
      <c r="G376" s="186">
        <v>87082999</v>
      </c>
      <c r="H376" s="186" t="s">
        <v>315</v>
      </c>
      <c r="I376" s="186" t="s">
        <v>2797</v>
      </c>
      <c r="J376" s="186" t="s">
        <v>74</v>
      </c>
      <c r="K376" s="188">
        <v>266.62</v>
      </c>
      <c r="L376" s="188">
        <v>1333.1</v>
      </c>
      <c r="M376" s="189">
        <v>2.532</v>
      </c>
      <c r="N376" s="189">
        <v>12.66</v>
      </c>
    </row>
    <row r="377" spans="1:14" x14ac:dyDescent="0.25">
      <c r="A377">
        <v>1308</v>
      </c>
      <c r="B377" s="6" t="s">
        <v>96</v>
      </c>
      <c r="C377" s="7">
        <v>48</v>
      </c>
      <c r="D377" s="7" t="s">
        <v>39</v>
      </c>
      <c r="E377" s="7">
        <v>1</v>
      </c>
      <c r="F377" s="6" t="s">
        <v>100</v>
      </c>
      <c r="G377" s="7">
        <v>87032410</v>
      </c>
      <c r="H377" s="7" t="s">
        <v>98</v>
      </c>
      <c r="I377" s="7" t="s">
        <v>129</v>
      </c>
      <c r="J377" s="7" t="s">
        <v>74</v>
      </c>
      <c r="K377" s="13">
        <v>256000</v>
      </c>
      <c r="L377" s="13">
        <v>256000</v>
      </c>
      <c r="M377" s="14">
        <v>1878.97</v>
      </c>
      <c r="N377" s="14">
        <v>1878.97</v>
      </c>
    </row>
    <row r="378" spans="1:14" x14ac:dyDescent="0.25">
      <c r="A378">
        <v>1486</v>
      </c>
      <c r="B378" s="6" t="s">
        <v>96</v>
      </c>
      <c r="C378" s="7">
        <v>48</v>
      </c>
      <c r="D378" s="7" t="s">
        <v>155</v>
      </c>
      <c r="E378" s="7">
        <v>1</v>
      </c>
      <c r="F378" s="6" t="s">
        <v>100</v>
      </c>
      <c r="G378" s="7">
        <v>87032410</v>
      </c>
      <c r="H378" s="7" t="s">
        <v>98</v>
      </c>
      <c r="I378" s="7" t="s">
        <v>167</v>
      </c>
      <c r="J378" s="7" t="s">
        <v>74</v>
      </c>
      <c r="K378" s="13">
        <v>90000</v>
      </c>
      <c r="L378" s="13">
        <v>90000</v>
      </c>
      <c r="M378" s="14">
        <v>947.81100000000004</v>
      </c>
      <c r="N378" s="14">
        <v>947.81100000000004</v>
      </c>
    </row>
    <row r="379" spans="1:14" x14ac:dyDescent="0.25">
      <c r="A379">
        <v>1384</v>
      </c>
      <c r="B379" s="6" t="s">
        <v>54</v>
      </c>
      <c r="C379" s="7">
        <v>48</v>
      </c>
      <c r="D379" s="7" t="s">
        <v>44</v>
      </c>
      <c r="E379" s="337">
        <v>4</v>
      </c>
      <c r="F379" s="6" t="s">
        <v>344</v>
      </c>
      <c r="G379" s="7">
        <v>87087090</v>
      </c>
      <c r="H379" s="7"/>
      <c r="I379" s="7"/>
      <c r="J379" s="7" t="s">
        <v>74</v>
      </c>
      <c r="K379" s="13">
        <v>300</v>
      </c>
      <c r="L379" s="13">
        <v>1200</v>
      </c>
      <c r="M379" s="14">
        <v>10.227499999999999</v>
      </c>
      <c r="N379" s="14">
        <v>40.909999999999997</v>
      </c>
    </row>
    <row r="380" spans="1:14" x14ac:dyDescent="0.25">
      <c r="A380">
        <v>2450</v>
      </c>
      <c r="B380" s="330" t="s">
        <v>3144</v>
      </c>
      <c r="C380" s="7">
        <v>48</v>
      </c>
      <c r="D380" s="7" t="s">
        <v>221</v>
      </c>
      <c r="E380" s="7">
        <v>4</v>
      </c>
      <c r="F380" s="6" t="s">
        <v>344</v>
      </c>
      <c r="G380" s="7">
        <v>87087090</v>
      </c>
      <c r="H380" s="7"/>
      <c r="I380" s="7"/>
      <c r="J380" s="7" t="s">
        <v>74</v>
      </c>
      <c r="K380" s="13">
        <v>300</v>
      </c>
      <c r="L380" s="13">
        <v>1200</v>
      </c>
      <c r="M380" s="14"/>
      <c r="N380" s="14"/>
    </row>
    <row r="381" spans="1:14" x14ac:dyDescent="0.25">
      <c r="A381">
        <v>2579</v>
      </c>
      <c r="B381" s="182" t="s">
        <v>357</v>
      </c>
      <c r="C381" s="183">
        <v>48</v>
      </c>
      <c r="D381" s="328" t="s">
        <v>2159</v>
      </c>
      <c r="E381" s="183">
        <v>1</v>
      </c>
      <c r="F381" s="182" t="s">
        <v>2041</v>
      </c>
      <c r="G381" s="183">
        <v>85129000</v>
      </c>
      <c r="H381" s="183" t="s">
        <v>315</v>
      </c>
      <c r="I381" s="183" t="s">
        <v>2040</v>
      </c>
      <c r="J381" s="183" t="s">
        <v>74</v>
      </c>
      <c r="K381" s="184">
        <v>539.52</v>
      </c>
      <c r="L381" s="184">
        <v>539.52</v>
      </c>
      <c r="M381" s="185">
        <v>0.20799999999999999</v>
      </c>
      <c r="N381" s="185">
        <v>0.20799999999999999</v>
      </c>
    </row>
    <row r="382" spans="1:14" x14ac:dyDescent="0.25">
      <c r="A382">
        <v>235</v>
      </c>
      <c r="B382" s="182" t="s">
        <v>357</v>
      </c>
      <c r="C382" s="183">
        <v>48</v>
      </c>
      <c r="D382" s="183" t="s">
        <v>33</v>
      </c>
      <c r="E382" s="183">
        <v>10</v>
      </c>
      <c r="F382" s="182" t="s">
        <v>1047</v>
      </c>
      <c r="G382" s="183">
        <v>87082999</v>
      </c>
      <c r="H382" s="183" t="s">
        <v>315</v>
      </c>
      <c r="I382" s="183" t="s">
        <v>1049</v>
      </c>
      <c r="J382" s="183" t="s">
        <v>74</v>
      </c>
      <c r="K382" s="184">
        <v>69.78</v>
      </c>
      <c r="L382" s="184">
        <v>697.8</v>
      </c>
      <c r="M382" s="185">
        <v>0.44</v>
      </c>
      <c r="N382" s="185">
        <v>4.4000000000000004</v>
      </c>
    </row>
    <row r="383" spans="1:14" x14ac:dyDescent="0.25">
      <c r="A383">
        <v>1309</v>
      </c>
      <c r="B383" s="6" t="s">
        <v>96</v>
      </c>
      <c r="C383" s="7">
        <v>49</v>
      </c>
      <c r="D383" s="7" t="s">
        <v>39</v>
      </c>
      <c r="E383" s="7">
        <v>1</v>
      </c>
      <c r="F383" s="6" t="s">
        <v>100</v>
      </c>
      <c r="G383" s="7">
        <v>87032410</v>
      </c>
      <c r="H383" s="7" t="s">
        <v>98</v>
      </c>
      <c r="I383" s="7" t="s">
        <v>130</v>
      </c>
      <c r="J383" s="7" t="s">
        <v>74</v>
      </c>
      <c r="K383" s="13">
        <v>256000</v>
      </c>
      <c r="L383" s="13">
        <v>256000</v>
      </c>
      <c r="M383" s="14">
        <v>1878.97</v>
      </c>
      <c r="N383" s="14">
        <v>1878.97</v>
      </c>
    </row>
    <row r="384" spans="1:14" x14ac:dyDescent="0.25">
      <c r="A384">
        <v>1487</v>
      </c>
      <c r="B384" s="6" t="s">
        <v>96</v>
      </c>
      <c r="C384" s="7">
        <v>49</v>
      </c>
      <c r="D384" s="7" t="s">
        <v>155</v>
      </c>
      <c r="E384" s="7">
        <v>1</v>
      </c>
      <c r="F384" s="6" t="s">
        <v>100</v>
      </c>
      <c r="G384" s="7">
        <v>87032410</v>
      </c>
      <c r="H384" s="7" t="s">
        <v>98</v>
      </c>
      <c r="I384" s="7" t="s">
        <v>168</v>
      </c>
      <c r="J384" s="7" t="s">
        <v>74</v>
      </c>
      <c r="K384" s="13">
        <v>90000</v>
      </c>
      <c r="L384" s="13">
        <v>90000</v>
      </c>
      <c r="M384" s="14">
        <v>947.81100000000004</v>
      </c>
      <c r="N384" s="14">
        <v>947.81100000000004</v>
      </c>
    </row>
    <row r="385" spans="1:14" x14ac:dyDescent="0.25">
      <c r="A385">
        <v>1385</v>
      </c>
      <c r="B385" s="6" t="s">
        <v>54</v>
      </c>
      <c r="C385" s="7">
        <v>49</v>
      </c>
      <c r="D385" s="7" t="s">
        <v>44</v>
      </c>
      <c r="E385" s="98">
        <v>4</v>
      </c>
      <c r="F385" s="6" t="s">
        <v>343</v>
      </c>
      <c r="G385" s="7">
        <v>87087090</v>
      </c>
      <c r="H385" s="7"/>
      <c r="I385" s="7"/>
      <c r="J385" s="7" t="s">
        <v>74</v>
      </c>
      <c r="K385" s="13">
        <v>300</v>
      </c>
      <c r="L385" s="13">
        <v>1200</v>
      </c>
      <c r="M385" s="14">
        <v>10.227499999999999</v>
      </c>
      <c r="N385" s="14">
        <v>40.909999999999997</v>
      </c>
    </row>
    <row r="386" spans="1:14" x14ac:dyDescent="0.25">
      <c r="A386">
        <v>2451</v>
      </c>
      <c r="B386" s="330" t="s">
        <v>3144</v>
      </c>
      <c r="C386" s="7">
        <v>49</v>
      </c>
      <c r="D386" s="7" t="s">
        <v>221</v>
      </c>
      <c r="E386" s="7">
        <v>4</v>
      </c>
      <c r="F386" s="6" t="s">
        <v>343</v>
      </c>
      <c r="G386" s="7">
        <v>87087090</v>
      </c>
      <c r="H386" s="7"/>
      <c r="I386" s="7"/>
      <c r="J386" s="7" t="s">
        <v>74</v>
      </c>
      <c r="K386" s="13">
        <v>300</v>
      </c>
      <c r="L386" s="13">
        <v>1200</v>
      </c>
      <c r="M386" s="14"/>
      <c r="N386" s="14"/>
    </row>
    <row r="387" spans="1:14" x14ac:dyDescent="0.25">
      <c r="A387">
        <v>2645</v>
      </c>
      <c r="B387" s="17" t="s">
        <v>54</v>
      </c>
      <c r="C387" s="7">
        <v>49</v>
      </c>
      <c r="D387" s="7"/>
      <c r="E387" s="7">
        <v>8</v>
      </c>
      <c r="F387" s="6" t="s">
        <v>328</v>
      </c>
      <c r="G387" s="7">
        <v>87089990</v>
      </c>
      <c r="H387" s="7" t="s">
        <v>315</v>
      </c>
      <c r="I387" s="7" t="s">
        <v>325</v>
      </c>
      <c r="J387" s="7" t="s">
        <v>74</v>
      </c>
      <c r="K387" s="13">
        <v>798.17</v>
      </c>
      <c r="L387" s="13">
        <v>6385.36</v>
      </c>
      <c r="M387" s="14">
        <v>10.769</v>
      </c>
      <c r="N387" s="14">
        <v>86.152000000000001</v>
      </c>
    </row>
    <row r="388" spans="1:14" x14ac:dyDescent="0.25">
      <c r="A388">
        <v>2580</v>
      </c>
      <c r="B388" s="55" t="s">
        <v>54</v>
      </c>
      <c r="C388" s="47">
        <v>49</v>
      </c>
      <c r="D388" s="329" t="s">
        <v>2159</v>
      </c>
      <c r="E388" s="340">
        <v>100</v>
      </c>
      <c r="F388" s="46" t="s">
        <v>246</v>
      </c>
      <c r="G388" s="47">
        <v>85129000</v>
      </c>
      <c r="H388" s="47" t="s">
        <v>315</v>
      </c>
      <c r="I388" s="47" t="s">
        <v>247</v>
      </c>
      <c r="J388" s="47" t="s">
        <v>74</v>
      </c>
      <c r="K388" s="48">
        <v>143.72</v>
      </c>
      <c r="L388" s="48">
        <v>14372</v>
      </c>
      <c r="M388" s="49">
        <v>0.02</v>
      </c>
      <c r="N388" s="49">
        <v>2</v>
      </c>
    </row>
    <row r="389" spans="1:14" x14ac:dyDescent="0.25">
      <c r="A389">
        <v>236</v>
      </c>
      <c r="B389" s="182" t="s">
        <v>357</v>
      </c>
      <c r="C389" s="183">
        <v>49</v>
      </c>
      <c r="D389" s="183" t="s">
        <v>33</v>
      </c>
      <c r="E389" s="183">
        <v>10</v>
      </c>
      <c r="F389" s="182" t="s">
        <v>2423</v>
      </c>
      <c r="G389" s="183">
        <v>87082999</v>
      </c>
      <c r="H389" s="183" t="s">
        <v>315</v>
      </c>
      <c r="I389" s="183" t="s">
        <v>1052</v>
      </c>
      <c r="J389" s="183" t="s">
        <v>74</v>
      </c>
      <c r="K389" s="184">
        <v>69.78</v>
      </c>
      <c r="L389" s="184">
        <v>697.8</v>
      </c>
      <c r="M389" s="185">
        <v>0.375</v>
      </c>
      <c r="N389" s="185">
        <v>3.75</v>
      </c>
    </row>
    <row r="390" spans="1:14" x14ac:dyDescent="0.25">
      <c r="A390">
        <v>1310</v>
      </c>
      <c r="B390" s="6" t="s">
        <v>96</v>
      </c>
      <c r="C390" s="7">
        <v>50</v>
      </c>
      <c r="D390" s="7" t="s">
        <v>39</v>
      </c>
      <c r="E390" s="7">
        <v>1</v>
      </c>
      <c r="F390" s="6" t="s">
        <v>100</v>
      </c>
      <c r="G390" s="7">
        <v>87032410</v>
      </c>
      <c r="H390" s="7" t="s">
        <v>98</v>
      </c>
      <c r="I390" s="7" t="s">
        <v>131</v>
      </c>
      <c r="J390" s="7" t="s">
        <v>74</v>
      </c>
      <c r="K390" s="13">
        <v>256000</v>
      </c>
      <c r="L390" s="13">
        <v>256000</v>
      </c>
      <c r="M390" s="14">
        <v>1878.97</v>
      </c>
      <c r="N390" s="14">
        <v>1878.97</v>
      </c>
    </row>
    <row r="391" spans="1:14" x14ac:dyDescent="0.25">
      <c r="A391">
        <v>1488</v>
      </c>
      <c r="B391" s="6" t="s">
        <v>96</v>
      </c>
      <c r="C391" s="7">
        <v>50</v>
      </c>
      <c r="D391" s="7" t="s">
        <v>155</v>
      </c>
      <c r="E391" s="7">
        <v>1</v>
      </c>
      <c r="F391" s="6" t="s">
        <v>100</v>
      </c>
      <c r="G391" s="7">
        <v>87032410</v>
      </c>
      <c r="H391" s="7" t="s">
        <v>98</v>
      </c>
      <c r="I391" s="7" t="s">
        <v>169</v>
      </c>
      <c r="J391" s="7" t="s">
        <v>74</v>
      </c>
      <c r="K391" s="13">
        <v>90000</v>
      </c>
      <c r="L391" s="13">
        <v>90000</v>
      </c>
      <c r="M391" s="14">
        <v>947.81100000000004</v>
      </c>
      <c r="N391" s="14">
        <v>947.81100000000004</v>
      </c>
    </row>
    <row r="392" spans="1:14" x14ac:dyDescent="0.25">
      <c r="A392">
        <v>1386</v>
      </c>
      <c r="B392" s="6" t="s">
        <v>54</v>
      </c>
      <c r="C392" s="7">
        <v>50</v>
      </c>
      <c r="D392" s="7" t="s">
        <v>44</v>
      </c>
      <c r="E392" s="337">
        <v>4</v>
      </c>
      <c r="F392" s="6" t="s">
        <v>344</v>
      </c>
      <c r="G392" s="7">
        <v>87087090</v>
      </c>
      <c r="H392" s="7"/>
      <c r="I392" s="7"/>
      <c r="J392" s="7" t="s">
        <v>74</v>
      </c>
      <c r="K392" s="13">
        <v>300</v>
      </c>
      <c r="L392" s="13">
        <v>1200</v>
      </c>
      <c r="M392" s="14">
        <v>10.227499999999999</v>
      </c>
      <c r="N392" s="14">
        <v>40.909999999999997</v>
      </c>
    </row>
    <row r="393" spans="1:14" x14ac:dyDescent="0.25">
      <c r="A393">
        <v>2452</v>
      </c>
      <c r="B393" s="17" t="s">
        <v>54</v>
      </c>
      <c r="C393" s="7">
        <v>50</v>
      </c>
      <c r="D393" s="7" t="s">
        <v>221</v>
      </c>
      <c r="E393" s="7">
        <v>4</v>
      </c>
      <c r="F393" s="6" t="s">
        <v>344</v>
      </c>
      <c r="G393" s="7">
        <v>87087090</v>
      </c>
      <c r="H393" s="7"/>
      <c r="I393" s="7"/>
      <c r="J393" s="7" t="s">
        <v>74</v>
      </c>
      <c r="K393" s="13">
        <v>300</v>
      </c>
      <c r="L393" s="13">
        <v>1200</v>
      </c>
      <c r="M393" s="14"/>
      <c r="N393" s="14"/>
    </row>
    <row r="394" spans="1:14" x14ac:dyDescent="0.25">
      <c r="A394">
        <v>2646</v>
      </c>
      <c r="B394" s="17" t="s">
        <v>54</v>
      </c>
      <c r="C394" s="7">
        <v>50</v>
      </c>
      <c r="D394" s="7"/>
      <c r="E394" s="7">
        <v>8</v>
      </c>
      <c r="F394" s="6" t="s">
        <v>326</v>
      </c>
      <c r="G394" s="7">
        <v>87089990</v>
      </c>
      <c r="H394" s="7" t="s">
        <v>315</v>
      </c>
      <c r="I394" s="7" t="s">
        <v>323</v>
      </c>
      <c r="J394" s="7" t="s">
        <v>74</v>
      </c>
      <c r="K394" s="13">
        <v>781.25</v>
      </c>
      <c r="L394" s="13">
        <v>6250</v>
      </c>
      <c r="M394" s="14">
        <v>10.239000000000001</v>
      </c>
      <c r="N394" s="14">
        <v>81.912000000000006</v>
      </c>
    </row>
    <row r="395" spans="1:14" x14ac:dyDescent="0.25">
      <c r="A395">
        <v>2581</v>
      </c>
      <c r="B395" s="182" t="s">
        <v>357</v>
      </c>
      <c r="C395" s="183">
        <v>50</v>
      </c>
      <c r="D395" s="328" t="s">
        <v>2159</v>
      </c>
      <c r="E395" s="183">
        <v>3</v>
      </c>
      <c r="F395" s="182" t="s">
        <v>2660</v>
      </c>
      <c r="G395" s="183">
        <v>84839000</v>
      </c>
      <c r="H395" s="183" t="s">
        <v>315</v>
      </c>
      <c r="I395" s="183" t="s">
        <v>2659</v>
      </c>
      <c r="J395" s="183" t="s">
        <v>74</v>
      </c>
      <c r="K395" s="184">
        <v>9004.7800000000007</v>
      </c>
      <c r="L395" s="184">
        <v>27014.340000000004</v>
      </c>
      <c r="M395" s="185">
        <v>3</v>
      </c>
      <c r="N395" s="185">
        <v>9</v>
      </c>
    </row>
    <row r="396" spans="1:14" x14ac:dyDescent="0.25">
      <c r="A396">
        <v>237</v>
      </c>
      <c r="B396" s="182" t="s">
        <v>357</v>
      </c>
      <c r="C396" s="183">
        <v>50</v>
      </c>
      <c r="D396" s="183" t="s">
        <v>33</v>
      </c>
      <c r="E396" s="183">
        <v>1</v>
      </c>
      <c r="F396" s="182" t="s">
        <v>669</v>
      </c>
      <c r="G396" s="183">
        <v>84839000</v>
      </c>
      <c r="H396" s="183" t="s">
        <v>315</v>
      </c>
      <c r="I396" s="183" t="s">
        <v>671</v>
      </c>
      <c r="J396" s="183" t="s">
        <v>74</v>
      </c>
      <c r="K396" s="184">
        <v>582.75</v>
      </c>
      <c r="L396" s="184">
        <v>582.75</v>
      </c>
      <c r="M396" s="185">
        <v>0.52400000000000002</v>
      </c>
      <c r="N396" s="185">
        <v>0.52400000000000002</v>
      </c>
    </row>
    <row r="397" spans="1:14" x14ac:dyDescent="0.25">
      <c r="A397">
        <v>430</v>
      </c>
      <c r="B397" s="187" t="s">
        <v>357</v>
      </c>
      <c r="C397" s="186">
        <v>50</v>
      </c>
      <c r="D397" s="186" t="s">
        <v>330</v>
      </c>
      <c r="E397" s="186">
        <v>6</v>
      </c>
      <c r="F397" s="187" t="s">
        <v>1728</v>
      </c>
      <c r="G397" s="186">
        <v>87089990</v>
      </c>
      <c r="H397" s="186" t="s">
        <v>72</v>
      </c>
      <c r="I397" s="186" t="s">
        <v>1729</v>
      </c>
      <c r="J397" s="186" t="s">
        <v>74</v>
      </c>
      <c r="K397" s="188">
        <v>166.63333333333333</v>
      </c>
      <c r="L397" s="188">
        <v>999.8</v>
      </c>
      <c r="M397" s="189">
        <v>0.98833333333333329</v>
      </c>
      <c r="N397" s="189">
        <v>5.93</v>
      </c>
    </row>
    <row r="398" spans="1:14" x14ac:dyDescent="0.25">
      <c r="A398">
        <v>1311</v>
      </c>
      <c r="B398" s="6" t="s">
        <v>96</v>
      </c>
      <c r="C398" s="7">
        <v>51</v>
      </c>
      <c r="D398" s="7" t="s">
        <v>39</v>
      </c>
      <c r="E398" s="7">
        <v>1</v>
      </c>
      <c r="F398" s="6" t="s">
        <v>100</v>
      </c>
      <c r="G398" s="7">
        <v>87032410</v>
      </c>
      <c r="H398" s="7" t="s">
        <v>98</v>
      </c>
      <c r="I398" s="7" t="s">
        <v>132</v>
      </c>
      <c r="J398" s="7" t="s">
        <v>74</v>
      </c>
      <c r="K398" s="13">
        <v>256000</v>
      </c>
      <c r="L398" s="13">
        <v>256000</v>
      </c>
      <c r="M398" s="14">
        <v>1878.97</v>
      </c>
      <c r="N398" s="14">
        <v>1878.97</v>
      </c>
    </row>
    <row r="399" spans="1:14" x14ac:dyDescent="0.25">
      <c r="A399">
        <v>1489</v>
      </c>
      <c r="B399" s="6" t="s">
        <v>96</v>
      </c>
      <c r="C399" s="7">
        <v>51</v>
      </c>
      <c r="D399" s="7" t="s">
        <v>155</v>
      </c>
      <c r="E399" s="7">
        <v>1</v>
      </c>
      <c r="F399" s="6" t="s">
        <v>100</v>
      </c>
      <c r="G399" s="7">
        <v>87032410</v>
      </c>
      <c r="H399" s="7" t="s">
        <v>98</v>
      </c>
      <c r="I399" s="7" t="s">
        <v>170</v>
      </c>
      <c r="J399" s="7" t="s">
        <v>74</v>
      </c>
      <c r="K399" s="13">
        <v>90000</v>
      </c>
      <c r="L399" s="13">
        <v>90000</v>
      </c>
      <c r="M399" s="14">
        <v>947.81100000000004</v>
      </c>
      <c r="N399" s="14">
        <v>947.81100000000004</v>
      </c>
    </row>
    <row r="400" spans="1:14" x14ac:dyDescent="0.25">
      <c r="A400">
        <v>1387</v>
      </c>
      <c r="B400" s="6" t="s">
        <v>54</v>
      </c>
      <c r="C400" s="7">
        <v>51</v>
      </c>
      <c r="D400" s="7" t="s">
        <v>44</v>
      </c>
      <c r="E400" s="337">
        <v>4</v>
      </c>
      <c r="F400" s="6" t="s">
        <v>343</v>
      </c>
      <c r="G400" s="7">
        <v>87087090</v>
      </c>
      <c r="H400" s="7"/>
      <c r="I400" s="7"/>
      <c r="J400" s="7" t="s">
        <v>74</v>
      </c>
      <c r="K400" s="13">
        <v>300</v>
      </c>
      <c r="L400" s="13">
        <v>1200</v>
      </c>
      <c r="M400" s="14">
        <v>10.227499999999999</v>
      </c>
      <c r="N400" s="14">
        <v>40.909999999999997</v>
      </c>
    </row>
    <row r="401" spans="1:14" x14ac:dyDescent="0.25">
      <c r="A401">
        <v>2453</v>
      </c>
      <c r="B401" s="17" t="s">
        <v>54</v>
      </c>
      <c r="C401" s="7">
        <v>51</v>
      </c>
      <c r="D401" s="7" t="s">
        <v>221</v>
      </c>
      <c r="E401" s="7">
        <v>4</v>
      </c>
      <c r="F401" s="6" t="s">
        <v>343</v>
      </c>
      <c r="G401" s="7">
        <v>87087090</v>
      </c>
      <c r="H401" s="7"/>
      <c r="I401" s="7"/>
      <c r="J401" s="7" t="s">
        <v>74</v>
      </c>
      <c r="K401" s="13">
        <v>300</v>
      </c>
      <c r="L401" s="13">
        <v>1200</v>
      </c>
      <c r="M401" s="14"/>
      <c r="N401" s="14"/>
    </row>
    <row r="402" spans="1:14" x14ac:dyDescent="0.25">
      <c r="A402">
        <v>2647</v>
      </c>
      <c r="B402" s="17" t="s">
        <v>54</v>
      </c>
      <c r="C402" s="7">
        <v>51</v>
      </c>
      <c r="D402" s="7"/>
      <c r="E402" s="7">
        <v>6</v>
      </c>
      <c r="F402" s="6" t="s">
        <v>328</v>
      </c>
      <c r="G402" s="7">
        <v>87089990</v>
      </c>
      <c r="H402" s="7" t="s">
        <v>315</v>
      </c>
      <c r="I402" s="7" t="s">
        <v>325</v>
      </c>
      <c r="J402" s="7" t="s">
        <v>74</v>
      </c>
      <c r="K402" s="13">
        <v>781.02</v>
      </c>
      <c r="L402" s="13">
        <v>4686.12</v>
      </c>
      <c r="M402" s="14">
        <v>10.769</v>
      </c>
      <c r="N402" s="14">
        <v>64.614000000000004</v>
      </c>
    </row>
    <row r="403" spans="1:14" x14ac:dyDescent="0.25">
      <c r="A403" s="3">
        <v>87</v>
      </c>
      <c r="B403" s="196" t="s">
        <v>357</v>
      </c>
      <c r="C403" s="214">
        <v>51</v>
      </c>
      <c r="D403" s="214" t="s">
        <v>25</v>
      </c>
      <c r="E403" s="214">
        <v>38</v>
      </c>
      <c r="F403" s="196" t="s">
        <v>1790</v>
      </c>
      <c r="G403" s="214">
        <v>87082999</v>
      </c>
      <c r="H403" s="214" t="s">
        <v>315</v>
      </c>
      <c r="I403" s="214" t="s">
        <v>1789</v>
      </c>
      <c r="J403" s="214" t="s">
        <v>74</v>
      </c>
      <c r="K403" s="234">
        <v>29.2</v>
      </c>
      <c r="L403" s="234">
        <v>1460</v>
      </c>
      <c r="M403" s="252">
        <v>0.30099999999999999</v>
      </c>
      <c r="N403" s="252">
        <v>15.049999999999999</v>
      </c>
    </row>
    <row r="404" spans="1:14" x14ac:dyDescent="0.25">
      <c r="A404">
        <v>238</v>
      </c>
      <c r="B404" s="187" t="s">
        <v>357</v>
      </c>
      <c r="C404" s="186">
        <v>51</v>
      </c>
      <c r="D404" s="186" t="s">
        <v>33</v>
      </c>
      <c r="E404" s="186">
        <v>2</v>
      </c>
      <c r="F404" s="187" t="s">
        <v>2020</v>
      </c>
      <c r="G404" s="186">
        <v>85129000</v>
      </c>
      <c r="H404" s="186" t="s">
        <v>315</v>
      </c>
      <c r="I404" s="186" t="s">
        <v>2022</v>
      </c>
      <c r="J404" s="186" t="s">
        <v>74</v>
      </c>
      <c r="K404" s="188">
        <v>253.45</v>
      </c>
      <c r="L404" s="188">
        <v>506.9</v>
      </c>
      <c r="M404" s="189">
        <v>0.57199999999999995</v>
      </c>
      <c r="N404" s="189">
        <v>1.1439999999999999</v>
      </c>
    </row>
    <row r="405" spans="1:14" x14ac:dyDescent="0.25">
      <c r="A405">
        <v>1312</v>
      </c>
      <c r="B405" s="6" t="s">
        <v>96</v>
      </c>
      <c r="C405" s="7">
        <v>52</v>
      </c>
      <c r="D405" s="7" t="s">
        <v>39</v>
      </c>
      <c r="E405" s="7">
        <v>1</v>
      </c>
      <c r="F405" s="6" t="s">
        <v>100</v>
      </c>
      <c r="G405" s="7">
        <v>87032410</v>
      </c>
      <c r="H405" s="7" t="s">
        <v>98</v>
      </c>
      <c r="I405" s="7" t="s">
        <v>133</v>
      </c>
      <c r="J405" s="7" t="s">
        <v>74</v>
      </c>
      <c r="K405" s="13">
        <v>256000</v>
      </c>
      <c r="L405" s="13">
        <v>256000</v>
      </c>
      <c r="M405" s="14">
        <v>1878.97</v>
      </c>
      <c r="N405" s="14">
        <v>1878.97</v>
      </c>
    </row>
    <row r="406" spans="1:14" x14ac:dyDescent="0.25">
      <c r="A406">
        <v>1490</v>
      </c>
      <c r="B406" s="6" t="s">
        <v>96</v>
      </c>
      <c r="C406" s="7">
        <v>52</v>
      </c>
      <c r="D406" s="7" t="s">
        <v>155</v>
      </c>
      <c r="E406" s="7">
        <v>1</v>
      </c>
      <c r="F406" s="6" t="s">
        <v>100</v>
      </c>
      <c r="G406" s="7">
        <v>87032410</v>
      </c>
      <c r="H406" s="7" t="s">
        <v>98</v>
      </c>
      <c r="I406" s="7" t="s">
        <v>171</v>
      </c>
      <c r="J406" s="7" t="s">
        <v>74</v>
      </c>
      <c r="K406" s="13">
        <v>90000</v>
      </c>
      <c r="L406" s="13">
        <v>90000</v>
      </c>
      <c r="M406" s="14">
        <v>947.81100000000004</v>
      </c>
      <c r="N406" s="14">
        <v>947.81100000000004</v>
      </c>
    </row>
    <row r="407" spans="1:14" x14ac:dyDescent="0.25">
      <c r="A407">
        <v>1388</v>
      </c>
      <c r="B407" s="6" t="s">
        <v>54</v>
      </c>
      <c r="C407" s="7">
        <v>52</v>
      </c>
      <c r="D407" s="7" t="s">
        <v>44</v>
      </c>
      <c r="E407" s="337">
        <v>4</v>
      </c>
      <c r="F407" s="6" t="s">
        <v>344</v>
      </c>
      <c r="G407" s="7">
        <v>87087090</v>
      </c>
      <c r="H407" s="7"/>
      <c r="I407" s="7"/>
      <c r="J407" s="7" t="s">
        <v>74</v>
      </c>
      <c r="K407" s="13">
        <v>300</v>
      </c>
      <c r="L407" s="13">
        <v>1200</v>
      </c>
      <c r="M407" s="14">
        <v>10.227499999999999</v>
      </c>
      <c r="N407" s="14">
        <v>40.909999999999997</v>
      </c>
    </row>
    <row r="408" spans="1:14" x14ac:dyDescent="0.25">
      <c r="A408">
        <v>2454</v>
      </c>
      <c r="B408" s="17" t="s">
        <v>54</v>
      </c>
      <c r="C408" s="7">
        <v>52</v>
      </c>
      <c r="D408" s="7" t="s">
        <v>221</v>
      </c>
      <c r="E408" s="7">
        <v>4</v>
      </c>
      <c r="F408" s="6" t="s">
        <v>344</v>
      </c>
      <c r="G408" s="7">
        <v>87087090</v>
      </c>
      <c r="H408" s="7"/>
      <c r="I408" s="7"/>
      <c r="J408" s="7" t="s">
        <v>74</v>
      </c>
      <c r="K408" s="13">
        <v>300</v>
      </c>
      <c r="L408" s="13">
        <v>1200</v>
      </c>
      <c r="M408" s="14"/>
      <c r="N408" s="14"/>
    </row>
    <row r="409" spans="1:14" x14ac:dyDescent="0.25">
      <c r="A409">
        <v>239</v>
      </c>
      <c r="B409" s="182" t="s">
        <v>357</v>
      </c>
      <c r="C409" s="183">
        <v>52</v>
      </c>
      <c r="D409" s="183" t="s">
        <v>33</v>
      </c>
      <c r="E409" s="183">
        <v>10</v>
      </c>
      <c r="F409" s="182" t="s">
        <v>2463</v>
      </c>
      <c r="G409" s="183">
        <v>85129000</v>
      </c>
      <c r="H409" s="183" t="s">
        <v>315</v>
      </c>
      <c r="I409" s="183" t="s">
        <v>1118</v>
      </c>
      <c r="J409" s="183" t="s">
        <v>74</v>
      </c>
      <c r="K409" s="184">
        <v>43.91</v>
      </c>
      <c r="L409" s="184">
        <v>439.09999999999997</v>
      </c>
      <c r="M409" s="185">
        <v>0.05</v>
      </c>
      <c r="N409" s="185">
        <v>0.5</v>
      </c>
    </row>
    <row r="410" spans="1:14" x14ac:dyDescent="0.25">
      <c r="A410" s="3">
        <v>88</v>
      </c>
      <c r="B410" s="196" t="s">
        <v>357</v>
      </c>
      <c r="C410" s="214">
        <v>52</v>
      </c>
      <c r="D410" s="214" t="s">
        <v>25</v>
      </c>
      <c r="E410" s="214">
        <v>32</v>
      </c>
      <c r="F410" s="196" t="s">
        <v>1791</v>
      </c>
      <c r="G410" s="214">
        <v>87082999</v>
      </c>
      <c r="H410" s="214" t="s">
        <v>315</v>
      </c>
      <c r="I410" s="214" t="s">
        <v>1793</v>
      </c>
      <c r="J410" s="214" t="s">
        <v>74</v>
      </c>
      <c r="K410" s="234">
        <v>29.2</v>
      </c>
      <c r="L410" s="234">
        <v>1460</v>
      </c>
      <c r="M410" s="252">
        <v>0.30099999999999999</v>
      </c>
      <c r="N410" s="252">
        <v>15.049999999999999</v>
      </c>
    </row>
    <row r="411" spans="1:14" x14ac:dyDescent="0.25">
      <c r="A411">
        <v>2648</v>
      </c>
      <c r="B411" s="187" t="s">
        <v>357</v>
      </c>
      <c r="C411" s="186">
        <v>52</v>
      </c>
      <c r="D411" s="186" t="s">
        <v>3135</v>
      </c>
      <c r="E411" s="186">
        <v>1</v>
      </c>
      <c r="F411" s="187" t="s">
        <v>2950</v>
      </c>
      <c r="G411" s="186">
        <v>85129000</v>
      </c>
      <c r="H411" s="186" t="s">
        <v>315</v>
      </c>
      <c r="I411" s="186" t="s">
        <v>2474</v>
      </c>
      <c r="J411" s="186" t="s">
        <v>74</v>
      </c>
      <c r="K411" s="188">
        <v>780.87</v>
      </c>
      <c r="L411" s="188">
        <v>780.87</v>
      </c>
      <c r="M411" s="189">
        <v>1.31</v>
      </c>
      <c r="N411" s="189">
        <v>1.31</v>
      </c>
    </row>
    <row r="412" spans="1:14" x14ac:dyDescent="0.25">
      <c r="A412">
        <v>1313</v>
      </c>
      <c r="B412" s="6" t="s">
        <v>96</v>
      </c>
      <c r="C412" s="7">
        <v>53</v>
      </c>
      <c r="D412" s="7" t="s">
        <v>39</v>
      </c>
      <c r="E412" s="7">
        <v>1</v>
      </c>
      <c r="F412" s="6" t="s">
        <v>100</v>
      </c>
      <c r="G412" s="7">
        <v>87032410</v>
      </c>
      <c r="H412" s="7" t="s">
        <v>98</v>
      </c>
      <c r="I412" s="7" t="s">
        <v>134</v>
      </c>
      <c r="J412" s="7" t="s">
        <v>74</v>
      </c>
      <c r="K412" s="13">
        <v>256000</v>
      </c>
      <c r="L412" s="13">
        <v>256000</v>
      </c>
      <c r="M412" s="14">
        <v>1878.97</v>
      </c>
      <c r="N412" s="14">
        <v>1878.97</v>
      </c>
    </row>
    <row r="413" spans="1:14" x14ac:dyDescent="0.25">
      <c r="A413">
        <v>1491</v>
      </c>
      <c r="B413" s="6" t="s">
        <v>96</v>
      </c>
      <c r="C413" s="7">
        <v>53</v>
      </c>
      <c r="D413" s="7" t="s">
        <v>155</v>
      </c>
      <c r="E413" s="7">
        <v>1</v>
      </c>
      <c r="F413" s="6" t="s">
        <v>100</v>
      </c>
      <c r="G413" s="7">
        <v>87032410</v>
      </c>
      <c r="H413" s="7" t="s">
        <v>98</v>
      </c>
      <c r="I413" s="7" t="s">
        <v>172</v>
      </c>
      <c r="J413" s="7" t="s">
        <v>74</v>
      </c>
      <c r="K413" s="13">
        <v>90000</v>
      </c>
      <c r="L413" s="13">
        <v>90000</v>
      </c>
      <c r="M413" s="14">
        <v>947.81100000000004</v>
      </c>
      <c r="N413" s="14">
        <v>947.81100000000004</v>
      </c>
    </row>
    <row r="414" spans="1:14" x14ac:dyDescent="0.25">
      <c r="A414">
        <v>1389</v>
      </c>
      <c r="B414" s="6" t="s">
        <v>54</v>
      </c>
      <c r="C414" s="7">
        <v>53</v>
      </c>
      <c r="D414" s="7" t="s">
        <v>44</v>
      </c>
      <c r="E414" s="337">
        <v>4</v>
      </c>
      <c r="F414" s="6" t="s">
        <v>343</v>
      </c>
      <c r="G414" s="7">
        <v>87087090</v>
      </c>
      <c r="H414" s="7"/>
      <c r="I414" s="7"/>
      <c r="J414" s="7" t="s">
        <v>74</v>
      </c>
      <c r="K414" s="13">
        <v>300</v>
      </c>
      <c r="L414" s="13">
        <v>1200</v>
      </c>
      <c r="M414" s="14">
        <v>10.227499999999999</v>
      </c>
      <c r="N414" s="14">
        <v>40.909999999999997</v>
      </c>
    </row>
    <row r="415" spans="1:14" x14ac:dyDescent="0.25">
      <c r="A415">
        <v>2455</v>
      </c>
      <c r="B415" s="17" t="s">
        <v>54</v>
      </c>
      <c r="C415" s="7">
        <v>53</v>
      </c>
      <c r="D415" s="7" t="s">
        <v>221</v>
      </c>
      <c r="E415" s="7">
        <v>4</v>
      </c>
      <c r="F415" s="6" t="s">
        <v>343</v>
      </c>
      <c r="G415" s="7">
        <v>87087090</v>
      </c>
      <c r="H415" s="7"/>
      <c r="I415" s="7"/>
      <c r="J415" s="7" t="s">
        <v>74</v>
      </c>
      <c r="K415" s="13">
        <v>300</v>
      </c>
      <c r="L415" s="13">
        <v>1200</v>
      </c>
      <c r="M415" s="14"/>
      <c r="N415" s="14"/>
    </row>
    <row r="416" spans="1:14" x14ac:dyDescent="0.25">
      <c r="A416">
        <v>2649</v>
      </c>
      <c r="B416" s="17" t="s">
        <v>54</v>
      </c>
      <c r="C416" s="7">
        <v>53</v>
      </c>
      <c r="D416" s="7"/>
      <c r="E416" s="7">
        <v>16</v>
      </c>
      <c r="F416" s="6" t="s">
        <v>328</v>
      </c>
      <c r="G416" s="7">
        <v>87082999</v>
      </c>
      <c r="H416" s="7" t="s">
        <v>315</v>
      </c>
      <c r="I416" s="7" t="s">
        <v>320</v>
      </c>
      <c r="J416" s="7" t="s">
        <v>74</v>
      </c>
      <c r="K416" s="13">
        <v>780.87</v>
      </c>
      <c r="L416" s="13">
        <v>12493.92</v>
      </c>
      <c r="M416" s="14">
        <v>10.231</v>
      </c>
      <c r="N416" s="14">
        <v>163.696</v>
      </c>
    </row>
    <row r="417" spans="1:14" x14ac:dyDescent="0.25">
      <c r="A417">
        <v>240</v>
      </c>
      <c r="B417" s="182" t="s">
        <v>357</v>
      </c>
      <c r="C417" s="183">
        <v>53</v>
      </c>
      <c r="D417" s="183" t="s">
        <v>33</v>
      </c>
      <c r="E417" s="183">
        <v>1</v>
      </c>
      <c r="F417" s="182" t="s">
        <v>2405</v>
      </c>
      <c r="G417" s="183">
        <v>87082999</v>
      </c>
      <c r="H417" s="183" t="s">
        <v>315</v>
      </c>
      <c r="I417" s="183" t="s">
        <v>1008</v>
      </c>
      <c r="J417" s="183" t="s">
        <v>74</v>
      </c>
      <c r="K417" s="184">
        <v>397.29</v>
      </c>
      <c r="L417" s="184">
        <v>397.29</v>
      </c>
      <c r="M417" s="185">
        <v>5.0039999999999996</v>
      </c>
      <c r="N417" s="185">
        <v>5.0039999999999996</v>
      </c>
    </row>
    <row r="418" spans="1:14" x14ac:dyDescent="0.25">
      <c r="A418" s="3">
        <v>89</v>
      </c>
      <c r="B418" s="196" t="s">
        <v>357</v>
      </c>
      <c r="C418" s="214">
        <v>53</v>
      </c>
      <c r="D418" s="214" t="s">
        <v>25</v>
      </c>
      <c r="E418" s="214">
        <v>21</v>
      </c>
      <c r="F418" s="196" t="s">
        <v>2732</v>
      </c>
      <c r="G418" s="214">
        <v>87082999</v>
      </c>
      <c r="H418" s="214" t="s">
        <v>315</v>
      </c>
      <c r="I418" s="214" t="s">
        <v>1783</v>
      </c>
      <c r="J418" s="214" t="s">
        <v>74</v>
      </c>
      <c r="K418" s="234">
        <v>25</v>
      </c>
      <c r="L418" s="234">
        <v>1250</v>
      </c>
      <c r="M418" s="252">
        <v>0.22700000000000001</v>
      </c>
      <c r="N418" s="252">
        <v>11.35</v>
      </c>
    </row>
    <row r="419" spans="1:14" x14ac:dyDescent="0.25">
      <c r="A419">
        <v>1314</v>
      </c>
      <c r="B419" s="6" t="s">
        <v>96</v>
      </c>
      <c r="C419" s="7">
        <v>54</v>
      </c>
      <c r="D419" s="7" t="s">
        <v>39</v>
      </c>
      <c r="E419" s="7">
        <v>1</v>
      </c>
      <c r="F419" s="6" t="s">
        <v>100</v>
      </c>
      <c r="G419" s="7">
        <v>87032410</v>
      </c>
      <c r="H419" s="7" t="s">
        <v>98</v>
      </c>
      <c r="I419" s="7" t="s">
        <v>135</v>
      </c>
      <c r="J419" s="7" t="s">
        <v>74</v>
      </c>
      <c r="K419" s="13">
        <v>256000</v>
      </c>
      <c r="L419" s="13">
        <v>256000</v>
      </c>
      <c r="M419" s="14">
        <v>1878.97</v>
      </c>
      <c r="N419" s="14">
        <v>1878.97</v>
      </c>
    </row>
    <row r="420" spans="1:14" x14ac:dyDescent="0.25">
      <c r="A420">
        <v>1492</v>
      </c>
      <c r="B420" s="6" t="s">
        <v>96</v>
      </c>
      <c r="C420" s="7">
        <v>54</v>
      </c>
      <c r="D420" s="7" t="s">
        <v>155</v>
      </c>
      <c r="E420" s="7">
        <v>1</v>
      </c>
      <c r="F420" s="6" t="s">
        <v>100</v>
      </c>
      <c r="G420" s="7">
        <v>87032410</v>
      </c>
      <c r="H420" s="7" t="s">
        <v>98</v>
      </c>
      <c r="I420" s="7" t="s">
        <v>173</v>
      </c>
      <c r="J420" s="7" t="s">
        <v>74</v>
      </c>
      <c r="K420" s="13">
        <v>90000</v>
      </c>
      <c r="L420" s="13">
        <v>90000</v>
      </c>
      <c r="M420" s="14">
        <v>947.81100000000004</v>
      </c>
      <c r="N420" s="14">
        <v>947.81100000000004</v>
      </c>
    </row>
    <row r="421" spans="1:14" x14ac:dyDescent="0.25">
      <c r="A421">
        <v>1390</v>
      </c>
      <c r="B421" s="6" t="s">
        <v>54</v>
      </c>
      <c r="C421" s="7">
        <v>54</v>
      </c>
      <c r="D421" s="7" t="s">
        <v>44</v>
      </c>
      <c r="E421" s="337">
        <v>4</v>
      </c>
      <c r="F421" s="6" t="s">
        <v>344</v>
      </c>
      <c r="G421" s="7">
        <v>87087090</v>
      </c>
      <c r="H421" s="7"/>
      <c r="I421" s="7"/>
      <c r="J421" s="7" t="s">
        <v>74</v>
      </c>
      <c r="K421" s="13">
        <v>300</v>
      </c>
      <c r="L421" s="13">
        <v>1200</v>
      </c>
      <c r="M421" s="14">
        <v>10.227499999999999</v>
      </c>
      <c r="N421" s="14">
        <v>40.909999999999997</v>
      </c>
    </row>
    <row r="422" spans="1:14" x14ac:dyDescent="0.25">
      <c r="A422">
        <v>2456</v>
      </c>
      <c r="B422" s="17" t="s">
        <v>54</v>
      </c>
      <c r="C422" s="7">
        <v>54</v>
      </c>
      <c r="D422" s="7" t="s">
        <v>221</v>
      </c>
      <c r="E422" s="7">
        <v>4</v>
      </c>
      <c r="F422" s="6" t="s">
        <v>344</v>
      </c>
      <c r="G422" s="7">
        <v>87087090</v>
      </c>
      <c r="H422" s="7"/>
      <c r="I422" s="7"/>
      <c r="J422" s="7" t="s">
        <v>74</v>
      </c>
      <c r="K422" s="13">
        <v>300</v>
      </c>
      <c r="L422" s="13">
        <v>1200</v>
      </c>
      <c r="M422" s="14"/>
      <c r="N422" s="14"/>
    </row>
    <row r="423" spans="1:14" x14ac:dyDescent="0.25">
      <c r="A423">
        <v>2650</v>
      </c>
      <c r="B423" s="17" t="s">
        <v>54</v>
      </c>
      <c r="C423" s="7">
        <v>54</v>
      </c>
      <c r="D423" s="7"/>
      <c r="E423" s="7">
        <v>14</v>
      </c>
      <c r="F423" s="6" t="s">
        <v>326</v>
      </c>
      <c r="G423" s="7">
        <v>87089990</v>
      </c>
      <c r="H423" s="7" t="s">
        <v>315</v>
      </c>
      <c r="I423" s="7" t="s">
        <v>323</v>
      </c>
      <c r="J423" s="7" t="s">
        <v>74</v>
      </c>
      <c r="K423" s="13">
        <v>764.4</v>
      </c>
      <c r="L423" s="13">
        <v>10701.6</v>
      </c>
      <c r="M423" s="14">
        <v>10.239000000000001</v>
      </c>
      <c r="N423" s="14">
        <v>143.346</v>
      </c>
    </row>
    <row r="424" spans="1:14" x14ac:dyDescent="0.25">
      <c r="A424">
        <v>434</v>
      </c>
      <c r="B424" s="187" t="s">
        <v>357</v>
      </c>
      <c r="C424" s="186">
        <v>54</v>
      </c>
      <c r="D424" s="186" t="s">
        <v>330</v>
      </c>
      <c r="E424" s="186">
        <v>3</v>
      </c>
      <c r="F424" s="187" t="s">
        <v>1650</v>
      </c>
      <c r="G424" s="186">
        <v>87089990</v>
      </c>
      <c r="H424" s="186" t="s">
        <v>72</v>
      </c>
      <c r="I424" s="186" t="s">
        <v>1651</v>
      </c>
      <c r="J424" s="186" t="s">
        <v>74</v>
      </c>
      <c r="K424" s="188">
        <v>166.96666666666667</v>
      </c>
      <c r="L424" s="188">
        <v>500.9</v>
      </c>
      <c r="M424" s="189">
        <v>0.9900000000000001</v>
      </c>
      <c r="N424" s="189">
        <v>2.97</v>
      </c>
    </row>
    <row r="425" spans="1:14" x14ac:dyDescent="0.25">
      <c r="A425">
        <v>241</v>
      </c>
      <c r="B425" s="187" t="s">
        <v>357</v>
      </c>
      <c r="C425" s="186">
        <v>54</v>
      </c>
      <c r="D425" s="186" t="s">
        <v>33</v>
      </c>
      <c r="E425" s="186">
        <v>4</v>
      </c>
      <c r="F425" s="187" t="s">
        <v>568</v>
      </c>
      <c r="G425" s="186">
        <v>87082999</v>
      </c>
      <c r="H425" s="186" t="s">
        <v>315</v>
      </c>
      <c r="I425" s="186" t="s">
        <v>570</v>
      </c>
      <c r="J425" s="186" t="s">
        <v>74</v>
      </c>
      <c r="K425" s="188">
        <v>98.68</v>
      </c>
      <c r="L425" s="188">
        <v>394.72</v>
      </c>
      <c r="M425" s="189">
        <v>2.2400000000000002</v>
      </c>
      <c r="N425" s="189">
        <v>8.9600000000000009</v>
      </c>
    </row>
    <row r="426" spans="1:14" x14ac:dyDescent="0.25">
      <c r="A426">
        <v>1315</v>
      </c>
      <c r="B426" s="6" t="s">
        <v>96</v>
      </c>
      <c r="C426" s="7">
        <v>55</v>
      </c>
      <c r="D426" s="7" t="s">
        <v>39</v>
      </c>
      <c r="E426" s="7">
        <v>1</v>
      </c>
      <c r="F426" s="6" t="s">
        <v>100</v>
      </c>
      <c r="G426" s="7">
        <v>87032410</v>
      </c>
      <c r="H426" s="7" t="s">
        <v>98</v>
      </c>
      <c r="I426" s="7" t="s">
        <v>136</v>
      </c>
      <c r="J426" s="7" t="s">
        <v>74</v>
      </c>
      <c r="K426" s="13">
        <v>256000</v>
      </c>
      <c r="L426" s="13">
        <v>256000</v>
      </c>
      <c r="M426" s="14">
        <v>1878.97</v>
      </c>
      <c r="N426" s="14">
        <v>1878.97</v>
      </c>
    </row>
    <row r="427" spans="1:14" x14ac:dyDescent="0.25">
      <c r="A427">
        <v>1493</v>
      </c>
      <c r="B427" s="6" t="s">
        <v>96</v>
      </c>
      <c r="C427" s="7">
        <v>55</v>
      </c>
      <c r="D427" s="7" t="s">
        <v>155</v>
      </c>
      <c r="E427" s="7">
        <v>1</v>
      </c>
      <c r="F427" s="6" t="s">
        <v>100</v>
      </c>
      <c r="G427" s="7">
        <v>87032410</v>
      </c>
      <c r="H427" s="7" t="s">
        <v>98</v>
      </c>
      <c r="I427" s="7" t="s">
        <v>174</v>
      </c>
      <c r="J427" s="7" t="s">
        <v>74</v>
      </c>
      <c r="K427" s="13">
        <v>90000</v>
      </c>
      <c r="L427" s="13">
        <v>90000</v>
      </c>
      <c r="M427" s="14">
        <v>947.81100000000004</v>
      </c>
      <c r="N427" s="14">
        <v>947.81100000000004</v>
      </c>
    </row>
    <row r="428" spans="1:14" x14ac:dyDescent="0.25">
      <c r="A428">
        <v>1391</v>
      </c>
      <c r="B428" s="6" t="s">
        <v>54</v>
      </c>
      <c r="C428" s="7">
        <v>55</v>
      </c>
      <c r="D428" s="7" t="s">
        <v>44</v>
      </c>
      <c r="E428" s="337">
        <v>4</v>
      </c>
      <c r="F428" s="6" t="s">
        <v>343</v>
      </c>
      <c r="G428" s="7">
        <v>87087090</v>
      </c>
      <c r="H428" s="7"/>
      <c r="I428" s="7"/>
      <c r="J428" s="7" t="s">
        <v>74</v>
      </c>
      <c r="K428" s="13">
        <v>300</v>
      </c>
      <c r="L428" s="13">
        <v>1200</v>
      </c>
      <c r="M428" s="14">
        <v>10.227499999999999</v>
      </c>
      <c r="N428" s="14">
        <v>40.909999999999997</v>
      </c>
    </row>
    <row r="429" spans="1:14" x14ac:dyDescent="0.25">
      <c r="A429">
        <v>2457</v>
      </c>
      <c r="B429" s="330" t="s">
        <v>3144</v>
      </c>
      <c r="C429" s="7">
        <v>55</v>
      </c>
      <c r="D429" s="7" t="s">
        <v>221</v>
      </c>
      <c r="E429" s="7">
        <v>4</v>
      </c>
      <c r="F429" s="6" t="s">
        <v>343</v>
      </c>
      <c r="G429" s="7">
        <v>87087090</v>
      </c>
      <c r="H429" s="7"/>
      <c r="I429" s="7"/>
      <c r="J429" s="7" t="s">
        <v>74</v>
      </c>
      <c r="K429" s="13">
        <v>300</v>
      </c>
      <c r="L429" s="13">
        <v>1200</v>
      </c>
      <c r="M429" s="14"/>
      <c r="N429" s="14"/>
    </row>
    <row r="430" spans="1:14" x14ac:dyDescent="0.25">
      <c r="A430">
        <v>2651</v>
      </c>
      <c r="B430" s="17" t="s">
        <v>54</v>
      </c>
      <c r="C430" s="7">
        <v>55</v>
      </c>
      <c r="D430" s="7"/>
      <c r="E430" s="7">
        <v>29</v>
      </c>
      <c r="F430" s="6" t="s">
        <v>326</v>
      </c>
      <c r="G430" s="7">
        <v>87082999</v>
      </c>
      <c r="H430" s="7" t="s">
        <v>315</v>
      </c>
      <c r="I430" s="7" t="s">
        <v>352</v>
      </c>
      <c r="J430" s="7" t="s">
        <v>74</v>
      </c>
      <c r="K430" s="13">
        <v>745.73</v>
      </c>
      <c r="L430" s="13">
        <v>21626.170000000002</v>
      </c>
      <c r="M430" s="14">
        <v>9.4280000000000008</v>
      </c>
      <c r="N430" s="14">
        <v>273.41200000000003</v>
      </c>
    </row>
    <row r="431" spans="1:14" x14ac:dyDescent="0.25">
      <c r="A431">
        <v>1316</v>
      </c>
      <c r="B431" s="6" t="s">
        <v>96</v>
      </c>
      <c r="C431" s="7">
        <v>56</v>
      </c>
      <c r="D431" s="7" t="s">
        <v>39</v>
      </c>
      <c r="E431" s="7">
        <v>1</v>
      </c>
      <c r="F431" s="6" t="s">
        <v>100</v>
      </c>
      <c r="G431" s="7">
        <v>87032410</v>
      </c>
      <c r="H431" s="7" t="s">
        <v>98</v>
      </c>
      <c r="I431" s="7" t="s">
        <v>137</v>
      </c>
      <c r="J431" s="7" t="s">
        <v>74</v>
      </c>
      <c r="K431" s="13">
        <v>256000</v>
      </c>
      <c r="L431" s="13">
        <v>256000</v>
      </c>
      <c r="M431" s="14">
        <v>1878.97</v>
      </c>
      <c r="N431" s="14">
        <v>1878.97</v>
      </c>
    </row>
    <row r="432" spans="1:14" x14ac:dyDescent="0.25">
      <c r="A432">
        <v>1494</v>
      </c>
      <c r="B432" s="6" t="s">
        <v>96</v>
      </c>
      <c r="C432" s="7">
        <v>56</v>
      </c>
      <c r="D432" s="7" t="s">
        <v>155</v>
      </c>
      <c r="E432" s="7">
        <v>1</v>
      </c>
      <c r="F432" s="6" t="s">
        <v>100</v>
      </c>
      <c r="G432" s="7">
        <v>87032410</v>
      </c>
      <c r="H432" s="7" t="s">
        <v>98</v>
      </c>
      <c r="I432" s="7" t="s">
        <v>175</v>
      </c>
      <c r="J432" s="7" t="s">
        <v>74</v>
      </c>
      <c r="K432" s="13">
        <v>90000</v>
      </c>
      <c r="L432" s="13">
        <v>90000</v>
      </c>
      <c r="M432" s="14">
        <v>947.81100000000004</v>
      </c>
      <c r="N432" s="14">
        <v>947.81100000000004</v>
      </c>
    </row>
    <row r="433" spans="1:14" x14ac:dyDescent="0.25">
      <c r="A433">
        <v>1392</v>
      </c>
      <c r="B433" s="6" t="s">
        <v>54</v>
      </c>
      <c r="C433" s="7">
        <v>56</v>
      </c>
      <c r="D433" s="7" t="s">
        <v>44</v>
      </c>
      <c r="E433" s="337">
        <v>4</v>
      </c>
      <c r="F433" s="6" t="s">
        <v>344</v>
      </c>
      <c r="G433" s="7">
        <v>87087090</v>
      </c>
      <c r="H433" s="7"/>
      <c r="I433" s="7"/>
      <c r="J433" s="7" t="s">
        <v>74</v>
      </c>
      <c r="K433" s="13">
        <v>300</v>
      </c>
      <c r="L433" s="13">
        <v>1200</v>
      </c>
      <c r="M433" s="14">
        <v>10.227499999999999</v>
      </c>
      <c r="N433" s="14">
        <v>40.909999999999997</v>
      </c>
    </row>
    <row r="434" spans="1:14" x14ac:dyDescent="0.25">
      <c r="A434">
        <v>2458</v>
      </c>
      <c r="B434" s="330" t="s">
        <v>3144</v>
      </c>
      <c r="C434" s="7">
        <v>56</v>
      </c>
      <c r="D434" s="7" t="s">
        <v>221</v>
      </c>
      <c r="E434" s="7">
        <v>4</v>
      </c>
      <c r="F434" s="6" t="s">
        <v>344</v>
      </c>
      <c r="G434" s="7">
        <v>87087090</v>
      </c>
      <c r="H434" s="7"/>
      <c r="I434" s="7"/>
      <c r="J434" s="7" t="s">
        <v>74</v>
      </c>
      <c r="K434" s="13">
        <v>300</v>
      </c>
      <c r="L434" s="13">
        <v>1200</v>
      </c>
      <c r="M434" s="14"/>
      <c r="N434" s="14"/>
    </row>
    <row r="435" spans="1:14" x14ac:dyDescent="0.25">
      <c r="A435">
        <v>1317</v>
      </c>
      <c r="B435" s="6" t="s">
        <v>96</v>
      </c>
      <c r="C435" s="7">
        <v>57</v>
      </c>
      <c r="D435" s="7" t="s">
        <v>39</v>
      </c>
      <c r="E435" s="7">
        <v>1</v>
      </c>
      <c r="F435" s="6" t="s">
        <v>100</v>
      </c>
      <c r="G435" s="7">
        <v>87032410</v>
      </c>
      <c r="H435" s="7" t="s">
        <v>98</v>
      </c>
      <c r="I435" s="7" t="s">
        <v>138</v>
      </c>
      <c r="J435" s="7" t="s">
        <v>74</v>
      </c>
      <c r="K435" s="13">
        <v>256000</v>
      </c>
      <c r="L435" s="13">
        <v>256000</v>
      </c>
      <c r="M435" s="14">
        <v>1878.97</v>
      </c>
      <c r="N435" s="14">
        <v>1878.97</v>
      </c>
    </row>
    <row r="436" spans="1:14" x14ac:dyDescent="0.25">
      <c r="A436">
        <v>1495</v>
      </c>
      <c r="B436" s="6" t="s">
        <v>96</v>
      </c>
      <c r="C436" s="7">
        <v>57</v>
      </c>
      <c r="D436" s="7" t="s">
        <v>155</v>
      </c>
      <c r="E436" s="7">
        <v>1</v>
      </c>
      <c r="F436" s="6" t="s">
        <v>100</v>
      </c>
      <c r="G436" s="7">
        <v>87032410</v>
      </c>
      <c r="H436" s="7" t="s">
        <v>98</v>
      </c>
      <c r="I436" s="7" t="s">
        <v>176</v>
      </c>
      <c r="J436" s="7" t="s">
        <v>74</v>
      </c>
      <c r="K436" s="13">
        <v>90000</v>
      </c>
      <c r="L436" s="13">
        <v>90000</v>
      </c>
      <c r="M436" s="14">
        <v>947.81100000000004</v>
      </c>
      <c r="N436" s="14">
        <v>947.81100000000004</v>
      </c>
    </row>
    <row r="437" spans="1:14" x14ac:dyDescent="0.25">
      <c r="A437">
        <v>1393</v>
      </c>
      <c r="B437" s="6" t="s">
        <v>54</v>
      </c>
      <c r="C437" s="7">
        <v>57</v>
      </c>
      <c r="D437" s="7" t="s">
        <v>44</v>
      </c>
      <c r="E437" s="337">
        <v>4</v>
      </c>
      <c r="F437" s="6" t="s">
        <v>343</v>
      </c>
      <c r="G437" s="7">
        <v>87087090</v>
      </c>
      <c r="H437" s="7"/>
      <c r="I437" s="7"/>
      <c r="J437" s="7" t="s">
        <v>74</v>
      </c>
      <c r="K437" s="13">
        <v>300</v>
      </c>
      <c r="L437" s="13">
        <v>1200</v>
      </c>
      <c r="M437" s="14">
        <v>10.227499999999999</v>
      </c>
      <c r="N437" s="14">
        <v>40.909999999999997</v>
      </c>
    </row>
    <row r="438" spans="1:14" x14ac:dyDescent="0.25">
      <c r="A438">
        <v>2459</v>
      </c>
      <c r="B438" s="330" t="s">
        <v>3144</v>
      </c>
      <c r="C438" s="7">
        <v>57</v>
      </c>
      <c r="D438" s="7" t="s">
        <v>221</v>
      </c>
      <c r="E438" s="7">
        <v>4</v>
      </c>
      <c r="F438" s="6" t="s">
        <v>343</v>
      </c>
      <c r="G438" s="7">
        <v>87087090</v>
      </c>
      <c r="H438" s="7"/>
      <c r="I438" s="7"/>
      <c r="J438" s="7" t="s">
        <v>74</v>
      </c>
      <c r="K438" s="13">
        <v>300</v>
      </c>
      <c r="L438" s="13">
        <v>1200</v>
      </c>
      <c r="M438" s="14"/>
      <c r="N438" s="14"/>
    </row>
    <row r="439" spans="1:14" x14ac:dyDescent="0.25">
      <c r="A439">
        <v>437</v>
      </c>
      <c r="B439" s="182" t="s">
        <v>357</v>
      </c>
      <c r="C439" s="183">
        <v>57</v>
      </c>
      <c r="D439" s="183" t="s">
        <v>330</v>
      </c>
      <c r="E439" s="183">
        <v>4</v>
      </c>
      <c r="F439" s="182" t="s">
        <v>2062</v>
      </c>
      <c r="G439" s="183">
        <v>87089990</v>
      </c>
      <c r="H439" s="183" t="s">
        <v>72</v>
      </c>
      <c r="I439" s="183" t="s">
        <v>2063</v>
      </c>
      <c r="J439" s="183" t="s">
        <v>74</v>
      </c>
      <c r="K439" s="184">
        <v>77.760000000000005</v>
      </c>
      <c r="L439" s="184">
        <v>311.04000000000002</v>
      </c>
      <c r="M439" s="185">
        <v>0.46250000000000002</v>
      </c>
      <c r="N439" s="185">
        <v>1.85</v>
      </c>
    </row>
    <row r="440" spans="1:14" x14ac:dyDescent="0.25">
      <c r="A440">
        <v>93</v>
      </c>
      <c r="B440" s="187" t="s">
        <v>357</v>
      </c>
      <c r="C440" s="186">
        <v>57</v>
      </c>
      <c r="D440" s="186" t="s">
        <v>25</v>
      </c>
      <c r="E440" s="186">
        <v>2</v>
      </c>
      <c r="F440" s="187" t="s">
        <v>1990</v>
      </c>
      <c r="G440" s="186">
        <v>87082999</v>
      </c>
      <c r="H440" s="186" t="s">
        <v>315</v>
      </c>
      <c r="I440" s="186" t="s">
        <v>2832</v>
      </c>
      <c r="J440" s="186" t="s">
        <v>74</v>
      </c>
      <c r="K440" s="188">
        <v>210.44</v>
      </c>
      <c r="L440" s="188">
        <v>420.88</v>
      </c>
      <c r="M440" s="189">
        <v>1.3</v>
      </c>
      <c r="N440" s="189">
        <v>2.6</v>
      </c>
    </row>
    <row r="441" spans="1:14" x14ac:dyDescent="0.25">
      <c r="A441">
        <v>1318</v>
      </c>
      <c r="B441" s="6" t="s">
        <v>96</v>
      </c>
      <c r="C441" s="7">
        <v>58</v>
      </c>
      <c r="D441" s="7" t="s">
        <v>39</v>
      </c>
      <c r="E441" s="7">
        <v>1</v>
      </c>
      <c r="F441" s="6" t="s">
        <v>100</v>
      </c>
      <c r="G441" s="7">
        <v>87032410</v>
      </c>
      <c r="H441" s="7" t="s">
        <v>98</v>
      </c>
      <c r="I441" s="7" t="s">
        <v>139</v>
      </c>
      <c r="J441" s="7" t="s">
        <v>74</v>
      </c>
      <c r="K441" s="13">
        <v>256000</v>
      </c>
      <c r="L441" s="13">
        <v>256000</v>
      </c>
      <c r="M441" s="14">
        <v>1878.97</v>
      </c>
      <c r="N441" s="14">
        <v>1878.97</v>
      </c>
    </row>
    <row r="442" spans="1:14" x14ac:dyDescent="0.25">
      <c r="A442">
        <v>1496</v>
      </c>
      <c r="B442" s="6" t="s">
        <v>96</v>
      </c>
      <c r="C442" s="7">
        <v>58</v>
      </c>
      <c r="D442" s="7" t="s">
        <v>155</v>
      </c>
      <c r="E442" s="7">
        <v>1</v>
      </c>
      <c r="F442" s="6" t="s">
        <v>100</v>
      </c>
      <c r="G442" s="7">
        <v>87032410</v>
      </c>
      <c r="H442" s="7" t="s">
        <v>98</v>
      </c>
      <c r="I442" s="7" t="s">
        <v>177</v>
      </c>
      <c r="J442" s="7" t="s">
        <v>74</v>
      </c>
      <c r="K442" s="13">
        <v>90000</v>
      </c>
      <c r="L442" s="13">
        <v>90000</v>
      </c>
      <c r="M442" s="14">
        <v>947.81100000000004</v>
      </c>
      <c r="N442" s="14">
        <v>947.81100000000004</v>
      </c>
    </row>
    <row r="443" spans="1:14" x14ac:dyDescent="0.25">
      <c r="A443">
        <v>1394</v>
      </c>
      <c r="B443" s="6" t="s">
        <v>54</v>
      </c>
      <c r="C443" s="7">
        <v>58</v>
      </c>
      <c r="D443" s="7" t="s">
        <v>44</v>
      </c>
      <c r="E443" s="337">
        <v>4</v>
      </c>
      <c r="F443" s="6" t="s">
        <v>344</v>
      </c>
      <c r="G443" s="7">
        <v>87087090</v>
      </c>
      <c r="H443" s="7"/>
      <c r="I443" s="7"/>
      <c r="J443" s="7" t="s">
        <v>74</v>
      </c>
      <c r="K443" s="13">
        <v>300</v>
      </c>
      <c r="L443" s="13">
        <v>1200</v>
      </c>
      <c r="M443" s="14">
        <v>10.227499999999999</v>
      </c>
      <c r="N443" s="14">
        <v>40.909999999999997</v>
      </c>
    </row>
    <row r="444" spans="1:14" x14ac:dyDescent="0.25">
      <c r="A444">
        <v>2460</v>
      </c>
      <c r="B444" s="330" t="s">
        <v>3144</v>
      </c>
      <c r="C444" s="7">
        <v>58</v>
      </c>
      <c r="D444" s="7" t="s">
        <v>221</v>
      </c>
      <c r="E444" s="7">
        <v>4</v>
      </c>
      <c r="F444" s="6" t="s">
        <v>344</v>
      </c>
      <c r="G444" s="7">
        <v>87087090</v>
      </c>
      <c r="H444" s="7"/>
      <c r="I444" s="7"/>
      <c r="J444" s="7" t="s">
        <v>74</v>
      </c>
      <c r="K444" s="13">
        <v>300</v>
      </c>
      <c r="L444" s="13">
        <v>1200</v>
      </c>
      <c r="M444" s="14"/>
      <c r="N444" s="14"/>
    </row>
    <row r="445" spans="1:14" x14ac:dyDescent="0.25">
      <c r="A445">
        <v>1762</v>
      </c>
      <c r="B445" s="182" t="s">
        <v>357</v>
      </c>
      <c r="C445" s="183">
        <v>58</v>
      </c>
      <c r="D445" s="183" t="s">
        <v>52</v>
      </c>
      <c r="E445" s="183">
        <v>7</v>
      </c>
      <c r="F445" s="182" t="s">
        <v>2673</v>
      </c>
      <c r="G445" s="183">
        <v>87087090</v>
      </c>
      <c r="H445" s="183" t="s">
        <v>315</v>
      </c>
      <c r="I445" s="183" t="s">
        <v>2674</v>
      </c>
      <c r="J445" s="183" t="s">
        <v>74</v>
      </c>
      <c r="K445" s="184">
        <v>646.03552572248407</v>
      </c>
      <c r="L445" s="184">
        <v>4522.2486800573888</v>
      </c>
      <c r="M445" s="185"/>
      <c r="N445" s="185"/>
    </row>
    <row r="446" spans="1:14" x14ac:dyDescent="0.25">
      <c r="A446">
        <v>2654</v>
      </c>
      <c r="B446" s="182" t="s">
        <v>357</v>
      </c>
      <c r="C446" s="183">
        <v>58</v>
      </c>
      <c r="D446" s="183" t="s">
        <v>3135</v>
      </c>
      <c r="E446" s="183">
        <v>1</v>
      </c>
      <c r="F446" s="182" t="s">
        <v>1527</v>
      </c>
      <c r="G446" s="183">
        <v>84839000</v>
      </c>
      <c r="H446" s="183" t="s">
        <v>315</v>
      </c>
      <c r="I446" s="183" t="s">
        <v>1529</v>
      </c>
      <c r="J446" s="183" t="s">
        <v>74</v>
      </c>
      <c r="K446" s="184">
        <v>716.53</v>
      </c>
      <c r="L446" s="184">
        <v>716.53</v>
      </c>
      <c r="M446" s="185">
        <v>0.80200000000000005</v>
      </c>
      <c r="N446" s="185">
        <v>0.80200000000000005</v>
      </c>
    </row>
    <row r="447" spans="1:14" x14ac:dyDescent="0.25">
      <c r="A447">
        <v>438</v>
      </c>
      <c r="B447" s="187" t="s">
        <v>357</v>
      </c>
      <c r="C447" s="186">
        <v>58</v>
      </c>
      <c r="D447" s="186" t="s">
        <v>330</v>
      </c>
      <c r="E447" s="186">
        <v>1</v>
      </c>
      <c r="F447" s="187" t="s">
        <v>1772</v>
      </c>
      <c r="G447" s="186">
        <v>87089990</v>
      </c>
      <c r="H447" s="186" t="s">
        <v>72</v>
      </c>
      <c r="I447" s="186" t="s">
        <v>1773</v>
      </c>
      <c r="J447" s="186" t="s">
        <v>74</v>
      </c>
      <c r="K447" s="188">
        <v>745.03</v>
      </c>
      <c r="L447" s="188">
        <v>745.03</v>
      </c>
      <c r="M447" s="189">
        <v>4.42</v>
      </c>
      <c r="N447" s="189">
        <v>4.42</v>
      </c>
    </row>
    <row r="448" spans="1:14" x14ac:dyDescent="0.25">
      <c r="A448">
        <v>245</v>
      </c>
      <c r="B448" s="187" t="s">
        <v>357</v>
      </c>
      <c r="C448" s="186">
        <v>58</v>
      </c>
      <c r="D448" s="186" t="s">
        <v>33</v>
      </c>
      <c r="E448" s="186">
        <v>2</v>
      </c>
      <c r="F448" s="187" t="s">
        <v>2670</v>
      </c>
      <c r="G448" s="186">
        <v>87082999</v>
      </c>
      <c r="H448" s="186" t="s">
        <v>315</v>
      </c>
      <c r="I448" s="186" t="s">
        <v>1626</v>
      </c>
      <c r="J448" s="186" t="s">
        <v>74</v>
      </c>
      <c r="K448" s="188">
        <v>165.2</v>
      </c>
      <c r="L448" s="188">
        <v>330.4</v>
      </c>
      <c r="M448" s="189">
        <v>0.40500000000000003</v>
      </c>
      <c r="N448" s="189">
        <v>0.81</v>
      </c>
    </row>
    <row r="449" spans="1:14" x14ac:dyDescent="0.25">
      <c r="A449">
        <v>1319</v>
      </c>
      <c r="B449" s="6" t="s">
        <v>96</v>
      </c>
      <c r="C449" s="7">
        <v>59</v>
      </c>
      <c r="D449" s="7" t="s">
        <v>39</v>
      </c>
      <c r="E449" s="7">
        <v>1</v>
      </c>
      <c r="F449" s="6" t="s">
        <v>100</v>
      </c>
      <c r="G449" s="7">
        <v>87032410</v>
      </c>
      <c r="H449" s="7" t="s">
        <v>98</v>
      </c>
      <c r="I449" s="7" t="s">
        <v>140</v>
      </c>
      <c r="J449" s="7" t="s">
        <v>74</v>
      </c>
      <c r="K449" s="13">
        <v>256000</v>
      </c>
      <c r="L449" s="13">
        <v>256000</v>
      </c>
      <c r="M449" s="14">
        <v>1878.97</v>
      </c>
      <c r="N449" s="14">
        <v>1878.97</v>
      </c>
    </row>
    <row r="450" spans="1:14" x14ac:dyDescent="0.25">
      <c r="A450">
        <v>1497</v>
      </c>
      <c r="B450" s="6" t="s">
        <v>96</v>
      </c>
      <c r="C450" s="7">
        <v>59</v>
      </c>
      <c r="D450" s="7" t="s">
        <v>155</v>
      </c>
      <c r="E450" s="7">
        <v>1</v>
      </c>
      <c r="F450" s="6" t="s">
        <v>100</v>
      </c>
      <c r="G450" s="7">
        <v>87032410</v>
      </c>
      <c r="H450" s="7" t="s">
        <v>98</v>
      </c>
      <c r="I450" s="7" t="s">
        <v>178</v>
      </c>
      <c r="J450" s="7" t="s">
        <v>74</v>
      </c>
      <c r="K450" s="13">
        <v>90000</v>
      </c>
      <c r="L450" s="13">
        <v>90000</v>
      </c>
      <c r="M450" s="14">
        <v>947.81100000000004</v>
      </c>
      <c r="N450" s="14">
        <v>947.81100000000004</v>
      </c>
    </row>
    <row r="451" spans="1:14" x14ac:dyDescent="0.25">
      <c r="A451">
        <v>1395</v>
      </c>
      <c r="B451" s="6" t="s">
        <v>54</v>
      </c>
      <c r="C451" s="7">
        <v>59</v>
      </c>
      <c r="D451" s="7" t="s">
        <v>44</v>
      </c>
      <c r="E451" s="337">
        <v>4</v>
      </c>
      <c r="F451" s="6" t="s">
        <v>343</v>
      </c>
      <c r="G451" s="7">
        <v>87087090</v>
      </c>
      <c r="H451" s="7"/>
      <c r="I451" s="7"/>
      <c r="J451" s="7" t="s">
        <v>74</v>
      </c>
      <c r="K451" s="13">
        <v>300</v>
      </c>
      <c r="L451" s="13">
        <v>1200</v>
      </c>
      <c r="M451" s="14">
        <v>10.227499999999999</v>
      </c>
      <c r="N451" s="14">
        <v>40.909999999999997</v>
      </c>
    </row>
    <row r="452" spans="1:14" x14ac:dyDescent="0.25">
      <c r="A452">
        <v>2461</v>
      </c>
      <c r="B452" s="330" t="s">
        <v>3144</v>
      </c>
      <c r="C452" s="7">
        <v>59</v>
      </c>
      <c r="D452" s="7" t="s">
        <v>221</v>
      </c>
      <c r="E452" s="7">
        <v>4</v>
      </c>
      <c r="F452" s="6" t="s">
        <v>343</v>
      </c>
      <c r="G452" s="7">
        <v>87087090</v>
      </c>
      <c r="H452" s="7"/>
      <c r="I452" s="7"/>
      <c r="J452" s="7" t="s">
        <v>74</v>
      </c>
      <c r="K452" s="13">
        <v>300</v>
      </c>
      <c r="L452" s="13">
        <v>1200</v>
      </c>
      <c r="M452" s="14"/>
      <c r="N452" s="14"/>
    </row>
    <row r="453" spans="1:14" x14ac:dyDescent="0.25">
      <c r="A453">
        <v>246</v>
      </c>
      <c r="B453" s="182" t="s">
        <v>357</v>
      </c>
      <c r="C453" s="183">
        <v>59</v>
      </c>
      <c r="D453" s="183" t="s">
        <v>33</v>
      </c>
      <c r="E453" s="183">
        <v>2</v>
      </c>
      <c r="F453" s="182" t="s">
        <v>742</v>
      </c>
      <c r="G453" s="183">
        <v>87082999</v>
      </c>
      <c r="H453" s="183" t="s">
        <v>315</v>
      </c>
      <c r="I453" s="183" t="s">
        <v>1707</v>
      </c>
      <c r="J453" s="183" t="s">
        <v>74</v>
      </c>
      <c r="K453" s="184">
        <v>161.65</v>
      </c>
      <c r="L453" s="184">
        <v>323.3</v>
      </c>
      <c r="M453" s="185">
        <v>0.623</v>
      </c>
      <c r="N453" s="185">
        <v>1.246</v>
      </c>
    </row>
    <row r="454" spans="1:14" x14ac:dyDescent="0.25">
      <c r="A454">
        <v>1763</v>
      </c>
      <c r="B454" s="182" t="s">
        <v>357</v>
      </c>
      <c r="C454" s="183">
        <v>59</v>
      </c>
      <c r="D454" s="183" t="s">
        <v>52</v>
      </c>
      <c r="E454" s="183">
        <v>7</v>
      </c>
      <c r="F454" s="182" t="s">
        <v>2671</v>
      </c>
      <c r="G454" s="183">
        <v>87087090</v>
      </c>
      <c r="H454" s="183" t="s">
        <v>315</v>
      </c>
      <c r="I454" s="183" t="s">
        <v>2672</v>
      </c>
      <c r="J454" s="183" t="s">
        <v>74</v>
      </c>
      <c r="K454" s="184">
        <v>646.03552572248407</v>
      </c>
      <c r="L454" s="184">
        <v>4522.2486800573888</v>
      </c>
      <c r="M454" s="185"/>
      <c r="N454" s="185"/>
    </row>
    <row r="455" spans="1:14" x14ac:dyDescent="0.25">
      <c r="A455" s="114">
        <v>2655</v>
      </c>
      <c r="B455" s="199" t="s">
        <v>357</v>
      </c>
      <c r="C455" s="217">
        <v>59</v>
      </c>
      <c r="D455" s="217" t="s">
        <v>3135</v>
      </c>
      <c r="E455" s="217">
        <v>10</v>
      </c>
      <c r="F455" s="199" t="s">
        <v>1009</v>
      </c>
      <c r="G455" s="217">
        <v>87082999</v>
      </c>
      <c r="H455" s="217" t="s">
        <v>315</v>
      </c>
      <c r="I455" s="217" t="s">
        <v>3024</v>
      </c>
      <c r="J455" s="217" t="s">
        <v>74</v>
      </c>
      <c r="K455" s="237">
        <v>709.59</v>
      </c>
      <c r="L455" s="237">
        <v>12772.62</v>
      </c>
      <c r="M455" s="255">
        <v>2.75</v>
      </c>
      <c r="N455" s="255">
        <v>49.5</v>
      </c>
    </row>
    <row r="456" spans="1:14" x14ac:dyDescent="0.25">
      <c r="A456">
        <v>439</v>
      </c>
      <c r="B456" s="187" t="s">
        <v>357</v>
      </c>
      <c r="C456" s="186">
        <v>59</v>
      </c>
      <c r="D456" s="186" t="s">
        <v>330</v>
      </c>
      <c r="E456" s="186">
        <v>1</v>
      </c>
      <c r="F456" s="187" t="s">
        <v>1778</v>
      </c>
      <c r="G456" s="186">
        <v>87089990</v>
      </c>
      <c r="H456" s="186" t="s">
        <v>72</v>
      </c>
      <c r="I456" s="186" t="s">
        <v>1779</v>
      </c>
      <c r="J456" s="186" t="s">
        <v>74</v>
      </c>
      <c r="K456" s="188">
        <v>745.03</v>
      </c>
      <c r="L456" s="188">
        <v>745.03</v>
      </c>
      <c r="M456" s="189">
        <v>4.42</v>
      </c>
      <c r="N456" s="189">
        <v>4.42</v>
      </c>
    </row>
    <row r="457" spans="1:14" x14ac:dyDescent="0.25">
      <c r="A457">
        <v>95</v>
      </c>
      <c r="B457" s="187" t="s">
        <v>357</v>
      </c>
      <c r="C457" s="186">
        <v>59</v>
      </c>
      <c r="D457" s="186" t="s">
        <v>25</v>
      </c>
      <c r="E457" s="186">
        <v>2</v>
      </c>
      <c r="F457" s="187" t="s">
        <v>1624</v>
      </c>
      <c r="G457" s="186">
        <v>87089990</v>
      </c>
      <c r="H457" s="186" t="s">
        <v>315</v>
      </c>
      <c r="I457" s="186" t="s">
        <v>1626</v>
      </c>
      <c r="J457" s="186" t="s">
        <v>74</v>
      </c>
      <c r="K457" s="188">
        <v>170.84</v>
      </c>
      <c r="L457" s="188">
        <v>341.68</v>
      </c>
      <c r="M457" s="189">
        <v>0.40500000000000003</v>
      </c>
      <c r="N457" s="189">
        <v>0.81</v>
      </c>
    </row>
    <row r="458" spans="1:14" x14ac:dyDescent="0.25">
      <c r="A458">
        <v>1320</v>
      </c>
      <c r="B458" s="6" t="s">
        <v>96</v>
      </c>
      <c r="C458" s="7">
        <v>60</v>
      </c>
      <c r="D458" s="7" t="s">
        <v>39</v>
      </c>
      <c r="E458" s="7">
        <v>1</v>
      </c>
      <c r="F458" s="6" t="s">
        <v>100</v>
      </c>
      <c r="G458" s="7">
        <v>87032410</v>
      </c>
      <c r="H458" s="7" t="s">
        <v>98</v>
      </c>
      <c r="I458" s="7" t="s">
        <v>141</v>
      </c>
      <c r="J458" s="7" t="s">
        <v>74</v>
      </c>
      <c r="K458" s="13">
        <v>256000</v>
      </c>
      <c r="L458" s="13">
        <v>256000</v>
      </c>
      <c r="M458" s="14">
        <v>1878.97</v>
      </c>
      <c r="N458" s="14">
        <v>1878.97</v>
      </c>
    </row>
    <row r="459" spans="1:14" x14ac:dyDescent="0.25">
      <c r="A459">
        <v>1498</v>
      </c>
      <c r="B459" s="6" t="s">
        <v>96</v>
      </c>
      <c r="C459" s="7">
        <v>60</v>
      </c>
      <c r="D459" s="7" t="s">
        <v>155</v>
      </c>
      <c r="E459" s="7">
        <v>1</v>
      </c>
      <c r="F459" s="6" t="s">
        <v>100</v>
      </c>
      <c r="G459" s="7">
        <v>87032410</v>
      </c>
      <c r="H459" s="7" t="s">
        <v>98</v>
      </c>
      <c r="I459" s="7" t="s">
        <v>179</v>
      </c>
      <c r="J459" s="7" t="s">
        <v>74</v>
      </c>
      <c r="K459" s="13">
        <v>90000</v>
      </c>
      <c r="L459" s="13">
        <v>90000</v>
      </c>
      <c r="M459" s="14">
        <v>947.81100000000004</v>
      </c>
      <c r="N459" s="14">
        <v>947.81100000000004</v>
      </c>
    </row>
    <row r="460" spans="1:14" x14ac:dyDescent="0.25">
      <c r="A460">
        <v>1396</v>
      </c>
      <c r="B460" s="6" t="s">
        <v>54</v>
      </c>
      <c r="C460" s="7">
        <v>60</v>
      </c>
      <c r="D460" s="7" t="s">
        <v>44</v>
      </c>
      <c r="E460" s="337">
        <v>4</v>
      </c>
      <c r="F460" s="6" t="s">
        <v>344</v>
      </c>
      <c r="G460" s="7">
        <v>87087090</v>
      </c>
      <c r="H460" s="7"/>
      <c r="I460" s="7"/>
      <c r="J460" s="7" t="s">
        <v>74</v>
      </c>
      <c r="K460" s="13">
        <v>300</v>
      </c>
      <c r="L460" s="13">
        <v>1200</v>
      </c>
      <c r="M460" s="14">
        <v>10.227499999999999</v>
      </c>
      <c r="N460" s="14">
        <v>40.909999999999997</v>
      </c>
    </row>
    <row r="461" spans="1:14" x14ac:dyDescent="0.25">
      <c r="A461">
        <v>2462</v>
      </c>
      <c r="B461" s="330" t="s">
        <v>3144</v>
      </c>
      <c r="C461" s="7">
        <v>60</v>
      </c>
      <c r="D461" s="7" t="s">
        <v>221</v>
      </c>
      <c r="E461" s="7">
        <v>4</v>
      </c>
      <c r="F461" s="6" t="s">
        <v>344</v>
      </c>
      <c r="G461" s="7">
        <v>87087090</v>
      </c>
      <c r="H461" s="7"/>
      <c r="I461" s="7"/>
      <c r="J461" s="7" t="s">
        <v>74</v>
      </c>
      <c r="K461" s="13">
        <v>300</v>
      </c>
      <c r="L461" s="13">
        <v>1200</v>
      </c>
      <c r="M461" s="14"/>
      <c r="N461" s="14"/>
    </row>
    <row r="462" spans="1:14" x14ac:dyDescent="0.25">
      <c r="A462">
        <v>2656</v>
      </c>
      <c r="B462" s="182" t="s">
        <v>357</v>
      </c>
      <c r="C462" s="183">
        <v>60</v>
      </c>
      <c r="D462" s="183" t="s">
        <v>3135</v>
      </c>
      <c r="E462" s="183">
        <v>6</v>
      </c>
      <c r="F462" s="182" t="s">
        <v>2407</v>
      </c>
      <c r="G462" s="183">
        <v>87082999</v>
      </c>
      <c r="H462" s="183" t="s">
        <v>315</v>
      </c>
      <c r="I462" s="183" t="s">
        <v>2410</v>
      </c>
      <c r="J462" s="183" t="s">
        <v>74</v>
      </c>
      <c r="K462" s="184">
        <v>664.16</v>
      </c>
      <c r="L462" s="184">
        <v>3984.96</v>
      </c>
      <c r="M462" s="185">
        <v>5.6459999999999999</v>
      </c>
      <c r="N462" s="185">
        <v>33.875999999999998</v>
      </c>
    </row>
    <row r="463" spans="1:14" x14ac:dyDescent="0.25">
      <c r="A463" s="3">
        <v>96</v>
      </c>
      <c r="B463" s="196" t="s">
        <v>357</v>
      </c>
      <c r="C463" s="214">
        <v>60</v>
      </c>
      <c r="D463" s="214" t="s">
        <v>25</v>
      </c>
      <c r="E463" s="214">
        <v>8</v>
      </c>
      <c r="F463" s="196" t="s">
        <v>2075</v>
      </c>
      <c r="G463" s="214">
        <v>85129000</v>
      </c>
      <c r="H463" s="214" t="s">
        <v>315</v>
      </c>
      <c r="I463" s="214" t="s">
        <v>2077</v>
      </c>
      <c r="J463" s="214" t="s">
        <v>74</v>
      </c>
      <c r="K463" s="234">
        <v>28.74</v>
      </c>
      <c r="L463" s="234">
        <v>287.39999999999998</v>
      </c>
      <c r="M463" s="252">
        <v>6.0999999999999999E-2</v>
      </c>
      <c r="N463" s="252">
        <v>0.61</v>
      </c>
    </row>
    <row r="464" spans="1:14" x14ac:dyDescent="0.25">
      <c r="A464">
        <v>247</v>
      </c>
      <c r="B464" s="187" t="s">
        <v>357</v>
      </c>
      <c r="C464" s="186">
        <v>60</v>
      </c>
      <c r="D464" s="186" t="s">
        <v>33</v>
      </c>
      <c r="E464" s="186">
        <v>1</v>
      </c>
      <c r="F464" s="187" t="s">
        <v>475</v>
      </c>
      <c r="G464" s="186">
        <v>87084090</v>
      </c>
      <c r="H464" s="186" t="s">
        <v>315</v>
      </c>
      <c r="I464" s="186" t="s">
        <v>1904</v>
      </c>
      <c r="J464" s="186" t="s">
        <v>74</v>
      </c>
      <c r="K464" s="188">
        <v>308.08</v>
      </c>
      <c r="L464" s="188">
        <v>308.08</v>
      </c>
      <c r="M464" s="189">
        <v>1.7000000000000001E-2</v>
      </c>
      <c r="N464" s="189">
        <v>1.7000000000000001E-2</v>
      </c>
    </row>
    <row r="465" spans="1:14" x14ac:dyDescent="0.25">
      <c r="A465">
        <v>1764</v>
      </c>
      <c r="B465" s="187" t="s">
        <v>357</v>
      </c>
      <c r="C465" s="186">
        <v>60</v>
      </c>
      <c r="D465" s="186" t="s">
        <v>52</v>
      </c>
      <c r="E465" s="186">
        <v>1</v>
      </c>
      <c r="F465" s="187" t="s">
        <v>1043</v>
      </c>
      <c r="G465" s="186">
        <v>94012000</v>
      </c>
      <c r="H465" s="186" t="s">
        <v>315</v>
      </c>
      <c r="I465" s="186" t="s">
        <v>2007</v>
      </c>
      <c r="J465" s="186" t="s">
        <v>74</v>
      </c>
      <c r="K465" s="188">
        <v>4083.338680057389</v>
      </c>
      <c r="L465" s="188">
        <v>4083.338680057389</v>
      </c>
      <c r="M465" s="189"/>
      <c r="N465" s="189"/>
    </row>
    <row r="466" spans="1:14" x14ac:dyDescent="0.25">
      <c r="A466">
        <v>1321</v>
      </c>
      <c r="B466" s="6" t="s">
        <v>96</v>
      </c>
      <c r="C466" s="7">
        <v>61</v>
      </c>
      <c r="D466" s="7" t="s">
        <v>39</v>
      </c>
      <c r="E466" s="7">
        <v>1</v>
      </c>
      <c r="F466" s="6" t="s">
        <v>100</v>
      </c>
      <c r="G466" s="7">
        <v>87032410</v>
      </c>
      <c r="H466" s="7" t="s">
        <v>98</v>
      </c>
      <c r="I466" s="7" t="s">
        <v>142</v>
      </c>
      <c r="J466" s="7" t="s">
        <v>74</v>
      </c>
      <c r="K466" s="13">
        <v>256000</v>
      </c>
      <c r="L466" s="13">
        <v>256000</v>
      </c>
      <c r="M466" s="14">
        <v>1878.97</v>
      </c>
      <c r="N466" s="14">
        <v>1878.97</v>
      </c>
    </row>
    <row r="467" spans="1:14" x14ac:dyDescent="0.25">
      <c r="A467">
        <v>1499</v>
      </c>
      <c r="B467" s="17" t="s">
        <v>263</v>
      </c>
      <c r="C467" s="7">
        <v>61</v>
      </c>
      <c r="D467" s="7" t="s">
        <v>155</v>
      </c>
      <c r="E467" s="7">
        <v>1</v>
      </c>
      <c r="F467" s="6" t="s">
        <v>100</v>
      </c>
      <c r="G467" s="7">
        <v>87032410</v>
      </c>
      <c r="H467" s="7" t="s">
        <v>98</v>
      </c>
      <c r="I467" s="7" t="s">
        <v>123</v>
      </c>
      <c r="J467" s="7" t="s">
        <v>74</v>
      </c>
      <c r="K467" s="13">
        <v>206800</v>
      </c>
      <c r="L467" s="13">
        <v>206800</v>
      </c>
      <c r="M467" s="14">
        <v>1200</v>
      </c>
      <c r="N467" s="14">
        <v>1200</v>
      </c>
    </row>
    <row r="468" spans="1:14" x14ac:dyDescent="0.25">
      <c r="A468">
        <v>1397</v>
      </c>
      <c r="B468" s="6" t="s">
        <v>54</v>
      </c>
      <c r="C468" s="7">
        <v>61</v>
      </c>
      <c r="D468" s="7" t="s">
        <v>44</v>
      </c>
      <c r="E468" s="337">
        <v>4</v>
      </c>
      <c r="F468" s="6" t="s">
        <v>343</v>
      </c>
      <c r="G468" s="7">
        <v>87087090</v>
      </c>
      <c r="H468" s="7"/>
      <c r="I468" s="7"/>
      <c r="J468" s="7" t="s">
        <v>74</v>
      </c>
      <c r="K468" s="13">
        <v>300</v>
      </c>
      <c r="L468" s="13">
        <v>1200</v>
      </c>
      <c r="M468" s="14">
        <v>10.227499999999999</v>
      </c>
      <c r="N468" s="14">
        <v>40.909999999999997</v>
      </c>
    </row>
    <row r="469" spans="1:14" x14ac:dyDescent="0.25">
      <c r="A469">
        <v>2463</v>
      </c>
      <c r="B469" s="330" t="s">
        <v>3144</v>
      </c>
      <c r="C469" s="7">
        <v>61</v>
      </c>
      <c r="D469" s="7" t="s">
        <v>221</v>
      </c>
      <c r="E469" s="7">
        <v>4</v>
      </c>
      <c r="F469" s="6" t="s">
        <v>343</v>
      </c>
      <c r="G469" s="7">
        <v>87087090</v>
      </c>
      <c r="H469" s="7"/>
      <c r="I469" s="7"/>
      <c r="J469" s="7" t="s">
        <v>74</v>
      </c>
      <c r="K469" s="13">
        <v>300</v>
      </c>
      <c r="L469" s="13">
        <v>1200</v>
      </c>
      <c r="M469" s="14"/>
      <c r="N469" s="14"/>
    </row>
    <row r="470" spans="1:14" x14ac:dyDescent="0.25">
      <c r="A470">
        <v>97</v>
      </c>
      <c r="B470" s="182" t="s">
        <v>357</v>
      </c>
      <c r="C470" s="183">
        <v>61</v>
      </c>
      <c r="D470" s="183" t="s">
        <v>25</v>
      </c>
      <c r="E470" s="183">
        <v>1</v>
      </c>
      <c r="F470" s="182" t="s">
        <v>1612</v>
      </c>
      <c r="G470" s="183">
        <v>87089990</v>
      </c>
      <c r="H470" s="183" t="s">
        <v>315</v>
      </c>
      <c r="I470" s="183" t="s">
        <v>1614</v>
      </c>
      <c r="J470" s="183" t="s">
        <v>74</v>
      </c>
      <c r="K470" s="184">
        <v>281.52999999999997</v>
      </c>
      <c r="L470" s="184">
        <v>281.52999999999997</v>
      </c>
      <c r="M470" s="185">
        <v>1.431</v>
      </c>
      <c r="N470" s="185">
        <v>1.431</v>
      </c>
    </row>
    <row r="471" spans="1:14" x14ac:dyDescent="0.25">
      <c r="A471">
        <v>2657</v>
      </c>
      <c r="B471" s="182" t="s">
        <v>357</v>
      </c>
      <c r="C471" s="183">
        <v>61</v>
      </c>
      <c r="D471" s="183" t="s">
        <v>3135</v>
      </c>
      <c r="E471" s="183">
        <v>1</v>
      </c>
      <c r="F471" s="182" t="s">
        <v>1527</v>
      </c>
      <c r="G471" s="183">
        <v>84834090</v>
      </c>
      <c r="H471" s="183" t="s">
        <v>315</v>
      </c>
      <c r="I471" s="183" t="s">
        <v>2240</v>
      </c>
      <c r="J471" s="183" t="s">
        <v>74</v>
      </c>
      <c r="K471" s="184">
        <v>662.41</v>
      </c>
      <c r="L471" s="184">
        <v>662.41</v>
      </c>
      <c r="M471" s="185">
        <v>0.80200000000000005</v>
      </c>
      <c r="N471" s="185">
        <v>0.80200000000000005</v>
      </c>
    </row>
    <row r="472" spans="1:14" x14ac:dyDescent="0.25">
      <c r="A472" s="192">
        <v>1322</v>
      </c>
      <c r="B472" s="205" t="s">
        <v>96</v>
      </c>
      <c r="C472" s="223">
        <v>62</v>
      </c>
      <c r="D472" s="223" t="s">
        <v>39</v>
      </c>
      <c r="E472" s="223">
        <v>1</v>
      </c>
      <c r="F472" s="205" t="s">
        <v>100</v>
      </c>
      <c r="G472" s="223">
        <v>87032410</v>
      </c>
      <c r="H472" s="223" t="s">
        <v>98</v>
      </c>
      <c r="I472" s="223" t="s">
        <v>143</v>
      </c>
      <c r="J472" s="223" t="s">
        <v>74</v>
      </c>
      <c r="K472" s="243">
        <v>256000</v>
      </c>
      <c r="L472" s="243">
        <v>256000</v>
      </c>
      <c r="M472" s="261">
        <v>1878.97</v>
      </c>
      <c r="N472" s="261">
        <v>1878.97</v>
      </c>
    </row>
    <row r="473" spans="1:14" x14ac:dyDescent="0.25">
      <c r="A473" s="190">
        <v>1500</v>
      </c>
      <c r="B473" s="206" t="s">
        <v>263</v>
      </c>
      <c r="C473" s="224">
        <v>62</v>
      </c>
      <c r="D473" s="224" t="s">
        <v>155</v>
      </c>
      <c r="E473" s="224">
        <v>1</v>
      </c>
      <c r="F473" s="231" t="s">
        <v>100</v>
      </c>
      <c r="G473" s="224">
        <v>87032410</v>
      </c>
      <c r="H473" s="224" t="s">
        <v>98</v>
      </c>
      <c r="I473" s="224" t="s">
        <v>124</v>
      </c>
      <c r="J473" s="224" t="s">
        <v>74</v>
      </c>
      <c r="K473" s="244">
        <v>206800</v>
      </c>
      <c r="L473" s="244">
        <v>206800</v>
      </c>
      <c r="M473" s="262">
        <v>1200</v>
      </c>
      <c r="N473" s="262">
        <v>1200</v>
      </c>
    </row>
    <row r="474" spans="1:14" x14ac:dyDescent="0.25">
      <c r="A474">
        <v>1398</v>
      </c>
      <c r="B474" s="6" t="s">
        <v>54</v>
      </c>
      <c r="C474" s="7">
        <v>62</v>
      </c>
      <c r="D474" s="7" t="s">
        <v>44</v>
      </c>
      <c r="E474" s="337">
        <v>4</v>
      </c>
      <c r="F474" s="6" t="s">
        <v>344</v>
      </c>
      <c r="G474" s="7">
        <v>87087090</v>
      </c>
      <c r="H474" s="7"/>
      <c r="I474" s="7"/>
      <c r="J474" s="7" t="s">
        <v>74</v>
      </c>
      <c r="K474" s="13">
        <v>300</v>
      </c>
      <c r="L474" s="13">
        <v>1200</v>
      </c>
      <c r="M474" s="14">
        <v>10.227499999999999</v>
      </c>
      <c r="N474" s="14">
        <v>40.909999999999997</v>
      </c>
    </row>
    <row r="475" spans="1:14" x14ac:dyDescent="0.25">
      <c r="A475">
        <v>2464</v>
      </c>
      <c r="B475" s="330" t="s">
        <v>3144</v>
      </c>
      <c r="C475" s="7">
        <v>62</v>
      </c>
      <c r="D475" s="7" t="s">
        <v>221</v>
      </c>
      <c r="E475" s="7">
        <v>4</v>
      </c>
      <c r="F475" s="6" t="s">
        <v>344</v>
      </c>
      <c r="G475" s="7">
        <v>87087090</v>
      </c>
      <c r="H475" s="7"/>
      <c r="I475" s="7"/>
      <c r="J475" s="7" t="s">
        <v>74</v>
      </c>
      <c r="K475" s="13">
        <v>300</v>
      </c>
      <c r="L475" s="13">
        <v>1200</v>
      </c>
      <c r="M475" s="14"/>
      <c r="N475" s="14"/>
    </row>
    <row r="476" spans="1:14" x14ac:dyDescent="0.25">
      <c r="A476">
        <v>98</v>
      </c>
      <c r="B476" s="182" t="s">
        <v>357</v>
      </c>
      <c r="C476" s="183">
        <v>62</v>
      </c>
      <c r="D476" s="183" t="s">
        <v>25</v>
      </c>
      <c r="E476" s="183">
        <v>2</v>
      </c>
      <c r="F476" s="182" t="s">
        <v>1865</v>
      </c>
      <c r="G476" s="183">
        <v>87082999</v>
      </c>
      <c r="H476" s="183" t="s">
        <v>315</v>
      </c>
      <c r="I476" s="183" t="s">
        <v>1867</v>
      </c>
      <c r="J476" s="183" t="s">
        <v>74</v>
      </c>
      <c r="K476" s="184">
        <v>91.8</v>
      </c>
      <c r="L476" s="184">
        <v>183.6</v>
      </c>
      <c r="M476" s="185">
        <v>2.5999999999999999E-2</v>
      </c>
      <c r="N476" s="185">
        <v>5.1999999999999998E-2</v>
      </c>
    </row>
    <row r="477" spans="1:14" x14ac:dyDescent="0.25">
      <c r="A477">
        <v>249</v>
      </c>
      <c r="B477" s="187" t="s">
        <v>357</v>
      </c>
      <c r="C477" s="186">
        <v>62</v>
      </c>
      <c r="D477" s="186" t="s">
        <v>33</v>
      </c>
      <c r="E477" s="186">
        <v>3</v>
      </c>
      <c r="F477" s="187" t="s">
        <v>434</v>
      </c>
      <c r="G477" s="186">
        <v>84099190</v>
      </c>
      <c r="H477" s="186" t="s">
        <v>315</v>
      </c>
      <c r="I477" s="186">
        <v>99710650291</v>
      </c>
      <c r="J477" s="186" t="s">
        <v>74</v>
      </c>
      <c r="K477" s="188">
        <v>86.78</v>
      </c>
      <c r="L477" s="188">
        <v>260.34000000000003</v>
      </c>
      <c r="M477" s="189">
        <v>0.16300000000000001</v>
      </c>
      <c r="N477" s="189">
        <v>0.48899999999999999</v>
      </c>
    </row>
    <row r="478" spans="1:14" x14ac:dyDescent="0.25">
      <c r="A478">
        <v>442</v>
      </c>
      <c r="B478" s="187" t="s">
        <v>357</v>
      </c>
      <c r="C478" s="186">
        <v>62</v>
      </c>
      <c r="D478" s="186" t="s">
        <v>330</v>
      </c>
      <c r="E478" s="186">
        <v>2</v>
      </c>
      <c r="F478" s="187" t="s">
        <v>475</v>
      </c>
      <c r="G478" s="186">
        <v>87089990</v>
      </c>
      <c r="H478" s="186" t="s">
        <v>72</v>
      </c>
      <c r="I478" s="186" t="s">
        <v>1903</v>
      </c>
      <c r="J478" s="186" t="s">
        <v>74</v>
      </c>
      <c r="K478" s="188">
        <v>302.94</v>
      </c>
      <c r="L478" s="188">
        <v>605.88</v>
      </c>
      <c r="M478" s="189">
        <v>1.8</v>
      </c>
      <c r="N478" s="189">
        <v>3.6</v>
      </c>
    </row>
    <row r="479" spans="1:14" x14ac:dyDescent="0.25">
      <c r="A479">
        <v>1323</v>
      </c>
      <c r="B479" s="6" t="s">
        <v>96</v>
      </c>
      <c r="C479" s="7">
        <v>63</v>
      </c>
      <c r="D479" s="7" t="s">
        <v>39</v>
      </c>
      <c r="E479" s="7">
        <v>1</v>
      </c>
      <c r="F479" s="6" t="s">
        <v>100</v>
      </c>
      <c r="G479" s="7">
        <v>87032410</v>
      </c>
      <c r="H479" s="7" t="s">
        <v>98</v>
      </c>
      <c r="I479" s="7" t="s">
        <v>144</v>
      </c>
      <c r="J479" s="7" t="s">
        <v>74</v>
      </c>
      <c r="K479" s="13">
        <v>256000</v>
      </c>
      <c r="L479" s="13">
        <v>256000</v>
      </c>
      <c r="M479" s="14">
        <v>1878.97</v>
      </c>
      <c r="N479" s="14">
        <v>1878.97</v>
      </c>
    </row>
    <row r="480" spans="1:14" x14ac:dyDescent="0.25">
      <c r="A480">
        <v>1501</v>
      </c>
      <c r="B480" s="6" t="s">
        <v>96</v>
      </c>
      <c r="C480" s="7">
        <v>63</v>
      </c>
      <c r="D480" s="7" t="s">
        <v>155</v>
      </c>
      <c r="E480" s="7">
        <v>1</v>
      </c>
      <c r="F480" s="6" t="s">
        <v>100</v>
      </c>
      <c r="G480" s="7">
        <v>87032410</v>
      </c>
      <c r="H480" s="7" t="s">
        <v>156</v>
      </c>
      <c r="I480" s="7" t="s">
        <v>180</v>
      </c>
      <c r="J480" s="7" t="s">
        <v>74</v>
      </c>
      <c r="K480" s="13">
        <v>74000</v>
      </c>
      <c r="L480" s="13">
        <v>74000</v>
      </c>
      <c r="M480" s="14">
        <v>1250</v>
      </c>
      <c r="N480" s="14">
        <v>1250</v>
      </c>
    </row>
    <row r="481" spans="1:14" x14ac:dyDescent="0.25">
      <c r="A481" s="191">
        <v>1399</v>
      </c>
      <c r="B481" s="197" t="s">
        <v>54</v>
      </c>
      <c r="C481" s="215">
        <v>63</v>
      </c>
      <c r="D481" s="215" t="s">
        <v>44</v>
      </c>
      <c r="E481" s="338">
        <v>4</v>
      </c>
      <c r="F481" s="197" t="s">
        <v>343</v>
      </c>
      <c r="G481" s="215">
        <v>87087090</v>
      </c>
      <c r="H481" s="215"/>
      <c r="I481" s="215"/>
      <c r="J481" s="215" t="s">
        <v>74</v>
      </c>
      <c r="K481" s="235">
        <v>300</v>
      </c>
      <c r="L481" s="235">
        <v>1200</v>
      </c>
      <c r="M481" s="253">
        <v>10.227499999999999</v>
      </c>
      <c r="N481" s="253">
        <v>40.909999999999997</v>
      </c>
    </row>
    <row r="482" spans="1:14" x14ac:dyDescent="0.25">
      <c r="A482">
        <v>2465</v>
      </c>
      <c r="B482" s="330" t="s">
        <v>3144</v>
      </c>
      <c r="C482" s="7">
        <v>63</v>
      </c>
      <c r="D482" s="7" t="s">
        <v>221</v>
      </c>
      <c r="E482" s="7">
        <v>4</v>
      </c>
      <c r="F482" s="6" t="s">
        <v>343</v>
      </c>
      <c r="G482" s="7">
        <v>87087090</v>
      </c>
      <c r="H482" s="7"/>
      <c r="I482" s="7"/>
      <c r="J482" s="7" t="s">
        <v>74</v>
      </c>
      <c r="K482" s="13">
        <v>300</v>
      </c>
      <c r="L482" s="13">
        <v>1200</v>
      </c>
      <c r="M482" s="14"/>
      <c r="N482" s="14"/>
    </row>
    <row r="483" spans="1:14" x14ac:dyDescent="0.25">
      <c r="A483">
        <v>2659</v>
      </c>
      <c r="B483" s="182" t="s">
        <v>357</v>
      </c>
      <c r="C483" s="183">
        <v>63</v>
      </c>
      <c r="D483" s="183" t="s">
        <v>3135</v>
      </c>
      <c r="E483" s="183">
        <v>20</v>
      </c>
      <c r="F483" s="182" t="s">
        <v>1656</v>
      </c>
      <c r="G483" s="183">
        <v>87088000</v>
      </c>
      <c r="H483" s="183" t="s">
        <v>315</v>
      </c>
      <c r="I483" s="183" t="s">
        <v>2692</v>
      </c>
      <c r="J483" s="183" t="s">
        <v>74</v>
      </c>
      <c r="K483" s="184">
        <v>662.33</v>
      </c>
      <c r="L483" s="184">
        <v>13246.6</v>
      </c>
      <c r="M483" s="185">
        <v>1.587</v>
      </c>
      <c r="N483" s="185">
        <v>31.74</v>
      </c>
    </row>
    <row r="484" spans="1:14" x14ac:dyDescent="0.25">
      <c r="A484">
        <v>250</v>
      </c>
      <c r="B484" s="182" t="s">
        <v>357</v>
      </c>
      <c r="C484" s="183">
        <v>63</v>
      </c>
      <c r="D484" s="183" t="s">
        <v>33</v>
      </c>
      <c r="E484" s="183">
        <v>4</v>
      </c>
      <c r="F484" s="182" t="s">
        <v>2687</v>
      </c>
      <c r="G484" s="183">
        <v>87082999</v>
      </c>
      <c r="H484" s="183" t="s">
        <v>315</v>
      </c>
      <c r="I484" s="183" t="s">
        <v>2688</v>
      </c>
      <c r="J484" s="183" t="s">
        <v>74</v>
      </c>
      <c r="K484" s="184">
        <v>58.32</v>
      </c>
      <c r="L484" s="184">
        <v>233.28</v>
      </c>
      <c r="M484" s="185">
        <v>2.4E-2</v>
      </c>
      <c r="N484" s="185">
        <v>9.6000000000000002E-2</v>
      </c>
    </row>
    <row r="485" spans="1:14" x14ac:dyDescent="0.25">
      <c r="A485">
        <v>443</v>
      </c>
      <c r="B485" s="187" t="s">
        <v>357</v>
      </c>
      <c r="C485" s="186">
        <v>63</v>
      </c>
      <c r="D485" s="186" t="s">
        <v>330</v>
      </c>
      <c r="E485" s="186">
        <v>3</v>
      </c>
      <c r="F485" s="187" t="s">
        <v>2053</v>
      </c>
      <c r="G485" s="186">
        <v>87089990</v>
      </c>
      <c r="H485" s="186" t="s">
        <v>72</v>
      </c>
      <c r="I485" s="186" t="s">
        <v>2054</v>
      </c>
      <c r="J485" s="186" t="s">
        <v>74</v>
      </c>
      <c r="K485" s="188">
        <v>189.22666666666666</v>
      </c>
      <c r="L485" s="188">
        <v>567.67999999999995</v>
      </c>
      <c r="M485" s="189">
        <v>1.1233333333333333</v>
      </c>
      <c r="N485" s="189">
        <v>3.37</v>
      </c>
    </row>
    <row r="486" spans="1:14" x14ac:dyDescent="0.25">
      <c r="A486" s="191">
        <v>1324</v>
      </c>
      <c r="B486" s="197" t="s">
        <v>96</v>
      </c>
      <c r="C486" s="215">
        <v>64</v>
      </c>
      <c r="D486" s="215" t="s">
        <v>39</v>
      </c>
      <c r="E486" s="215">
        <v>1</v>
      </c>
      <c r="F486" s="197" t="s">
        <v>100</v>
      </c>
      <c r="G486" s="215">
        <v>87032410</v>
      </c>
      <c r="H486" s="215" t="s">
        <v>98</v>
      </c>
      <c r="I486" s="215" t="s">
        <v>145</v>
      </c>
      <c r="J486" s="215" t="s">
        <v>74</v>
      </c>
      <c r="K486" s="235">
        <v>256000</v>
      </c>
      <c r="L486" s="235">
        <v>256000</v>
      </c>
      <c r="M486" s="253">
        <v>1878.97</v>
      </c>
      <c r="N486" s="253">
        <v>1878.97</v>
      </c>
    </row>
    <row r="487" spans="1:14" x14ac:dyDescent="0.25">
      <c r="A487">
        <v>1502</v>
      </c>
      <c r="B487" s="6" t="s">
        <v>96</v>
      </c>
      <c r="C487" s="7">
        <v>64</v>
      </c>
      <c r="D487" s="7" t="s">
        <v>155</v>
      </c>
      <c r="E487" s="7">
        <v>1</v>
      </c>
      <c r="F487" s="6" t="s">
        <v>100</v>
      </c>
      <c r="G487" s="7">
        <v>87032410</v>
      </c>
      <c r="H487" s="7" t="s">
        <v>156</v>
      </c>
      <c r="I487" s="7" t="s">
        <v>181</v>
      </c>
      <c r="J487" s="7" t="s">
        <v>74</v>
      </c>
      <c r="K487" s="13">
        <v>197500</v>
      </c>
      <c r="L487" s="13">
        <v>197500</v>
      </c>
      <c r="M487" s="14">
        <v>1250</v>
      </c>
      <c r="N487" s="14">
        <v>1250</v>
      </c>
    </row>
    <row r="488" spans="1:14" x14ac:dyDescent="0.25">
      <c r="A488" s="191">
        <v>1400</v>
      </c>
      <c r="B488" s="197" t="s">
        <v>54</v>
      </c>
      <c r="C488" s="215">
        <v>64</v>
      </c>
      <c r="D488" s="215" t="s">
        <v>44</v>
      </c>
      <c r="E488" s="338">
        <v>4</v>
      </c>
      <c r="F488" s="197" t="s">
        <v>344</v>
      </c>
      <c r="G488" s="215">
        <v>87087090</v>
      </c>
      <c r="H488" s="215"/>
      <c r="I488" s="215"/>
      <c r="J488" s="215" t="s">
        <v>74</v>
      </c>
      <c r="K488" s="235">
        <v>300</v>
      </c>
      <c r="L488" s="235">
        <v>1200</v>
      </c>
      <c r="M488" s="253">
        <v>10.227499999999999</v>
      </c>
      <c r="N488" s="253">
        <v>40.909999999999997</v>
      </c>
    </row>
    <row r="489" spans="1:14" x14ac:dyDescent="0.25">
      <c r="A489">
        <v>2466</v>
      </c>
      <c r="B489" s="330" t="s">
        <v>3144</v>
      </c>
      <c r="C489" s="7">
        <v>64</v>
      </c>
      <c r="D489" s="7" t="s">
        <v>221</v>
      </c>
      <c r="E489" s="7">
        <v>4</v>
      </c>
      <c r="F489" s="6" t="s">
        <v>344</v>
      </c>
      <c r="G489" s="7">
        <v>87087090</v>
      </c>
      <c r="H489" s="7"/>
      <c r="I489" s="7"/>
      <c r="J489" s="7" t="s">
        <v>74</v>
      </c>
      <c r="K489" s="13">
        <v>300</v>
      </c>
      <c r="L489" s="13">
        <v>1200</v>
      </c>
      <c r="M489" s="14"/>
      <c r="N489" s="14"/>
    </row>
    <row r="490" spans="1:14" x14ac:dyDescent="0.25">
      <c r="A490" s="3">
        <v>2660</v>
      </c>
      <c r="B490" s="196" t="s">
        <v>357</v>
      </c>
      <c r="C490" s="214">
        <v>64</v>
      </c>
      <c r="D490" s="214" t="s">
        <v>3135</v>
      </c>
      <c r="E490" s="214">
        <v>15</v>
      </c>
      <c r="F490" s="196" t="s">
        <v>809</v>
      </c>
      <c r="G490" s="214">
        <v>87088000</v>
      </c>
      <c r="H490" s="214" t="s">
        <v>315</v>
      </c>
      <c r="I490" s="214" t="s">
        <v>2707</v>
      </c>
      <c r="J490" s="214" t="s">
        <v>74</v>
      </c>
      <c r="K490" s="234">
        <v>662.33</v>
      </c>
      <c r="L490" s="234">
        <v>13246.6</v>
      </c>
      <c r="M490" s="252">
        <v>1.2629999999999999</v>
      </c>
      <c r="N490" s="252">
        <v>25.259999999999998</v>
      </c>
    </row>
    <row r="491" spans="1:14" x14ac:dyDescent="0.25">
      <c r="A491">
        <v>100</v>
      </c>
      <c r="B491" s="182" t="s">
        <v>357</v>
      </c>
      <c r="C491" s="183">
        <v>64</v>
      </c>
      <c r="D491" s="183" t="s">
        <v>25</v>
      </c>
      <c r="E491" s="183">
        <v>1</v>
      </c>
      <c r="F491" s="182" t="s">
        <v>2804</v>
      </c>
      <c r="G491" s="183">
        <v>87082999</v>
      </c>
      <c r="H491" s="183" t="s">
        <v>315</v>
      </c>
      <c r="I491" s="183" t="s">
        <v>1942</v>
      </c>
      <c r="J491" s="183" t="s">
        <v>74</v>
      </c>
      <c r="K491" s="184">
        <v>76.209999999999994</v>
      </c>
      <c r="L491" s="184">
        <v>76.209999999999994</v>
      </c>
      <c r="M491" s="185">
        <v>0.29199999999999998</v>
      </c>
      <c r="N491" s="185">
        <v>0.29199999999999998</v>
      </c>
    </row>
    <row r="492" spans="1:14" x14ac:dyDescent="0.25">
      <c r="A492">
        <v>1325</v>
      </c>
      <c r="B492" s="6" t="s">
        <v>96</v>
      </c>
      <c r="C492" s="7">
        <v>65</v>
      </c>
      <c r="D492" s="7" t="s">
        <v>39</v>
      </c>
      <c r="E492" s="7">
        <v>1</v>
      </c>
      <c r="F492" s="6" t="s">
        <v>100</v>
      </c>
      <c r="G492" s="7">
        <v>87032410</v>
      </c>
      <c r="H492" s="7" t="s">
        <v>98</v>
      </c>
      <c r="I492" s="7" t="s">
        <v>146</v>
      </c>
      <c r="J492" s="7" t="s">
        <v>74</v>
      </c>
      <c r="K492" s="13">
        <v>256000</v>
      </c>
      <c r="L492" s="13">
        <v>256000</v>
      </c>
      <c r="M492" s="14">
        <v>1878.97</v>
      </c>
      <c r="N492" s="14">
        <v>1878.97</v>
      </c>
    </row>
    <row r="493" spans="1:14" x14ac:dyDescent="0.25">
      <c r="A493">
        <v>1503</v>
      </c>
      <c r="B493" s="6" t="s">
        <v>96</v>
      </c>
      <c r="C493" s="7">
        <v>65</v>
      </c>
      <c r="D493" s="7" t="s">
        <v>155</v>
      </c>
      <c r="E493" s="7">
        <v>1</v>
      </c>
      <c r="F493" s="6" t="s">
        <v>100</v>
      </c>
      <c r="G493" s="7">
        <v>87032410</v>
      </c>
      <c r="H493" s="7" t="s">
        <v>98</v>
      </c>
      <c r="I493" s="7" t="s">
        <v>182</v>
      </c>
      <c r="J493" s="7" t="s">
        <v>74</v>
      </c>
      <c r="K493" s="13">
        <v>100000</v>
      </c>
      <c r="L493" s="13">
        <v>100000</v>
      </c>
      <c r="M493" s="14">
        <v>1250</v>
      </c>
      <c r="N493" s="14">
        <v>1250</v>
      </c>
    </row>
    <row r="494" spans="1:14" x14ac:dyDescent="0.25">
      <c r="A494">
        <v>1401</v>
      </c>
      <c r="B494" s="6" t="s">
        <v>54</v>
      </c>
      <c r="C494" s="7">
        <v>65</v>
      </c>
      <c r="D494" s="7" t="s">
        <v>44</v>
      </c>
      <c r="E494" s="337">
        <v>4</v>
      </c>
      <c r="F494" s="6" t="s">
        <v>343</v>
      </c>
      <c r="G494" s="7">
        <v>87087090</v>
      </c>
      <c r="H494" s="7"/>
      <c r="I494" s="7"/>
      <c r="J494" s="7" t="s">
        <v>74</v>
      </c>
      <c r="K494" s="13">
        <v>300</v>
      </c>
      <c r="L494" s="13">
        <v>1200</v>
      </c>
      <c r="M494" s="14">
        <v>10.227499999999999</v>
      </c>
      <c r="N494" s="14">
        <v>40.909999999999997</v>
      </c>
    </row>
    <row r="495" spans="1:14" x14ac:dyDescent="0.25">
      <c r="A495">
        <v>2467</v>
      </c>
      <c r="B495" s="330" t="s">
        <v>3144</v>
      </c>
      <c r="C495" s="7">
        <v>65</v>
      </c>
      <c r="D495" s="7" t="s">
        <v>221</v>
      </c>
      <c r="E495" s="7">
        <v>4</v>
      </c>
      <c r="F495" s="6" t="s">
        <v>343</v>
      </c>
      <c r="G495" s="7">
        <v>87087090</v>
      </c>
      <c r="H495" s="7"/>
      <c r="I495" s="7"/>
      <c r="J495" s="7" t="s">
        <v>74</v>
      </c>
      <c r="K495" s="13">
        <v>300</v>
      </c>
      <c r="L495" s="13">
        <v>1200</v>
      </c>
      <c r="M495" s="14"/>
      <c r="N495" s="14"/>
    </row>
    <row r="496" spans="1:14" x14ac:dyDescent="0.25">
      <c r="A496">
        <v>252</v>
      </c>
      <c r="B496" s="187" t="s">
        <v>357</v>
      </c>
      <c r="C496" s="186">
        <v>65</v>
      </c>
      <c r="D496" s="186" t="s">
        <v>33</v>
      </c>
      <c r="E496" s="186">
        <v>3</v>
      </c>
      <c r="F496" s="187" t="s">
        <v>2216</v>
      </c>
      <c r="G496" s="186">
        <v>84099190</v>
      </c>
      <c r="H496" s="186" t="s">
        <v>315</v>
      </c>
      <c r="I496" s="186" t="s">
        <v>2217</v>
      </c>
      <c r="J496" s="186" t="s">
        <v>74</v>
      </c>
      <c r="K496" s="188">
        <v>72.290000000000006</v>
      </c>
      <c r="L496" s="188">
        <v>216.87</v>
      </c>
      <c r="M496" s="189">
        <v>0.16900000000000001</v>
      </c>
      <c r="N496" s="189">
        <v>0.50700000000000001</v>
      </c>
    </row>
    <row r="497" spans="1:14" x14ac:dyDescent="0.25">
      <c r="A497" s="191">
        <v>1326</v>
      </c>
      <c r="B497" s="197" t="s">
        <v>96</v>
      </c>
      <c r="C497" s="215">
        <v>66</v>
      </c>
      <c r="D497" s="215" t="s">
        <v>39</v>
      </c>
      <c r="E497" s="215">
        <v>1</v>
      </c>
      <c r="F497" s="197" t="s">
        <v>100</v>
      </c>
      <c r="G497" s="215">
        <v>87032410</v>
      </c>
      <c r="H497" s="215" t="s">
        <v>98</v>
      </c>
      <c r="I497" s="215" t="s">
        <v>147</v>
      </c>
      <c r="J497" s="215" t="s">
        <v>74</v>
      </c>
      <c r="K497" s="235">
        <v>256000</v>
      </c>
      <c r="L497" s="235">
        <v>256000</v>
      </c>
      <c r="M497" s="253">
        <v>1878.97</v>
      </c>
      <c r="N497" s="253">
        <v>1878.97</v>
      </c>
    </row>
    <row r="498" spans="1:14" x14ac:dyDescent="0.25">
      <c r="A498">
        <v>1504</v>
      </c>
      <c r="B498" s="6" t="s">
        <v>96</v>
      </c>
      <c r="C498" s="7">
        <v>66</v>
      </c>
      <c r="D498" s="7" t="s">
        <v>155</v>
      </c>
      <c r="E498" s="7">
        <v>1</v>
      </c>
      <c r="F498" s="6" t="s">
        <v>100</v>
      </c>
      <c r="G498" s="7">
        <v>87032410</v>
      </c>
      <c r="H498" s="7" t="s">
        <v>98</v>
      </c>
      <c r="I498" s="7" t="s">
        <v>183</v>
      </c>
      <c r="J498" s="7" t="s">
        <v>74</v>
      </c>
      <c r="K498" s="13">
        <v>206800</v>
      </c>
      <c r="L498" s="13">
        <v>206800</v>
      </c>
      <c r="M498" s="14">
        <v>1265</v>
      </c>
      <c r="N498" s="14">
        <v>1265</v>
      </c>
    </row>
    <row r="499" spans="1:14" x14ac:dyDescent="0.25">
      <c r="A499" s="192">
        <v>1402</v>
      </c>
      <c r="B499" s="205" t="s">
        <v>54</v>
      </c>
      <c r="C499" s="223">
        <v>66</v>
      </c>
      <c r="D499" s="223" t="s">
        <v>44</v>
      </c>
      <c r="E499" s="339">
        <v>4</v>
      </c>
      <c r="F499" s="205" t="s">
        <v>344</v>
      </c>
      <c r="G499" s="223">
        <v>87087090</v>
      </c>
      <c r="H499" s="223"/>
      <c r="I499" s="223"/>
      <c r="J499" s="223" t="s">
        <v>74</v>
      </c>
      <c r="K499" s="243">
        <v>300</v>
      </c>
      <c r="L499" s="243">
        <v>1200</v>
      </c>
      <c r="M499" s="261">
        <v>10.227499999999999</v>
      </c>
      <c r="N499" s="261">
        <v>40.909999999999997</v>
      </c>
    </row>
    <row r="500" spans="1:14" x14ac:dyDescent="0.25">
      <c r="A500" s="193">
        <v>2468</v>
      </c>
      <c r="B500" s="330" t="s">
        <v>3144</v>
      </c>
      <c r="C500" s="221">
        <v>66</v>
      </c>
      <c r="D500" s="221" t="s">
        <v>221</v>
      </c>
      <c r="E500" s="221">
        <v>4</v>
      </c>
      <c r="F500" s="230" t="s">
        <v>344</v>
      </c>
      <c r="G500" s="221">
        <v>87087090</v>
      </c>
      <c r="H500" s="221"/>
      <c r="I500" s="221"/>
      <c r="J500" s="221" t="s">
        <v>74</v>
      </c>
      <c r="K500" s="241">
        <v>300</v>
      </c>
      <c r="L500" s="241">
        <v>1200</v>
      </c>
      <c r="M500" s="259"/>
      <c r="N500" s="259"/>
    </row>
    <row r="501" spans="1:14" x14ac:dyDescent="0.25">
      <c r="A501" s="190">
        <v>253</v>
      </c>
      <c r="B501" s="195" t="s">
        <v>357</v>
      </c>
      <c r="C501" s="213">
        <v>66</v>
      </c>
      <c r="D501" s="213" t="s">
        <v>33</v>
      </c>
      <c r="E501" s="213">
        <v>1</v>
      </c>
      <c r="F501" s="195" t="s">
        <v>2041</v>
      </c>
      <c r="G501" s="213">
        <v>85129000</v>
      </c>
      <c r="H501" s="213" t="s">
        <v>315</v>
      </c>
      <c r="I501" s="213" t="s">
        <v>2459</v>
      </c>
      <c r="J501" s="213" t="s">
        <v>74</v>
      </c>
      <c r="K501" s="233">
        <v>216.13</v>
      </c>
      <c r="L501" s="233">
        <v>216.13</v>
      </c>
      <c r="M501" s="251">
        <v>0.38900000000000001</v>
      </c>
      <c r="N501" s="251">
        <v>0.38900000000000001</v>
      </c>
    </row>
    <row r="502" spans="1:14" x14ac:dyDescent="0.25">
      <c r="A502" s="3">
        <v>446</v>
      </c>
      <c r="B502" s="194" t="s">
        <v>357</v>
      </c>
      <c r="C502" s="212">
        <v>66</v>
      </c>
      <c r="D502" s="212" t="s">
        <v>330</v>
      </c>
      <c r="E502" s="212">
        <v>2</v>
      </c>
      <c r="F502" s="194" t="s">
        <v>1975</v>
      </c>
      <c r="G502" s="212">
        <v>87089990</v>
      </c>
      <c r="H502" s="212" t="s">
        <v>72</v>
      </c>
      <c r="I502" s="212" t="s">
        <v>1976</v>
      </c>
      <c r="J502" s="212" t="s">
        <v>74</v>
      </c>
      <c r="K502" s="232">
        <v>176.34666666666666</v>
      </c>
      <c r="L502" s="232">
        <v>529.04</v>
      </c>
      <c r="M502" s="250">
        <v>1.0466666666666666</v>
      </c>
      <c r="N502" s="250">
        <v>3.14</v>
      </c>
    </row>
    <row r="503" spans="1:14" x14ac:dyDescent="0.25">
      <c r="A503">
        <v>102</v>
      </c>
      <c r="B503" s="187" t="s">
        <v>357</v>
      </c>
      <c r="C503" s="186">
        <v>66</v>
      </c>
      <c r="D503" s="186" t="s">
        <v>25</v>
      </c>
      <c r="E503" s="186">
        <v>1</v>
      </c>
      <c r="F503" s="187" t="s">
        <v>2604</v>
      </c>
      <c r="G503" s="186">
        <v>84099190</v>
      </c>
      <c r="H503" s="186" t="s">
        <v>315</v>
      </c>
      <c r="I503" s="186" t="s">
        <v>1437</v>
      </c>
      <c r="J503" s="186" t="s">
        <v>74</v>
      </c>
      <c r="K503" s="188">
        <v>50.22</v>
      </c>
      <c r="L503" s="188">
        <v>50.22</v>
      </c>
      <c r="M503" s="189">
        <v>0.19700000000000001</v>
      </c>
      <c r="N503" s="189">
        <v>0.19700000000000001</v>
      </c>
    </row>
    <row r="504" spans="1:14" x14ac:dyDescent="0.25">
      <c r="A504">
        <v>2662</v>
      </c>
      <c r="B504" s="187" t="s">
        <v>357</v>
      </c>
      <c r="C504" s="186">
        <v>66</v>
      </c>
      <c r="D504" s="186" t="s">
        <v>3135</v>
      </c>
      <c r="E504" s="186">
        <v>1</v>
      </c>
      <c r="F504" s="187" t="s">
        <v>556</v>
      </c>
      <c r="G504" s="186">
        <v>84099190</v>
      </c>
      <c r="H504" s="186" t="s">
        <v>315</v>
      </c>
      <c r="I504" s="186" t="s">
        <v>555</v>
      </c>
      <c r="J504" s="186" t="s">
        <v>74</v>
      </c>
      <c r="K504" s="188">
        <v>654.17999999999995</v>
      </c>
      <c r="L504" s="188">
        <v>654.17999999999995</v>
      </c>
      <c r="M504" s="189">
        <v>0.56399999999999995</v>
      </c>
      <c r="N504" s="189">
        <v>0.56399999999999995</v>
      </c>
    </row>
    <row r="505" spans="1:14" x14ac:dyDescent="0.25">
      <c r="A505">
        <v>1327</v>
      </c>
      <c r="B505" s="6" t="s">
        <v>96</v>
      </c>
      <c r="C505" s="7">
        <v>67</v>
      </c>
      <c r="D505" s="7" t="s">
        <v>39</v>
      </c>
      <c r="E505" s="7">
        <v>1</v>
      </c>
      <c r="F505" s="6" t="s">
        <v>100</v>
      </c>
      <c r="G505" s="7">
        <v>87032410</v>
      </c>
      <c r="H505" s="7" t="s">
        <v>98</v>
      </c>
      <c r="I505" s="7" t="s">
        <v>148</v>
      </c>
      <c r="J505" s="7" t="s">
        <v>74</v>
      </c>
      <c r="K505" s="13">
        <v>256000</v>
      </c>
      <c r="L505" s="13">
        <v>256000</v>
      </c>
      <c r="M505" s="14">
        <v>1878.97</v>
      </c>
      <c r="N505" s="14">
        <v>1878.97</v>
      </c>
    </row>
    <row r="506" spans="1:14" x14ac:dyDescent="0.25">
      <c r="A506">
        <v>1505</v>
      </c>
      <c r="B506" s="17" t="s">
        <v>263</v>
      </c>
      <c r="C506" s="7">
        <v>67</v>
      </c>
      <c r="D506" s="7" t="s">
        <v>155</v>
      </c>
      <c r="E506" s="7">
        <v>1</v>
      </c>
      <c r="F506" s="6" t="s">
        <v>100</v>
      </c>
      <c r="G506" s="7">
        <v>87032410</v>
      </c>
      <c r="H506" s="7" t="s">
        <v>98</v>
      </c>
      <c r="I506" s="7" t="s">
        <v>285</v>
      </c>
      <c r="J506" s="7" t="s">
        <v>74</v>
      </c>
      <c r="K506" s="13">
        <v>256000</v>
      </c>
      <c r="L506" s="13">
        <v>256000</v>
      </c>
      <c r="M506" s="14">
        <v>1260</v>
      </c>
      <c r="N506" s="14">
        <v>1260</v>
      </c>
    </row>
    <row r="507" spans="1:14" x14ac:dyDescent="0.25">
      <c r="A507">
        <v>1403</v>
      </c>
      <c r="B507" s="6" t="s">
        <v>54</v>
      </c>
      <c r="C507" s="7">
        <v>67</v>
      </c>
      <c r="D507" s="7" t="s">
        <v>44</v>
      </c>
      <c r="E507" s="337">
        <v>4</v>
      </c>
      <c r="F507" s="6" t="s">
        <v>343</v>
      </c>
      <c r="G507" s="7">
        <v>87087090</v>
      </c>
      <c r="H507" s="7"/>
      <c r="I507" s="7"/>
      <c r="J507" s="7" t="s">
        <v>74</v>
      </c>
      <c r="K507" s="13">
        <v>300</v>
      </c>
      <c r="L507" s="13">
        <v>1200</v>
      </c>
      <c r="M507" s="14">
        <v>10.227499999999999</v>
      </c>
      <c r="N507" s="14">
        <v>40.909999999999997</v>
      </c>
    </row>
    <row r="508" spans="1:14" x14ac:dyDescent="0.25">
      <c r="A508">
        <v>2469</v>
      </c>
      <c r="B508" s="330" t="s">
        <v>3144</v>
      </c>
      <c r="C508" s="7">
        <v>67</v>
      </c>
      <c r="D508" s="7" t="s">
        <v>221</v>
      </c>
      <c r="E508" s="7">
        <v>4</v>
      </c>
      <c r="F508" s="6" t="s">
        <v>343</v>
      </c>
      <c r="G508" s="7">
        <v>87087090</v>
      </c>
      <c r="H508" s="7"/>
      <c r="I508" s="7"/>
      <c r="J508" s="7" t="s">
        <v>74</v>
      </c>
      <c r="K508" s="13">
        <v>300</v>
      </c>
      <c r="L508" s="13">
        <v>1200</v>
      </c>
      <c r="M508" s="14"/>
      <c r="N508" s="14"/>
    </row>
    <row r="509" spans="1:14" x14ac:dyDescent="0.25">
      <c r="A509">
        <v>1328</v>
      </c>
      <c r="B509" s="6" t="s">
        <v>96</v>
      </c>
      <c r="C509" s="7">
        <v>68</v>
      </c>
      <c r="D509" s="7" t="s">
        <v>39</v>
      </c>
      <c r="E509" s="7">
        <v>1</v>
      </c>
      <c r="F509" s="6" t="s">
        <v>100</v>
      </c>
      <c r="G509" s="7">
        <v>87032410</v>
      </c>
      <c r="H509" s="7" t="s">
        <v>98</v>
      </c>
      <c r="I509" s="7" t="s">
        <v>149</v>
      </c>
      <c r="J509" s="7" t="s">
        <v>74</v>
      </c>
      <c r="K509" s="13">
        <v>256000</v>
      </c>
      <c r="L509" s="13">
        <v>256000</v>
      </c>
      <c r="M509" s="14">
        <v>1878.97</v>
      </c>
      <c r="N509" s="14">
        <v>1878.97</v>
      </c>
    </row>
    <row r="510" spans="1:14" x14ac:dyDescent="0.25">
      <c r="A510">
        <v>1506</v>
      </c>
      <c r="B510" s="17" t="s">
        <v>263</v>
      </c>
      <c r="C510" s="7">
        <v>68</v>
      </c>
      <c r="D510" s="7" t="s">
        <v>155</v>
      </c>
      <c r="E510" s="7">
        <v>1</v>
      </c>
      <c r="F510" s="6" t="s">
        <v>100</v>
      </c>
      <c r="G510" s="7">
        <v>87032410</v>
      </c>
      <c r="H510" s="7" t="s">
        <v>98</v>
      </c>
      <c r="I510" s="7" t="s">
        <v>286</v>
      </c>
      <c r="J510" s="7" t="s">
        <v>74</v>
      </c>
      <c r="K510" s="13">
        <v>256000</v>
      </c>
      <c r="L510" s="13">
        <v>256000</v>
      </c>
      <c r="M510" s="14">
        <v>1260</v>
      </c>
      <c r="N510" s="14">
        <v>1260</v>
      </c>
    </row>
    <row r="511" spans="1:14" x14ac:dyDescent="0.25">
      <c r="A511">
        <v>1404</v>
      </c>
      <c r="B511" s="6" t="s">
        <v>54</v>
      </c>
      <c r="C511" s="7">
        <v>68</v>
      </c>
      <c r="D511" s="7" t="s">
        <v>44</v>
      </c>
      <c r="E511" s="337">
        <v>4</v>
      </c>
      <c r="F511" s="6" t="s">
        <v>344</v>
      </c>
      <c r="G511" s="7">
        <v>87087090</v>
      </c>
      <c r="H511" s="7"/>
      <c r="I511" s="7"/>
      <c r="J511" s="7" t="s">
        <v>74</v>
      </c>
      <c r="K511" s="13">
        <v>300</v>
      </c>
      <c r="L511" s="13">
        <v>1200</v>
      </c>
      <c r="M511" s="14">
        <v>10.227499999999999</v>
      </c>
      <c r="N511" s="14">
        <v>40.909999999999997</v>
      </c>
    </row>
    <row r="512" spans="1:14" x14ac:dyDescent="0.25">
      <c r="A512">
        <v>2470</v>
      </c>
      <c r="B512" s="330" t="s">
        <v>3144</v>
      </c>
      <c r="C512" s="7">
        <v>68</v>
      </c>
      <c r="D512" s="7" t="s">
        <v>221</v>
      </c>
      <c r="E512" s="7">
        <v>4</v>
      </c>
      <c r="F512" s="6" t="s">
        <v>344</v>
      </c>
      <c r="G512" s="7">
        <v>87087090</v>
      </c>
      <c r="H512" s="7"/>
      <c r="I512" s="7"/>
      <c r="J512" s="7" t="s">
        <v>74</v>
      </c>
      <c r="K512" s="13">
        <v>300</v>
      </c>
      <c r="L512" s="13">
        <v>1200</v>
      </c>
      <c r="M512" s="14"/>
      <c r="N512" s="14"/>
    </row>
    <row r="513" spans="1:14" x14ac:dyDescent="0.25">
      <c r="A513">
        <v>448</v>
      </c>
      <c r="B513" s="182" t="s">
        <v>357</v>
      </c>
      <c r="C513" s="183">
        <v>68</v>
      </c>
      <c r="D513" s="183" t="s">
        <v>330</v>
      </c>
      <c r="E513" s="183">
        <v>1</v>
      </c>
      <c r="F513" s="182" t="s">
        <v>1697</v>
      </c>
      <c r="G513" s="183">
        <v>87082999</v>
      </c>
      <c r="H513" s="183" t="s">
        <v>72</v>
      </c>
      <c r="I513" s="183" t="s">
        <v>1698</v>
      </c>
      <c r="J513" s="183" t="s">
        <v>74</v>
      </c>
      <c r="K513" s="184">
        <v>231.78</v>
      </c>
      <c r="L513" s="184">
        <v>231.78</v>
      </c>
      <c r="M513" s="185">
        <v>1.38</v>
      </c>
      <c r="N513" s="185">
        <v>1.38</v>
      </c>
    </row>
    <row r="514" spans="1:14" x14ac:dyDescent="0.25">
      <c r="A514" s="168">
        <v>255</v>
      </c>
      <c r="B514" s="173" t="s">
        <v>357</v>
      </c>
      <c r="C514" s="174">
        <v>68</v>
      </c>
      <c r="D514" s="174" t="s">
        <v>33</v>
      </c>
      <c r="E514" s="174">
        <v>4</v>
      </c>
      <c r="F514" s="173" t="s">
        <v>2393</v>
      </c>
      <c r="G514" s="174">
        <v>87082999</v>
      </c>
      <c r="H514" s="174" t="s">
        <v>315</v>
      </c>
      <c r="I514" s="174" t="s">
        <v>973</v>
      </c>
      <c r="J514" s="174" t="s">
        <v>74</v>
      </c>
      <c r="K514" s="175">
        <v>41.54</v>
      </c>
      <c r="L514" s="175">
        <v>207.7</v>
      </c>
      <c r="M514" s="176">
        <v>0.46300000000000002</v>
      </c>
      <c r="N514" s="176">
        <v>2.3149999999999999</v>
      </c>
    </row>
    <row r="515" spans="1:14" x14ac:dyDescent="0.25">
      <c r="A515">
        <v>1329</v>
      </c>
      <c r="B515" s="6" t="s">
        <v>96</v>
      </c>
      <c r="C515" s="7">
        <v>69</v>
      </c>
      <c r="D515" s="7" t="s">
        <v>39</v>
      </c>
      <c r="E515" s="7">
        <v>1</v>
      </c>
      <c r="F515" s="6" t="s">
        <v>100</v>
      </c>
      <c r="G515" s="7">
        <v>87032410</v>
      </c>
      <c r="H515" s="7" t="s">
        <v>98</v>
      </c>
      <c r="I515" s="7" t="s">
        <v>150</v>
      </c>
      <c r="J515" s="7" t="s">
        <v>74</v>
      </c>
      <c r="K515" s="13">
        <v>256000</v>
      </c>
      <c r="L515" s="13">
        <v>256000</v>
      </c>
      <c r="M515" s="14">
        <v>1878.97</v>
      </c>
      <c r="N515" s="14">
        <v>1878.97</v>
      </c>
    </row>
    <row r="516" spans="1:14" x14ac:dyDescent="0.25">
      <c r="A516">
        <v>1507</v>
      </c>
      <c r="B516" s="17" t="s">
        <v>263</v>
      </c>
      <c r="C516" s="7">
        <v>69</v>
      </c>
      <c r="D516" s="7" t="s">
        <v>155</v>
      </c>
      <c r="E516" s="7">
        <v>1</v>
      </c>
      <c r="F516" s="6" t="s">
        <v>100</v>
      </c>
      <c r="G516" s="7">
        <v>87032410</v>
      </c>
      <c r="H516" s="7" t="s">
        <v>98</v>
      </c>
      <c r="I516" s="7" t="s">
        <v>287</v>
      </c>
      <c r="J516" s="7" t="s">
        <v>74</v>
      </c>
      <c r="K516" s="13">
        <v>256000</v>
      </c>
      <c r="L516" s="13">
        <v>256000</v>
      </c>
      <c r="M516" s="14">
        <v>1260</v>
      </c>
      <c r="N516" s="14">
        <v>1260</v>
      </c>
    </row>
    <row r="517" spans="1:14" x14ac:dyDescent="0.25">
      <c r="A517" s="192">
        <v>1405</v>
      </c>
      <c r="B517" s="205" t="s">
        <v>54</v>
      </c>
      <c r="C517" s="223">
        <v>69</v>
      </c>
      <c r="D517" s="223" t="s">
        <v>44</v>
      </c>
      <c r="E517" s="339">
        <v>4</v>
      </c>
      <c r="F517" s="205" t="s">
        <v>343</v>
      </c>
      <c r="G517" s="223">
        <v>87087090</v>
      </c>
      <c r="H517" s="223"/>
      <c r="I517" s="223"/>
      <c r="J517" s="223" t="s">
        <v>74</v>
      </c>
      <c r="K517" s="243">
        <v>300</v>
      </c>
      <c r="L517" s="243">
        <v>1200</v>
      </c>
      <c r="M517" s="261">
        <v>10.227499999999999</v>
      </c>
      <c r="N517" s="261">
        <v>40.909999999999997</v>
      </c>
    </row>
    <row r="518" spans="1:14" x14ac:dyDescent="0.25">
      <c r="A518" s="190">
        <v>2471</v>
      </c>
      <c r="B518" s="330" t="s">
        <v>3144</v>
      </c>
      <c r="C518" s="224">
        <v>69</v>
      </c>
      <c r="D518" s="224" t="s">
        <v>221</v>
      </c>
      <c r="E518" s="224">
        <v>4</v>
      </c>
      <c r="F518" s="231" t="s">
        <v>343</v>
      </c>
      <c r="G518" s="224">
        <v>87087090</v>
      </c>
      <c r="H518" s="224"/>
      <c r="I518" s="224"/>
      <c r="J518" s="224" t="s">
        <v>74</v>
      </c>
      <c r="K518" s="244">
        <v>300</v>
      </c>
      <c r="L518" s="244">
        <v>1200</v>
      </c>
      <c r="M518" s="262"/>
      <c r="N518" s="262"/>
    </row>
    <row r="519" spans="1:14" x14ac:dyDescent="0.25">
      <c r="A519">
        <v>2665</v>
      </c>
      <c r="B519" s="182" t="s">
        <v>357</v>
      </c>
      <c r="C519" s="183">
        <v>69</v>
      </c>
      <c r="D519" s="183" t="s">
        <v>3135</v>
      </c>
      <c r="E519" s="183">
        <v>6</v>
      </c>
      <c r="F519" s="182" t="s">
        <v>631</v>
      </c>
      <c r="G519" s="183">
        <v>87084090</v>
      </c>
      <c r="H519" s="183" t="s">
        <v>315</v>
      </c>
      <c r="I519" s="183" t="s">
        <v>630</v>
      </c>
      <c r="J519" s="183" t="s">
        <v>74</v>
      </c>
      <c r="K519" s="184">
        <v>622.91999999999996</v>
      </c>
      <c r="L519" s="184">
        <v>3737.5199999999995</v>
      </c>
      <c r="M519" s="185">
        <v>0.999</v>
      </c>
      <c r="N519" s="185">
        <v>5.9939999999999998</v>
      </c>
    </row>
    <row r="520" spans="1:14" x14ac:dyDescent="0.25">
      <c r="A520">
        <v>105</v>
      </c>
      <c r="B520" s="187" t="s">
        <v>357</v>
      </c>
      <c r="C520" s="186">
        <v>69</v>
      </c>
      <c r="D520" s="186" t="s">
        <v>25</v>
      </c>
      <c r="E520" s="186">
        <v>1</v>
      </c>
      <c r="F520" s="187" t="s">
        <v>1911</v>
      </c>
      <c r="G520" s="186">
        <v>87082999</v>
      </c>
      <c r="H520" s="186" t="s">
        <v>315</v>
      </c>
      <c r="I520" s="186" t="s">
        <v>1913</v>
      </c>
      <c r="J520" s="186" t="s">
        <v>74</v>
      </c>
      <c r="K520" s="188">
        <v>15.13</v>
      </c>
      <c r="L520" s="188">
        <v>15.13</v>
      </c>
      <c r="M520" s="189">
        <v>6.8000000000000005E-2</v>
      </c>
      <c r="N520" s="189">
        <v>6.8000000000000005E-2</v>
      </c>
    </row>
    <row r="521" spans="1:14" x14ac:dyDescent="0.25">
      <c r="A521">
        <v>449</v>
      </c>
      <c r="B521" s="187" t="s">
        <v>357</v>
      </c>
      <c r="C521" s="186">
        <v>69</v>
      </c>
      <c r="D521" s="186" t="s">
        <v>330</v>
      </c>
      <c r="E521" s="186">
        <v>2</v>
      </c>
      <c r="F521" s="187" t="s">
        <v>1416</v>
      </c>
      <c r="G521" s="186">
        <v>87089990</v>
      </c>
      <c r="H521" s="186" t="s">
        <v>72</v>
      </c>
      <c r="I521" s="186" t="s">
        <v>1417</v>
      </c>
      <c r="J521" s="186" t="s">
        <v>74</v>
      </c>
      <c r="K521" s="188">
        <v>229.96</v>
      </c>
      <c r="L521" s="188">
        <v>459.92</v>
      </c>
      <c r="M521" s="189">
        <v>1.365</v>
      </c>
      <c r="N521" s="189">
        <v>2.73</v>
      </c>
    </row>
    <row r="522" spans="1:14" x14ac:dyDescent="0.25">
      <c r="A522">
        <v>1330</v>
      </c>
      <c r="B522" s="6" t="s">
        <v>96</v>
      </c>
      <c r="C522" s="7">
        <v>70</v>
      </c>
      <c r="D522" s="7" t="s">
        <v>39</v>
      </c>
      <c r="E522" s="7">
        <v>1</v>
      </c>
      <c r="F522" s="6" t="s">
        <v>100</v>
      </c>
      <c r="G522" s="7">
        <v>87032410</v>
      </c>
      <c r="H522" s="7" t="s">
        <v>98</v>
      </c>
      <c r="I522" s="7" t="s">
        <v>151</v>
      </c>
      <c r="J522" s="7" t="s">
        <v>74</v>
      </c>
      <c r="K522" s="13">
        <v>256011</v>
      </c>
      <c r="L522" s="13">
        <v>256011</v>
      </c>
      <c r="M522" s="14">
        <v>1879.05</v>
      </c>
      <c r="N522" s="14">
        <v>1879.05</v>
      </c>
    </row>
    <row r="523" spans="1:14" x14ac:dyDescent="0.25">
      <c r="A523">
        <v>1508</v>
      </c>
      <c r="B523" s="17" t="s">
        <v>263</v>
      </c>
      <c r="C523" s="7">
        <v>70</v>
      </c>
      <c r="D523" s="7" t="s">
        <v>155</v>
      </c>
      <c r="E523" s="7">
        <v>1</v>
      </c>
      <c r="F523" s="6" t="s">
        <v>100</v>
      </c>
      <c r="G523" s="7">
        <v>87032410</v>
      </c>
      <c r="H523" s="7" t="s">
        <v>98</v>
      </c>
      <c r="I523" s="7" t="s">
        <v>288</v>
      </c>
      <c r="J523" s="7" t="s">
        <v>74</v>
      </c>
      <c r="K523" s="13">
        <v>256000</v>
      </c>
      <c r="L523" s="13">
        <v>256000</v>
      </c>
      <c r="M523" s="14">
        <v>1260</v>
      </c>
      <c r="N523" s="14">
        <v>1260</v>
      </c>
    </row>
    <row r="524" spans="1:14" x14ac:dyDescent="0.25">
      <c r="A524" s="191">
        <v>1406</v>
      </c>
      <c r="B524" s="197" t="s">
        <v>54</v>
      </c>
      <c r="C524" s="215">
        <v>70</v>
      </c>
      <c r="D524" s="215" t="s">
        <v>44</v>
      </c>
      <c r="E524" s="338">
        <v>4</v>
      </c>
      <c r="F524" s="197" t="s">
        <v>344</v>
      </c>
      <c r="G524" s="215">
        <v>87087090</v>
      </c>
      <c r="H524" s="215"/>
      <c r="I524" s="215"/>
      <c r="J524" s="215" t="s">
        <v>74</v>
      </c>
      <c r="K524" s="235">
        <v>300</v>
      </c>
      <c r="L524" s="235">
        <v>1200</v>
      </c>
      <c r="M524" s="253">
        <v>10.227499999999999</v>
      </c>
      <c r="N524" s="253">
        <v>40.909999999999997</v>
      </c>
    </row>
    <row r="525" spans="1:14" x14ac:dyDescent="0.25">
      <c r="A525">
        <v>2472</v>
      </c>
      <c r="B525" s="330" t="s">
        <v>3144</v>
      </c>
      <c r="C525" s="7">
        <v>70</v>
      </c>
      <c r="D525" s="7" t="s">
        <v>221</v>
      </c>
      <c r="E525" s="7">
        <v>4</v>
      </c>
      <c r="F525" s="6" t="s">
        <v>344</v>
      </c>
      <c r="G525" s="7">
        <v>87087090</v>
      </c>
      <c r="H525" s="7"/>
      <c r="I525" s="7"/>
      <c r="J525" s="7" t="s">
        <v>74</v>
      </c>
      <c r="K525" s="13">
        <v>300</v>
      </c>
      <c r="L525" s="13">
        <v>1200</v>
      </c>
      <c r="M525" s="14"/>
      <c r="N525" s="14"/>
    </row>
    <row r="526" spans="1:14" x14ac:dyDescent="0.25">
      <c r="A526">
        <v>450</v>
      </c>
      <c r="B526" s="182" t="s">
        <v>357</v>
      </c>
      <c r="C526" s="183">
        <v>70</v>
      </c>
      <c r="D526" s="183" t="s">
        <v>330</v>
      </c>
      <c r="E526" s="183">
        <v>2</v>
      </c>
      <c r="F526" s="182" t="s">
        <v>1576</v>
      </c>
      <c r="G526" s="183">
        <v>87089990</v>
      </c>
      <c r="H526" s="183" t="s">
        <v>72</v>
      </c>
      <c r="I526" s="183" t="s">
        <v>1577</v>
      </c>
      <c r="J526" s="183" t="s">
        <v>74</v>
      </c>
      <c r="K526" s="184">
        <v>225.47</v>
      </c>
      <c r="L526" s="184">
        <v>450.94</v>
      </c>
      <c r="M526" s="185">
        <v>1.34</v>
      </c>
      <c r="N526" s="185">
        <v>2.68</v>
      </c>
    </row>
    <row r="527" spans="1:14" x14ac:dyDescent="0.25">
      <c r="A527">
        <v>2666</v>
      </c>
      <c r="B527" s="182" t="s">
        <v>357</v>
      </c>
      <c r="C527" s="183">
        <v>70</v>
      </c>
      <c r="D527" s="183" t="s">
        <v>3135</v>
      </c>
      <c r="E527" s="183">
        <v>3</v>
      </c>
      <c r="F527" s="182" t="s">
        <v>2952</v>
      </c>
      <c r="G527" s="183">
        <v>87084090</v>
      </c>
      <c r="H527" s="183" t="s">
        <v>315</v>
      </c>
      <c r="I527" s="183" t="s">
        <v>625</v>
      </c>
      <c r="J527" s="183" t="s">
        <v>74</v>
      </c>
      <c r="K527" s="184">
        <v>622.91999999999996</v>
      </c>
      <c r="L527" s="184">
        <v>1868.7599999999998</v>
      </c>
      <c r="M527" s="185">
        <v>1.097</v>
      </c>
      <c r="N527" s="185">
        <v>3.2909999999999999</v>
      </c>
    </row>
    <row r="528" spans="1:14" x14ac:dyDescent="0.25">
      <c r="A528">
        <v>257</v>
      </c>
      <c r="B528" s="187" t="s">
        <v>357</v>
      </c>
      <c r="C528" s="186">
        <v>70</v>
      </c>
      <c r="D528" s="186" t="s">
        <v>33</v>
      </c>
      <c r="E528" s="186">
        <v>1</v>
      </c>
      <c r="F528" s="187" t="s">
        <v>1995</v>
      </c>
      <c r="G528" s="186">
        <v>87082999</v>
      </c>
      <c r="H528" s="186" t="s">
        <v>315</v>
      </c>
      <c r="I528" s="186" t="s">
        <v>1176</v>
      </c>
      <c r="J528" s="186" t="s">
        <v>74</v>
      </c>
      <c r="K528" s="188">
        <v>203.93</v>
      </c>
      <c r="L528" s="188">
        <v>203.93</v>
      </c>
      <c r="M528" s="189">
        <v>1.085</v>
      </c>
      <c r="N528" s="189">
        <v>1.085</v>
      </c>
    </row>
    <row r="529" spans="1:14" x14ac:dyDescent="0.25">
      <c r="A529">
        <v>1331</v>
      </c>
      <c r="B529" s="6" t="s">
        <v>96</v>
      </c>
      <c r="C529" s="7">
        <v>71</v>
      </c>
      <c r="D529" s="7" t="s">
        <v>39</v>
      </c>
      <c r="E529" s="7">
        <v>1</v>
      </c>
      <c r="F529" s="6" t="s">
        <v>100</v>
      </c>
      <c r="G529" s="7">
        <v>87032410</v>
      </c>
      <c r="H529" s="7" t="s">
        <v>98</v>
      </c>
      <c r="I529" s="7" t="s">
        <v>152</v>
      </c>
      <c r="J529" s="7" t="s">
        <v>74</v>
      </c>
      <c r="K529" s="13">
        <v>256011</v>
      </c>
      <c r="L529" s="13">
        <v>256011</v>
      </c>
      <c r="M529" s="14">
        <v>1879.05</v>
      </c>
      <c r="N529" s="14">
        <v>1879.05</v>
      </c>
    </row>
    <row r="530" spans="1:14" x14ac:dyDescent="0.25">
      <c r="A530" s="191">
        <v>1509</v>
      </c>
      <c r="B530" s="204" t="s">
        <v>263</v>
      </c>
      <c r="C530" s="215">
        <v>71</v>
      </c>
      <c r="D530" s="215" t="s">
        <v>155</v>
      </c>
      <c r="E530" s="215">
        <v>1</v>
      </c>
      <c r="F530" s="197" t="s">
        <v>100</v>
      </c>
      <c r="G530" s="215">
        <v>87032410</v>
      </c>
      <c r="H530" s="215" t="s">
        <v>98</v>
      </c>
      <c r="I530" s="215" t="s">
        <v>289</v>
      </c>
      <c r="J530" s="215" t="s">
        <v>74</v>
      </c>
      <c r="K530" s="235">
        <v>256000</v>
      </c>
      <c r="L530" s="235">
        <v>256000</v>
      </c>
      <c r="M530" s="253">
        <v>1260</v>
      </c>
      <c r="N530" s="253">
        <v>1260</v>
      </c>
    </row>
    <row r="531" spans="1:14" x14ac:dyDescent="0.25">
      <c r="A531">
        <v>1407</v>
      </c>
      <c r="B531" s="6" t="s">
        <v>54</v>
      </c>
      <c r="C531" s="7">
        <v>71</v>
      </c>
      <c r="D531" s="7" t="s">
        <v>44</v>
      </c>
      <c r="E531" s="337">
        <v>4</v>
      </c>
      <c r="F531" s="6" t="s">
        <v>343</v>
      </c>
      <c r="G531" s="7">
        <v>87087090</v>
      </c>
      <c r="H531" s="7"/>
      <c r="I531" s="7"/>
      <c r="J531" s="7" t="s">
        <v>74</v>
      </c>
      <c r="K531" s="13">
        <v>300</v>
      </c>
      <c r="L531" s="13">
        <v>1200</v>
      </c>
      <c r="M531" s="14">
        <v>10.227499999999999</v>
      </c>
      <c r="N531" s="14">
        <v>40.909999999999997</v>
      </c>
    </row>
    <row r="532" spans="1:14" x14ac:dyDescent="0.25">
      <c r="A532">
        <v>2473</v>
      </c>
      <c r="B532" s="330" t="s">
        <v>3144</v>
      </c>
      <c r="C532" s="7">
        <v>71</v>
      </c>
      <c r="D532" s="7" t="s">
        <v>221</v>
      </c>
      <c r="E532" s="7">
        <v>4</v>
      </c>
      <c r="F532" s="6" t="s">
        <v>343</v>
      </c>
      <c r="G532" s="7">
        <v>87087090</v>
      </c>
      <c r="H532" s="7"/>
      <c r="I532" s="7"/>
      <c r="J532" s="7" t="s">
        <v>74</v>
      </c>
      <c r="K532" s="13">
        <v>300</v>
      </c>
      <c r="L532" s="13">
        <v>1200</v>
      </c>
      <c r="M532" s="14"/>
      <c r="N532" s="14"/>
    </row>
    <row r="533" spans="1:14" x14ac:dyDescent="0.25">
      <c r="A533">
        <v>258</v>
      </c>
      <c r="B533" s="187" t="s">
        <v>357</v>
      </c>
      <c r="C533" s="186">
        <v>71</v>
      </c>
      <c r="D533" s="186" t="s">
        <v>33</v>
      </c>
      <c r="E533" s="186">
        <v>1</v>
      </c>
      <c r="F533" s="187" t="s">
        <v>2211</v>
      </c>
      <c r="G533" s="186">
        <v>84099190</v>
      </c>
      <c r="H533" s="186" t="s">
        <v>315</v>
      </c>
      <c r="I533" s="186" t="s">
        <v>552</v>
      </c>
      <c r="J533" s="186" t="s">
        <v>74</v>
      </c>
      <c r="K533" s="188">
        <v>199.94</v>
      </c>
      <c r="L533" s="188">
        <v>199.94</v>
      </c>
      <c r="M533" s="189">
        <v>0.39800000000000002</v>
      </c>
      <c r="N533" s="189">
        <v>0.39800000000000002</v>
      </c>
    </row>
    <row r="534" spans="1:14" x14ac:dyDescent="0.25">
      <c r="A534" s="191">
        <v>451</v>
      </c>
      <c r="B534" s="198" t="s">
        <v>357</v>
      </c>
      <c r="C534" s="216">
        <v>71</v>
      </c>
      <c r="D534" s="216" t="s">
        <v>330</v>
      </c>
      <c r="E534" s="216">
        <v>12</v>
      </c>
      <c r="F534" s="198" t="s">
        <v>1828</v>
      </c>
      <c r="G534" s="216">
        <v>87082999</v>
      </c>
      <c r="H534" s="216" t="s">
        <v>72</v>
      </c>
      <c r="I534" s="216" t="s">
        <v>1829</v>
      </c>
      <c r="J534" s="216" t="s">
        <v>74</v>
      </c>
      <c r="K534" s="236">
        <v>37.236666666666665</v>
      </c>
      <c r="L534" s="236">
        <v>446.84</v>
      </c>
      <c r="M534" s="254">
        <v>0.22083333333333333</v>
      </c>
      <c r="N534" s="254">
        <v>2.65</v>
      </c>
    </row>
    <row r="535" spans="1:14" x14ac:dyDescent="0.25">
      <c r="A535">
        <v>1332</v>
      </c>
      <c r="B535" s="6" t="s">
        <v>188</v>
      </c>
      <c r="C535" s="7">
        <v>72</v>
      </c>
      <c r="D535" s="7" t="s">
        <v>39</v>
      </c>
      <c r="E535" s="7">
        <v>1</v>
      </c>
      <c r="F535" s="6" t="s">
        <v>189</v>
      </c>
      <c r="G535" s="7">
        <v>84082090</v>
      </c>
      <c r="H535" s="7" t="s">
        <v>72</v>
      </c>
      <c r="I535" s="7" t="s">
        <v>199</v>
      </c>
      <c r="J535" s="7" t="s">
        <v>74</v>
      </c>
      <c r="K535" s="13">
        <v>33378.68</v>
      </c>
      <c r="L535" s="13">
        <v>33378.68</v>
      </c>
      <c r="M535" s="14">
        <v>244.99</v>
      </c>
      <c r="N535" s="14">
        <v>244.99</v>
      </c>
    </row>
    <row r="536" spans="1:14" x14ac:dyDescent="0.25">
      <c r="A536">
        <v>1510</v>
      </c>
      <c r="B536" s="17" t="s">
        <v>263</v>
      </c>
      <c r="C536" s="7">
        <v>72</v>
      </c>
      <c r="D536" s="7" t="s">
        <v>155</v>
      </c>
      <c r="E536" s="7">
        <v>1</v>
      </c>
      <c r="F536" s="6" t="s">
        <v>100</v>
      </c>
      <c r="G536" s="7">
        <v>87032410</v>
      </c>
      <c r="H536" s="7" t="s">
        <v>98</v>
      </c>
      <c r="I536" s="7" t="s">
        <v>290</v>
      </c>
      <c r="J536" s="7" t="s">
        <v>74</v>
      </c>
      <c r="K536" s="13">
        <v>256000</v>
      </c>
      <c r="L536" s="13">
        <v>256000</v>
      </c>
      <c r="M536" s="14">
        <v>1260</v>
      </c>
      <c r="N536" s="14">
        <v>1260</v>
      </c>
    </row>
    <row r="537" spans="1:14" x14ac:dyDescent="0.25">
      <c r="A537">
        <v>1408</v>
      </c>
      <c r="B537" s="6" t="s">
        <v>54</v>
      </c>
      <c r="C537" s="7">
        <v>72</v>
      </c>
      <c r="D537" s="7" t="s">
        <v>44</v>
      </c>
      <c r="E537" s="337">
        <v>4</v>
      </c>
      <c r="F537" s="6" t="s">
        <v>344</v>
      </c>
      <c r="G537" s="7">
        <v>87087090</v>
      </c>
      <c r="H537" s="7"/>
      <c r="I537" s="7"/>
      <c r="J537" s="7" t="s">
        <v>74</v>
      </c>
      <c r="K537" s="13">
        <v>300</v>
      </c>
      <c r="L537" s="13">
        <v>1200</v>
      </c>
      <c r="M537" s="14">
        <v>10.227499999999999</v>
      </c>
      <c r="N537" s="14">
        <v>40.909999999999997</v>
      </c>
    </row>
    <row r="538" spans="1:14" x14ac:dyDescent="0.25">
      <c r="A538">
        <v>2474</v>
      </c>
      <c r="B538" s="330" t="s">
        <v>3144</v>
      </c>
      <c r="C538" s="7">
        <v>72</v>
      </c>
      <c r="D538" s="7" t="s">
        <v>221</v>
      </c>
      <c r="E538" s="7">
        <v>4</v>
      </c>
      <c r="F538" s="6" t="s">
        <v>344</v>
      </c>
      <c r="G538" s="7">
        <v>87087090</v>
      </c>
      <c r="H538" s="7"/>
      <c r="I538" s="7"/>
      <c r="J538" s="7" t="s">
        <v>74</v>
      </c>
      <c r="K538" s="13">
        <v>300</v>
      </c>
      <c r="L538" s="13">
        <v>1200</v>
      </c>
      <c r="M538" s="14"/>
      <c r="N538" s="14"/>
    </row>
    <row r="539" spans="1:14" x14ac:dyDescent="0.25">
      <c r="A539" s="3">
        <v>452</v>
      </c>
      <c r="B539" s="194" t="s">
        <v>357</v>
      </c>
      <c r="C539" s="212">
        <v>72</v>
      </c>
      <c r="D539" s="212" t="s">
        <v>330</v>
      </c>
      <c r="E539" s="212">
        <v>9</v>
      </c>
      <c r="F539" s="194" t="s">
        <v>1825</v>
      </c>
      <c r="G539" s="212">
        <v>87082999</v>
      </c>
      <c r="H539" s="212" t="s">
        <v>72</v>
      </c>
      <c r="I539" s="212" t="s">
        <v>1826</v>
      </c>
      <c r="J539" s="212" t="s">
        <v>74</v>
      </c>
      <c r="K539" s="232">
        <v>37.269999999999996</v>
      </c>
      <c r="L539" s="232">
        <v>372.7</v>
      </c>
      <c r="M539" s="250">
        <v>0.221</v>
      </c>
      <c r="N539" s="250">
        <v>2.21</v>
      </c>
    </row>
    <row r="540" spans="1:14" x14ac:dyDescent="0.25">
      <c r="A540">
        <v>1333</v>
      </c>
      <c r="B540" s="6" t="s">
        <v>188</v>
      </c>
      <c r="C540" s="7">
        <v>73</v>
      </c>
      <c r="D540" s="7" t="s">
        <v>39</v>
      </c>
      <c r="E540" s="7">
        <v>1</v>
      </c>
      <c r="F540" s="6" t="s">
        <v>189</v>
      </c>
      <c r="G540" s="7">
        <v>84082090</v>
      </c>
      <c r="H540" s="7" t="s">
        <v>72</v>
      </c>
      <c r="I540" s="7" t="s">
        <v>200</v>
      </c>
      <c r="J540" s="7" t="s">
        <v>74</v>
      </c>
      <c r="K540" s="13">
        <v>34025.230000000003</v>
      </c>
      <c r="L540" s="13">
        <v>34025.230000000003</v>
      </c>
      <c r="M540" s="14">
        <v>249.74</v>
      </c>
      <c r="N540" s="14">
        <v>249.74</v>
      </c>
    </row>
    <row r="541" spans="1:14" x14ac:dyDescent="0.25">
      <c r="A541">
        <v>1511</v>
      </c>
      <c r="B541" s="17" t="s">
        <v>263</v>
      </c>
      <c r="C541" s="7">
        <v>73</v>
      </c>
      <c r="D541" s="7" t="s">
        <v>155</v>
      </c>
      <c r="E541" s="7">
        <v>1</v>
      </c>
      <c r="F541" s="6" t="s">
        <v>100</v>
      </c>
      <c r="G541" s="7">
        <v>87032410</v>
      </c>
      <c r="H541" s="7" t="s">
        <v>98</v>
      </c>
      <c r="I541" s="7" t="s">
        <v>291</v>
      </c>
      <c r="J541" s="7" t="s">
        <v>74</v>
      </c>
      <c r="K541" s="13">
        <v>256000</v>
      </c>
      <c r="L541" s="13">
        <v>256000</v>
      </c>
      <c r="M541" s="14">
        <v>1260</v>
      </c>
      <c r="N541" s="14">
        <v>1260</v>
      </c>
    </row>
    <row r="542" spans="1:14" x14ac:dyDescent="0.25">
      <c r="A542">
        <v>1409</v>
      </c>
      <c r="B542" s="6" t="s">
        <v>54</v>
      </c>
      <c r="C542" s="7">
        <v>73</v>
      </c>
      <c r="D542" s="7" t="s">
        <v>44</v>
      </c>
      <c r="E542" s="337">
        <v>4</v>
      </c>
      <c r="F542" s="6" t="s">
        <v>343</v>
      </c>
      <c r="G542" s="7">
        <v>87087090</v>
      </c>
      <c r="H542" s="7"/>
      <c r="I542" s="7"/>
      <c r="J542" s="7" t="s">
        <v>74</v>
      </c>
      <c r="K542" s="13">
        <v>300</v>
      </c>
      <c r="L542" s="13">
        <v>1200</v>
      </c>
      <c r="M542" s="14">
        <v>10.227499999999999</v>
      </c>
      <c r="N542" s="14">
        <v>40.909999999999997</v>
      </c>
    </row>
    <row r="543" spans="1:14" x14ac:dyDescent="0.25">
      <c r="A543">
        <v>2475</v>
      </c>
      <c r="B543" s="330" t="s">
        <v>3144</v>
      </c>
      <c r="C543" s="7">
        <v>73</v>
      </c>
      <c r="D543" s="7" t="s">
        <v>221</v>
      </c>
      <c r="E543" s="7">
        <v>4</v>
      </c>
      <c r="F543" s="6" t="s">
        <v>343</v>
      </c>
      <c r="G543" s="7">
        <v>87087090</v>
      </c>
      <c r="H543" s="7"/>
      <c r="I543" s="7"/>
      <c r="J543" s="7" t="s">
        <v>74</v>
      </c>
      <c r="K543" s="13">
        <v>300</v>
      </c>
      <c r="L543" s="13">
        <v>1200</v>
      </c>
      <c r="M543" s="14"/>
      <c r="N543" s="14"/>
    </row>
    <row r="544" spans="1:14" x14ac:dyDescent="0.25">
      <c r="A544">
        <v>2669</v>
      </c>
      <c r="B544" s="187" t="s">
        <v>357</v>
      </c>
      <c r="C544" s="186">
        <v>73</v>
      </c>
      <c r="D544" s="186" t="s">
        <v>3135</v>
      </c>
      <c r="E544" s="186">
        <v>2</v>
      </c>
      <c r="F544" s="187" t="s">
        <v>1819</v>
      </c>
      <c r="G544" s="186">
        <v>87082999</v>
      </c>
      <c r="H544" s="186" t="s">
        <v>315</v>
      </c>
      <c r="I544" s="186" t="s">
        <v>1821</v>
      </c>
      <c r="J544" s="186" t="s">
        <v>74</v>
      </c>
      <c r="K544" s="188">
        <v>615.29999999999995</v>
      </c>
      <c r="L544" s="188">
        <v>1230.5999999999999</v>
      </c>
      <c r="M544" s="189">
        <v>1.091</v>
      </c>
      <c r="N544" s="189">
        <v>2.1819999999999999</v>
      </c>
    </row>
    <row r="545" spans="1:14" x14ac:dyDescent="0.25">
      <c r="A545">
        <v>1334</v>
      </c>
      <c r="B545" s="6" t="s">
        <v>96</v>
      </c>
      <c r="C545" s="7">
        <v>74</v>
      </c>
      <c r="D545" s="7" t="s">
        <v>39</v>
      </c>
      <c r="E545" s="7">
        <v>1</v>
      </c>
      <c r="F545" s="6" t="s">
        <v>100</v>
      </c>
      <c r="G545" s="7">
        <v>87032410</v>
      </c>
      <c r="H545" s="7" t="s">
        <v>98</v>
      </c>
      <c r="I545" s="7" t="s">
        <v>153</v>
      </c>
      <c r="J545" s="7" t="s">
        <v>74</v>
      </c>
      <c r="K545" s="13">
        <v>256011</v>
      </c>
      <c r="L545" s="13">
        <v>256011</v>
      </c>
      <c r="M545" s="14">
        <v>1879.05</v>
      </c>
      <c r="N545" s="14">
        <v>1879.05</v>
      </c>
    </row>
    <row r="546" spans="1:14" x14ac:dyDescent="0.25">
      <c r="A546">
        <v>1512</v>
      </c>
      <c r="B546" s="17" t="s">
        <v>263</v>
      </c>
      <c r="C546" s="7">
        <v>74</v>
      </c>
      <c r="D546" s="7" t="s">
        <v>155</v>
      </c>
      <c r="E546" s="7">
        <v>1</v>
      </c>
      <c r="F546" s="6" t="s">
        <v>100</v>
      </c>
      <c r="G546" s="7">
        <v>87032410</v>
      </c>
      <c r="H546" s="7" t="s">
        <v>98</v>
      </c>
      <c r="I546" s="7" t="s">
        <v>292</v>
      </c>
      <c r="J546" s="7" t="s">
        <v>74</v>
      </c>
      <c r="K546" s="13">
        <v>256000</v>
      </c>
      <c r="L546" s="13">
        <v>256000</v>
      </c>
      <c r="M546" s="14">
        <v>1260</v>
      </c>
      <c r="N546" s="14">
        <v>1260</v>
      </c>
    </row>
    <row r="547" spans="1:14" x14ac:dyDescent="0.25">
      <c r="A547">
        <v>1410</v>
      </c>
      <c r="B547" s="6" t="s">
        <v>54</v>
      </c>
      <c r="C547" s="7">
        <v>74</v>
      </c>
      <c r="D547" s="7" t="s">
        <v>44</v>
      </c>
      <c r="E547" s="337">
        <v>4</v>
      </c>
      <c r="F547" s="6" t="s">
        <v>344</v>
      </c>
      <c r="G547" s="7">
        <v>87087090</v>
      </c>
      <c r="H547" s="7"/>
      <c r="I547" s="7"/>
      <c r="J547" s="7" t="s">
        <v>74</v>
      </c>
      <c r="K547" s="13">
        <v>300</v>
      </c>
      <c r="L547" s="13">
        <v>1200</v>
      </c>
      <c r="M547" s="14">
        <v>10.227499999999999</v>
      </c>
      <c r="N547" s="14">
        <v>40.909999999999997</v>
      </c>
    </row>
    <row r="548" spans="1:14" x14ac:dyDescent="0.25">
      <c r="A548">
        <v>2476</v>
      </c>
      <c r="B548" s="330" t="s">
        <v>3144</v>
      </c>
      <c r="C548" s="7">
        <v>74</v>
      </c>
      <c r="D548" s="7" t="s">
        <v>221</v>
      </c>
      <c r="E548" s="7">
        <v>4</v>
      </c>
      <c r="F548" s="6" t="s">
        <v>344</v>
      </c>
      <c r="G548" s="7">
        <v>87087090</v>
      </c>
      <c r="H548" s="7"/>
      <c r="I548" s="7"/>
      <c r="J548" s="7" t="s">
        <v>74</v>
      </c>
      <c r="K548" s="13">
        <v>300</v>
      </c>
      <c r="L548" s="13">
        <v>1200</v>
      </c>
      <c r="M548" s="14"/>
      <c r="N548" s="14"/>
    </row>
    <row r="549" spans="1:14" x14ac:dyDescent="0.25">
      <c r="A549">
        <v>261</v>
      </c>
      <c r="B549" s="187" t="s">
        <v>357</v>
      </c>
      <c r="C549" s="186">
        <v>74</v>
      </c>
      <c r="D549" s="186" t="s">
        <v>33</v>
      </c>
      <c r="E549" s="186">
        <v>1</v>
      </c>
      <c r="F549" s="187" t="s">
        <v>2756</v>
      </c>
      <c r="G549" s="186">
        <v>87082999</v>
      </c>
      <c r="H549" s="186" t="s">
        <v>315</v>
      </c>
      <c r="I549" s="186" t="s">
        <v>2757</v>
      </c>
      <c r="J549" s="186" t="s">
        <v>74</v>
      </c>
      <c r="K549" s="188">
        <v>126.91</v>
      </c>
      <c r="L549" s="188">
        <v>126.91</v>
      </c>
      <c r="M549" s="189">
        <v>0.34799999999999998</v>
      </c>
      <c r="N549" s="189">
        <v>0.34799999999999998</v>
      </c>
    </row>
    <row r="550" spans="1:14" x14ac:dyDescent="0.25">
      <c r="A550">
        <v>1335</v>
      </c>
      <c r="B550" s="6" t="s">
        <v>96</v>
      </c>
      <c r="C550" s="7">
        <v>75</v>
      </c>
      <c r="D550" s="7" t="s">
        <v>39</v>
      </c>
      <c r="E550" s="7">
        <v>1</v>
      </c>
      <c r="F550" s="6" t="s">
        <v>100</v>
      </c>
      <c r="G550" s="7">
        <v>87032410</v>
      </c>
      <c r="H550" s="7" t="s">
        <v>98</v>
      </c>
      <c r="I550" s="7" t="s">
        <v>154</v>
      </c>
      <c r="J550" s="7" t="s">
        <v>74</v>
      </c>
      <c r="K550" s="13">
        <v>90000</v>
      </c>
      <c r="L550" s="13">
        <v>90000</v>
      </c>
      <c r="M550" s="14">
        <v>660.58</v>
      </c>
      <c r="N550" s="14">
        <v>660.58</v>
      </c>
    </row>
    <row r="551" spans="1:14" x14ac:dyDescent="0.25">
      <c r="A551">
        <v>1513</v>
      </c>
      <c r="B551" s="17" t="s">
        <v>263</v>
      </c>
      <c r="C551" s="7">
        <v>75</v>
      </c>
      <c r="D551" s="7" t="s">
        <v>155</v>
      </c>
      <c r="E551" s="7">
        <v>1</v>
      </c>
      <c r="F551" s="6" t="s">
        <v>100</v>
      </c>
      <c r="G551" s="7">
        <v>87032410</v>
      </c>
      <c r="H551" s="7" t="s">
        <v>98</v>
      </c>
      <c r="I551" s="7" t="s">
        <v>293</v>
      </c>
      <c r="J551" s="7" t="s">
        <v>74</v>
      </c>
      <c r="K551" s="13">
        <v>256000</v>
      </c>
      <c r="L551" s="13">
        <v>256000</v>
      </c>
      <c r="M551" s="14">
        <v>1260</v>
      </c>
      <c r="N551" s="14">
        <v>1260</v>
      </c>
    </row>
    <row r="552" spans="1:14" x14ac:dyDescent="0.25">
      <c r="A552">
        <v>111</v>
      </c>
      <c r="B552" s="6" t="s">
        <v>54</v>
      </c>
      <c r="C552" s="7">
        <v>75</v>
      </c>
      <c r="D552" s="7" t="s">
        <v>25</v>
      </c>
      <c r="E552" s="7">
        <v>5</v>
      </c>
      <c r="F552" s="6" t="s">
        <v>318</v>
      </c>
      <c r="G552" s="7">
        <v>87082999</v>
      </c>
      <c r="H552" s="7" t="s">
        <v>319</v>
      </c>
      <c r="I552" s="7" t="s">
        <v>320</v>
      </c>
      <c r="J552" s="7" t="s">
        <v>321</v>
      </c>
      <c r="K552" s="13">
        <v>783.04</v>
      </c>
      <c r="L552" s="13">
        <v>3915.2</v>
      </c>
      <c r="M552" s="14">
        <v>10.231</v>
      </c>
      <c r="N552" s="14">
        <v>51.155000000000001</v>
      </c>
    </row>
    <row r="553" spans="1:14" x14ac:dyDescent="0.25">
      <c r="A553">
        <v>1411</v>
      </c>
      <c r="B553" s="6" t="s">
        <v>54</v>
      </c>
      <c r="C553" s="7">
        <v>75</v>
      </c>
      <c r="D553" s="7" t="s">
        <v>44</v>
      </c>
      <c r="E553" s="337">
        <v>4</v>
      </c>
      <c r="F553" s="6" t="s">
        <v>343</v>
      </c>
      <c r="G553" s="7">
        <v>87087090</v>
      </c>
      <c r="H553" s="7"/>
      <c r="I553" s="7"/>
      <c r="J553" s="7" t="s">
        <v>74</v>
      </c>
      <c r="K553" s="13">
        <v>300</v>
      </c>
      <c r="L553" s="13">
        <v>1200</v>
      </c>
      <c r="M553" s="14">
        <v>10.227499999999999</v>
      </c>
      <c r="N553" s="14">
        <v>40.909999999999997</v>
      </c>
    </row>
    <row r="554" spans="1:14" x14ac:dyDescent="0.25">
      <c r="A554">
        <v>2477</v>
      </c>
      <c r="B554" s="330" t="s">
        <v>3144</v>
      </c>
      <c r="C554" s="7">
        <v>75</v>
      </c>
      <c r="D554" s="7" t="s">
        <v>221</v>
      </c>
      <c r="E554" s="7">
        <v>4</v>
      </c>
      <c r="F554" s="6" t="s">
        <v>343</v>
      </c>
      <c r="G554" s="7">
        <v>87087090</v>
      </c>
      <c r="H554" s="7"/>
      <c r="I554" s="7"/>
      <c r="J554" s="7" t="s">
        <v>74</v>
      </c>
      <c r="K554" s="13">
        <v>300</v>
      </c>
      <c r="L554" s="13">
        <v>1200</v>
      </c>
      <c r="M554" s="14"/>
      <c r="N554" s="14"/>
    </row>
    <row r="555" spans="1:14" x14ac:dyDescent="0.25">
      <c r="A555" s="191">
        <v>1336</v>
      </c>
      <c r="B555" s="197" t="s">
        <v>188</v>
      </c>
      <c r="C555" s="215">
        <v>76</v>
      </c>
      <c r="D555" s="215" t="s">
        <v>39</v>
      </c>
      <c r="E555" s="215">
        <v>1</v>
      </c>
      <c r="F555" s="197" t="s">
        <v>189</v>
      </c>
      <c r="G555" s="215">
        <v>84082090</v>
      </c>
      <c r="H555" s="215" t="s">
        <v>72</v>
      </c>
      <c r="I555" s="215" t="s">
        <v>201</v>
      </c>
      <c r="J555" s="215" t="s">
        <v>74</v>
      </c>
      <c r="K555" s="235">
        <v>40184.089999999997</v>
      </c>
      <c r="L555" s="235">
        <v>40184.089999999997</v>
      </c>
      <c r="M555" s="253">
        <v>295.08999999999997</v>
      </c>
      <c r="N555" s="253">
        <v>295.08999999999997</v>
      </c>
    </row>
    <row r="556" spans="1:14" x14ac:dyDescent="0.25">
      <c r="A556">
        <v>1514</v>
      </c>
      <c r="B556" s="17" t="s">
        <v>263</v>
      </c>
      <c r="C556" s="7">
        <v>76</v>
      </c>
      <c r="D556" s="7" t="s">
        <v>155</v>
      </c>
      <c r="E556" s="7">
        <v>1</v>
      </c>
      <c r="F556" s="6" t="s">
        <v>100</v>
      </c>
      <c r="G556" s="7">
        <v>87032410</v>
      </c>
      <c r="H556" s="7" t="s">
        <v>98</v>
      </c>
      <c r="I556" s="7" t="s">
        <v>294</v>
      </c>
      <c r="J556" s="7" t="s">
        <v>74</v>
      </c>
      <c r="K556" s="13">
        <v>256000</v>
      </c>
      <c r="L556" s="13">
        <v>256000</v>
      </c>
      <c r="M556" s="14">
        <v>1260</v>
      </c>
      <c r="N556" s="14">
        <v>1260</v>
      </c>
    </row>
    <row r="557" spans="1:14" x14ac:dyDescent="0.25">
      <c r="A557">
        <v>112</v>
      </c>
      <c r="B557" s="6" t="s">
        <v>54</v>
      </c>
      <c r="C557" s="7">
        <v>76</v>
      </c>
      <c r="D557" s="7" t="s">
        <v>25</v>
      </c>
      <c r="E557" s="7">
        <v>48</v>
      </c>
      <c r="F557" s="6" t="s">
        <v>322</v>
      </c>
      <c r="G557" s="7">
        <v>87089990</v>
      </c>
      <c r="H557" s="7" t="s">
        <v>315</v>
      </c>
      <c r="I557" s="7" t="s">
        <v>323</v>
      </c>
      <c r="J557" s="7" t="s">
        <v>321</v>
      </c>
      <c r="K557" s="13">
        <v>766.53</v>
      </c>
      <c r="L557" s="13">
        <v>36793.440000000002</v>
      </c>
      <c r="M557" s="14">
        <v>10.239000000000001</v>
      </c>
      <c r="N557" s="14">
        <v>491.47200000000004</v>
      </c>
    </row>
    <row r="558" spans="1:14" x14ac:dyDescent="0.25">
      <c r="A558">
        <v>1412</v>
      </c>
      <c r="B558" s="6" t="s">
        <v>54</v>
      </c>
      <c r="C558" s="7">
        <v>76</v>
      </c>
      <c r="D558" s="7" t="s">
        <v>44</v>
      </c>
      <c r="E558" s="337">
        <v>4</v>
      </c>
      <c r="F558" s="6" t="s">
        <v>344</v>
      </c>
      <c r="G558" s="7">
        <v>87087090</v>
      </c>
      <c r="H558" s="7"/>
      <c r="I558" s="7"/>
      <c r="J558" s="7" t="s">
        <v>74</v>
      </c>
      <c r="K558" s="13">
        <v>300</v>
      </c>
      <c r="L558" s="13">
        <v>1200</v>
      </c>
      <c r="M558" s="14">
        <v>10.227499999999999</v>
      </c>
      <c r="N558" s="14">
        <v>40.909999999999997</v>
      </c>
    </row>
    <row r="559" spans="1:14" x14ac:dyDescent="0.25">
      <c r="A559">
        <v>2478</v>
      </c>
      <c r="B559" s="330" t="s">
        <v>3144</v>
      </c>
      <c r="C559" s="7">
        <v>76</v>
      </c>
      <c r="D559" s="7" t="s">
        <v>221</v>
      </c>
      <c r="E559" s="7">
        <v>4</v>
      </c>
      <c r="F559" s="6" t="s">
        <v>344</v>
      </c>
      <c r="G559" s="7">
        <v>87087090</v>
      </c>
      <c r="H559" s="7"/>
      <c r="I559" s="7"/>
      <c r="J559" s="7" t="s">
        <v>74</v>
      </c>
      <c r="K559" s="13">
        <v>300</v>
      </c>
      <c r="L559" s="13">
        <v>1200</v>
      </c>
      <c r="M559" s="14"/>
      <c r="N559" s="14"/>
    </row>
    <row r="560" spans="1:14" x14ac:dyDescent="0.25">
      <c r="A560">
        <v>2672</v>
      </c>
      <c r="B560" s="182" t="s">
        <v>357</v>
      </c>
      <c r="C560" s="183">
        <v>76</v>
      </c>
      <c r="D560" s="183" t="s">
        <v>3135</v>
      </c>
      <c r="E560" s="183">
        <v>5</v>
      </c>
      <c r="F560" s="182" t="s">
        <v>639</v>
      </c>
      <c r="G560" s="183">
        <v>87084090</v>
      </c>
      <c r="H560" s="183" t="s">
        <v>315</v>
      </c>
      <c r="I560" s="183" t="s">
        <v>636</v>
      </c>
      <c r="J560" s="183" t="s">
        <v>74</v>
      </c>
      <c r="K560" s="184">
        <v>600.97</v>
      </c>
      <c r="L560" s="184">
        <v>3004.8500000000004</v>
      </c>
      <c r="M560" s="185">
        <v>0.90500000000000003</v>
      </c>
      <c r="N560" s="185">
        <v>4.5250000000000004</v>
      </c>
    </row>
    <row r="561" spans="1:14" x14ac:dyDescent="0.25">
      <c r="A561">
        <v>1515</v>
      </c>
      <c r="B561" s="17" t="s">
        <v>263</v>
      </c>
      <c r="C561" s="7">
        <v>77</v>
      </c>
      <c r="D561" s="7" t="s">
        <v>155</v>
      </c>
      <c r="E561" s="7">
        <v>1</v>
      </c>
      <c r="F561" s="6" t="s">
        <v>100</v>
      </c>
      <c r="G561" s="7">
        <v>87032410</v>
      </c>
      <c r="H561" s="7" t="s">
        <v>98</v>
      </c>
      <c r="I561" s="7" t="s">
        <v>295</v>
      </c>
      <c r="J561" s="7" t="s">
        <v>74</v>
      </c>
      <c r="K561" s="13">
        <v>256000</v>
      </c>
      <c r="L561" s="13">
        <v>256000</v>
      </c>
      <c r="M561" s="14">
        <v>1260</v>
      </c>
      <c r="N561" s="14">
        <v>1260</v>
      </c>
    </row>
    <row r="562" spans="1:14" x14ac:dyDescent="0.25">
      <c r="A562">
        <v>113</v>
      </c>
      <c r="B562" s="6" t="s">
        <v>54</v>
      </c>
      <c r="C562" s="7">
        <v>77</v>
      </c>
      <c r="D562" s="7" t="s">
        <v>25</v>
      </c>
      <c r="E562" s="98">
        <v>42</v>
      </c>
      <c r="F562" s="6" t="s">
        <v>324</v>
      </c>
      <c r="G562" s="7">
        <v>87089990</v>
      </c>
      <c r="H562" s="7" t="s">
        <v>315</v>
      </c>
      <c r="I562" s="7" t="s">
        <v>325</v>
      </c>
      <c r="J562" s="7" t="s">
        <v>321</v>
      </c>
      <c r="K562" s="13">
        <v>783.2</v>
      </c>
      <c r="L562" s="13">
        <v>32894.400000000001</v>
      </c>
      <c r="M562" s="14">
        <v>10.769</v>
      </c>
      <c r="N562" s="14">
        <v>452.298</v>
      </c>
    </row>
    <row r="563" spans="1:14" x14ac:dyDescent="0.25">
      <c r="A563">
        <v>1413</v>
      </c>
      <c r="B563" s="6" t="s">
        <v>54</v>
      </c>
      <c r="C563" s="7">
        <v>77</v>
      </c>
      <c r="D563" s="7" t="s">
        <v>44</v>
      </c>
      <c r="E563" s="337">
        <v>4</v>
      </c>
      <c r="F563" s="6" t="s">
        <v>343</v>
      </c>
      <c r="G563" s="7">
        <v>87087090</v>
      </c>
      <c r="H563" s="7"/>
      <c r="I563" s="7"/>
      <c r="J563" s="7" t="s">
        <v>74</v>
      </c>
      <c r="K563" s="13">
        <v>300</v>
      </c>
      <c r="L563" s="13">
        <v>1200</v>
      </c>
      <c r="M563" s="14">
        <v>10.227499999999999</v>
      </c>
      <c r="N563" s="14">
        <v>40.909999999999997</v>
      </c>
    </row>
    <row r="564" spans="1:14" x14ac:dyDescent="0.25">
      <c r="A564">
        <v>2479</v>
      </c>
      <c r="B564" s="330" t="s">
        <v>3144</v>
      </c>
      <c r="C564" s="7">
        <v>77</v>
      </c>
      <c r="D564" s="7" t="s">
        <v>221</v>
      </c>
      <c r="E564" s="7">
        <v>4</v>
      </c>
      <c r="F564" s="6" t="s">
        <v>343</v>
      </c>
      <c r="G564" s="7">
        <v>87087090</v>
      </c>
      <c r="H564" s="7"/>
      <c r="I564" s="7"/>
      <c r="J564" s="7" t="s">
        <v>74</v>
      </c>
      <c r="K564" s="13">
        <v>300</v>
      </c>
      <c r="L564" s="13">
        <v>1200</v>
      </c>
      <c r="M564" s="14"/>
      <c r="N564" s="14"/>
    </row>
    <row r="565" spans="1:14" x14ac:dyDescent="0.25">
      <c r="A565">
        <v>2673</v>
      </c>
      <c r="B565" s="182" t="s">
        <v>357</v>
      </c>
      <c r="C565" s="183">
        <v>77</v>
      </c>
      <c r="D565" s="183" t="s">
        <v>3135</v>
      </c>
      <c r="E565" s="183">
        <v>1</v>
      </c>
      <c r="F565" s="182" t="s">
        <v>666</v>
      </c>
      <c r="G565" s="183">
        <v>84839000</v>
      </c>
      <c r="H565" s="183" t="s">
        <v>315</v>
      </c>
      <c r="I565" s="183" t="s">
        <v>668</v>
      </c>
      <c r="J565" s="183" t="s">
        <v>74</v>
      </c>
      <c r="K565" s="184">
        <v>600.97</v>
      </c>
      <c r="L565" s="184">
        <v>600.97</v>
      </c>
      <c r="M565" s="185">
        <v>0.42499999999999999</v>
      </c>
      <c r="N565" s="185">
        <v>0.42499999999999999</v>
      </c>
    </row>
    <row r="566" spans="1:14" x14ac:dyDescent="0.25">
      <c r="A566">
        <v>457</v>
      </c>
      <c r="B566" s="187" t="s">
        <v>357</v>
      </c>
      <c r="C566" s="186">
        <v>77</v>
      </c>
      <c r="D566" s="186" t="s">
        <v>330</v>
      </c>
      <c r="E566" s="186">
        <v>5</v>
      </c>
      <c r="F566" s="187" t="s">
        <v>1462</v>
      </c>
      <c r="G566" s="186">
        <v>87089990</v>
      </c>
      <c r="H566" s="186" t="s">
        <v>72</v>
      </c>
      <c r="I566" s="186" t="s">
        <v>1463</v>
      </c>
      <c r="J566" s="186" t="s">
        <v>74</v>
      </c>
      <c r="K566" s="188">
        <v>52.45</v>
      </c>
      <c r="L566" s="188">
        <v>262.25</v>
      </c>
      <c r="M566" s="189">
        <v>0.312</v>
      </c>
      <c r="N566" s="189">
        <v>1.56</v>
      </c>
    </row>
    <row r="567" spans="1:14" x14ac:dyDescent="0.25">
      <c r="A567">
        <v>1516</v>
      </c>
      <c r="B567" s="17" t="s">
        <v>263</v>
      </c>
      <c r="C567" s="7">
        <v>78</v>
      </c>
      <c r="D567" s="7" t="s">
        <v>155</v>
      </c>
      <c r="E567" s="7">
        <v>1</v>
      </c>
      <c r="F567" s="6" t="s">
        <v>100</v>
      </c>
      <c r="G567" s="7">
        <v>87032410</v>
      </c>
      <c r="H567" s="7" t="s">
        <v>98</v>
      </c>
      <c r="I567" s="7" t="s">
        <v>296</v>
      </c>
      <c r="J567" s="7" t="s">
        <v>74</v>
      </c>
      <c r="K567" s="13">
        <v>256000</v>
      </c>
      <c r="L567" s="13">
        <v>256000</v>
      </c>
      <c r="M567" s="14">
        <v>1260</v>
      </c>
      <c r="N567" s="14">
        <v>1260</v>
      </c>
    </row>
    <row r="568" spans="1:14" x14ac:dyDescent="0.25">
      <c r="A568" s="191">
        <v>1414</v>
      </c>
      <c r="B568" s="197" t="s">
        <v>54</v>
      </c>
      <c r="C568" s="215">
        <v>78</v>
      </c>
      <c r="D568" s="215" t="s">
        <v>44</v>
      </c>
      <c r="E568" s="338">
        <v>4</v>
      </c>
      <c r="F568" s="197" t="s">
        <v>344</v>
      </c>
      <c r="G568" s="215">
        <v>87087090</v>
      </c>
      <c r="H568" s="215"/>
      <c r="I568" s="215"/>
      <c r="J568" s="215" t="s">
        <v>74</v>
      </c>
      <c r="K568" s="235">
        <v>300</v>
      </c>
      <c r="L568" s="235">
        <v>1200</v>
      </c>
      <c r="M568" s="253">
        <v>10.227499999999999</v>
      </c>
      <c r="N568" s="253">
        <v>40.909999999999997</v>
      </c>
    </row>
    <row r="569" spans="1:14" x14ac:dyDescent="0.25">
      <c r="A569">
        <v>2480</v>
      </c>
      <c r="B569" s="330" t="s">
        <v>3144</v>
      </c>
      <c r="C569" s="7">
        <v>78</v>
      </c>
      <c r="D569" s="7" t="s">
        <v>221</v>
      </c>
      <c r="E569" s="7">
        <v>4</v>
      </c>
      <c r="F569" s="6" t="s">
        <v>344</v>
      </c>
      <c r="G569" s="7">
        <v>87087090</v>
      </c>
      <c r="H569" s="7"/>
      <c r="I569" s="7"/>
      <c r="J569" s="7" t="s">
        <v>74</v>
      </c>
      <c r="K569" s="13">
        <v>300</v>
      </c>
      <c r="L569" s="13">
        <v>1200</v>
      </c>
      <c r="M569" s="14"/>
      <c r="N569" s="14"/>
    </row>
    <row r="570" spans="1:14" x14ac:dyDescent="0.25">
      <c r="A570" s="3">
        <v>114</v>
      </c>
      <c r="B570" s="196" t="s">
        <v>357</v>
      </c>
      <c r="C570" s="214">
        <v>78</v>
      </c>
      <c r="D570" s="214" t="s">
        <v>25</v>
      </c>
      <c r="E570" s="214">
        <v>1</v>
      </c>
      <c r="F570" s="196" t="s">
        <v>421</v>
      </c>
      <c r="G570" s="214">
        <v>84099190</v>
      </c>
      <c r="H570" s="214" t="s">
        <v>315</v>
      </c>
      <c r="I570" s="214">
        <v>99710393893</v>
      </c>
      <c r="J570" s="214" t="s">
        <v>74</v>
      </c>
      <c r="K570" s="234">
        <v>395.96</v>
      </c>
      <c r="L570" s="234">
        <v>791.92</v>
      </c>
      <c r="M570" s="252" t="s">
        <v>422</v>
      </c>
      <c r="N570" s="252">
        <v>2.9220000000000002</v>
      </c>
    </row>
    <row r="571" spans="1:14" x14ac:dyDescent="0.25">
      <c r="A571">
        <v>2674</v>
      </c>
      <c r="B571" s="182" t="s">
        <v>357</v>
      </c>
      <c r="C571" s="183">
        <v>78</v>
      </c>
      <c r="D571" s="183" t="s">
        <v>3135</v>
      </c>
      <c r="E571" s="183">
        <v>1</v>
      </c>
      <c r="F571" s="182" t="s">
        <v>669</v>
      </c>
      <c r="G571" s="183">
        <v>84839000</v>
      </c>
      <c r="H571" s="183" t="s">
        <v>315</v>
      </c>
      <c r="I571" s="183" t="s">
        <v>671</v>
      </c>
      <c r="J571" s="183" t="s">
        <v>74</v>
      </c>
      <c r="K571" s="184">
        <v>600.97</v>
      </c>
      <c r="L571" s="184">
        <v>600.97</v>
      </c>
      <c r="M571" s="185">
        <v>0.52400000000000002</v>
      </c>
      <c r="N571" s="185">
        <v>0.52400000000000002</v>
      </c>
    </row>
    <row r="572" spans="1:14" x14ac:dyDescent="0.25">
      <c r="A572">
        <v>458</v>
      </c>
      <c r="B572" s="187" t="s">
        <v>357</v>
      </c>
      <c r="C572" s="186">
        <v>78</v>
      </c>
      <c r="D572" s="186" t="s">
        <v>330</v>
      </c>
      <c r="E572" s="186">
        <v>5</v>
      </c>
      <c r="F572" s="187" t="s">
        <v>1459</v>
      </c>
      <c r="G572" s="186">
        <v>87089990</v>
      </c>
      <c r="H572" s="186" t="s">
        <v>72</v>
      </c>
      <c r="I572" s="186" t="s">
        <v>1460</v>
      </c>
      <c r="J572" s="186" t="s">
        <v>74</v>
      </c>
      <c r="K572" s="188">
        <v>52.45</v>
      </c>
      <c r="L572" s="188">
        <v>262.25</v>
      </c>
      <c r="M572" s="189">
        <v>0.312</v>
      </c>
      <c r="N572" s="189">
        <v>1.56</v>
      </c>
    </row>
    <row r="573" spans="1:14" x14ac:dyDescent="0.25">
      <c r="A573">
        <v>1517</v>
      </c>
      <c r="B573" s="17" t="s">
        <v>263</v>
      </c>
      <c r="C573" s="7">
        <v>79</v>
      </c>
      <c r="D573" s="7" t="s">
        <v>155</v>
      </c>
      <c r="E573" s="7">
        <v>1</v>
      </c>
      <c r="F573" s="6" t="s">
        <v>100</v>
      </c>
      <c r="G573" s="7">
        <v>87032410</v>
      </c>
      <c r="H573" s="7" t="s">
        <v>98</v>
      </c>
      <c r="I573" s="7" t="s">
        <v>297</v>
      </c>
      <c r="J573" s="7" t="s">
        <v>74</v>
      </c>
      <c r="K573" s="13">
        <v>256000</v>
      </c>
      <c r="L573" s="13">
        <v>256000</v>
      </c>
      <c r="M573" s="14">
        <v>1260</v>
      </c>
      <c r="N573" s="14">
        <v>1260</v>
      </c>
    </row>
    <row r="574" spans="1:14" x14ac:dyDescent="0.25">
      <c r="A574">
        <v>1415</v>
      </c>
      <c r="B574" s="6" t="s">
        <v>54</v>
      </c>
      <c r="C574" s="7">
        <v>79</v>
      </c>
      <c r="D574" s="7" t="s">
        <v>44</v>
      </c>
      <c r="E574" s="337">
        <v>4</v>
      </c>
      <c r="F574" s="336" t="s">
        <v>343</v>
      </c>
      <c r="G574" s="7">
        <v>87087090</v>
      </c>
      <c r="H574" s="7"/>
      <c r="I574" s="7"/>
      <c r="J574" s="7" t="s">
        <v>74</v>
      </c>
      <c r="K574" s="13">
        <v>300</v>
      </c>
      <c r="L574" s="13">
        <v>1200</v>
      </c>
      <c r="M574" s="14">
        <v>10.227499999999999</v>
      </c>
      <c r="N574" s="14">
        <v>40.909999999999997</v>
      </c>
    </row>
    <row r="575" spans="1:14" x14ac:dyDescent="0.25">
      <c r="A575">
        <v>2481</v>
      </c>
      <c r="B575" s="330" t="s">
        <v>3144</v>
      </c>
      <c r="C575" s="7">
        <v>79</v>
      </c>
      <c r="D575" s="7" t="s">
        <v>221</v>
      </c>
      <c r="E575" s="7">
        <v>4</v>
      </c>
      <c r="F575" s="6" t="s">
        <v>343</v>
      </c>
      <c r="G575" s="7">
        <v>87087090</v>
      </c>
      <c r="H575" s="7"/>
      <c r="I575" s="7"/>
      <c r="J575" s="7" t="s">
        <v>74</v>
      </c>
      <c r="K575" s="13">
        <v>300</v>
      </c>
      <c r="L575" s="13">
        <v>1200</v>
      </c>
      <c r="M575" s="14"/>
      <c r="N575" s="14"/>
    </row>
    <row r="576" spans="1:14" x14ac:dyDescent="0.25">
      <c r="A576">
        <v>266</v>
      </c>
      <c r="B576" s="182" t="s">
        <v>357</v>
      </c>
      <c r="C576" s="183">
        <v>79</v>
      </c>
      <c r="D576" s="183" t="s">
        <v>33</v>
      </c>
      <c r="E576" s="183">
        <v>2</v>
      </c>
      <c r="F576" s="182" t="s">
        <v>2311</v>
      </c>
      <c r="G576" s="183">
        <v>84839000</v>
      </c>
      <c r="H576" s="183" t="s">
        <v>315</v>
      </c>
      <c r="I576" s="183" t="s">
        <v>2312</v>
      </c>
      <c r="J576" s="183" t="s">
        <v>74</v>
      </c>
      <c r="K576" s="184">
        <v>48.49</v>
      </c>
      <c r="L576" s="184">
        <v>96.98</v>
      </c>
      <c r="M576" s="185">
        <v>0.13</v>
      </c>
      <c r="N576" s="185">
        <v>0.26</v>
      </c>
    </row>
    <row r="577" spans="1:14" x14ac:dyDescent="0.25">
      <c r="A577">
        <v>2675</v>
      </c>
      <c r="B577" s="187" t="s">
        <v>357</v>
      </c>
      <c r="C577" s="186">
        <v>79</v>
      </c>
      <c r="D577" s="186" t="s">
        <v>3135</v>
      </c>
      <c r="E577" s="186">
        <v>5</v>
      </c>
      <c r="F577" s="187" t="s">
        <v>1092</v>
      </c>
      <c r="G577" s="186">
        <v>85129000</v>
      </c>
      <c r="H577" s="186" t="s">
        <v>315</v>
      </c>
      <c r="I577" s="186" t="s">
        <v>1094</v>
      </c>
      <c r="J577" s="186" t="s">
        <v>74</v>
      </c>
      <c r="K577" s="188">
        <v>597.46</v>
      </c>
      <c r="L577" s="188">
        <v>2987.3</v>
      </c>
      <c r="M577" s="189">
        <v>0.05</v>
      </c>
      <c r="N577" s="189">
        <v>0.25</v>
      </c>
    </row>
    <row r="578" spans="1:14" x14ac:dyDescent="0.25">
      <c r="A578">
        <v>1518</v>
      </c>
      <c r="B578" s="17" t="s">
        <v>263</v>
      </c>
      <c r="C578" s="7">
        <v>80</v>
      </c>
      <c r="D578" s="7" t="s">
        <v>155</v>
      </c>
      <c r="E578" s="7">
        <v>1</v>
      </c>
      <c r="F578" s="6" t="s">
        <v>100</v>
      </c>
      <c r="G578" s="7">
        <v>87032410</v>
      </c>
      <c r="H578" s="7" t="s">
        <v>98</v>
      </c>
      <c r="I578" s="7" t="s">
        <v>298</v>
      </c>
      <c r="J578" s="7" t="s">
        <v>74</v>
      </c>
      <c r="K578" s="13">
        <v>256000</v>
      </c>
      <c r="L578" s="13">
        <v>256000</v>
      </c>
      <c r="M578" s="14">
        <v>1260</v>
      </c>
      <c r="N578" s="14">
        <v>1260</v>
      </c>
    </row>
    <row r="579" spans="1:14" x14ac:dyDescent="0.25">
      <c r="A579">
        <v>1416</v>
      </c>
      <c r="B579" s="6" t="s">
        <v>54</v>
      </c>
      <c r="C579" s="7">
        <v>80</v>
      </c>
      <c r="D579" s="7" t="s">
        <v>44</v>
      </c>
      <c r="E579" s="337">
        <v>4</v>
      </c>
      <c r="F579" s="6" t="s">
        <v>344</v>
      </c>
      <c r="G579" s="7">
        <v>87087090</v>
      </c>
      <c r="H579" s="7"/>
      <c r="I579" s="7"/>
      <c r="J579" s="7" t="s">
        <v>74</v>
      </c>
      <c r="K579" s="13">
        <v>300</v>
      </c>
      <c r="L579" s="13">
        <v>1200</v>
      </c>
      <c r="M579" s="14">
        <v>10.227499999999999</v>
      </c>
      <c r="N579" s="14">
        <v>40.909999999999997</v>
      </c>
    </row>
    <row r="580" spans="1:14" x14ac:dyDescent="0.25">
      <c r="A580">
        <v>2482</v>
      </c>
      <c r="B580" s="330" t="s">
        <v>3144</v>
      </c>
      <c r="C580" s="7">
        <v>80</v>
      </c>
      <c r="D580" s="7" t="s">
        <v>221</v>
      </c>
      <c r="E580" s="7">
        <v>4</v>
      </c>
      <c r="F580" s="6" t="s">
        <v>344</v>
      </c>
      <c r="G580" s="7">
        <v>87087090</v>
      </c>
      <c r="H580" s="7"/>
      <c r="I580" s="7"/>
      <c r="J580" s="7" t="s">
        <v>74</v>
      </c>
      <c r="K580" s="13">
        <v>300</v>
      </c>
      <c r="L580" s="13">
        <v>1200</v>
      </c>
      <c r="M580" s="14"/>
      <c r="N580" s="14"/>
    </row>
    <row r="581" spans="1:14" x14ac:dyDescent="0.25">
      <c r="A581">
        <v>267</v>
      </c>
      <c r="B581" s="187" t="s">
        <v>357</v>
      </c>
      <c r="C581" s="186">
        <v>80</v>
      </c>
      <c r="D581" s="186" t="s">
        <v>33</v>
      </c>
      <c r="E581" s="186">
        <v>1</v>
      </c>
      <c r="F581" s="187" t="s">
        <v>2834</v>
      </c>
      <c r="G581" s="186">
        <v>87082999</v>
      </c>
      <c r="H581" s="186" t="s">
        <v>315</v>
      </c>
      <c r="I581" s="186" t="s">
        <v>2835</v>
      </c>
      <c r="J581" s="186" t="s">
        <v>74</v>
      </c>
      <c r="K581" s="188">
        <v>95.72</v>
      </c>
      <c r="L581" s="188">
        <v>95.72</v>
      </c>
      <c r="M581" s="189">
        <v>0.34499999999999997</v>
      </c>
      <c r="N581" s="189">
        <v>0.34499999999999997</v>
      </c>
    </row>
    <row r="582" spans="1:14" x14ac:dyDescent="0.25">
      <c r="A582">
        <v>460</v>
      </c>
      <c r="B582" s="187" t="s">
        <v>357</v>
      </c>
      <c r="C582" s="186">
        <v>80</v>
      </c>
      <c r="D582" s="186" t="s">
        <v>330</v>
      </c>
      <c r="E582" s="186">
        <v>1</v>
      </c>
      <c r="F582" s="187" t="s">
        <v>2020</v>
      </c>
      <c r="G582" s="186">
        <v>87089990</v>
      </c>
      <c r="H582" s="186" t="s">
        <v>72</v>
      </c>
      <c r="I582" s="186" t="s">
        <v>2021</v>
      </c>
      <c r="J582" s="186" t="s">
        <v>74</v>
      </c>
      <c r="K582" s="188">
        <v>249.74</v>
      </c>
      <c r="L582" s="188">
        <v>249.74</v>
      </c>
      <c r="M582" s="189">
        <v>1.48</v>
      </c>
      <c r="N582" s="189">
        <v>1.48</v>
      </c>
    </row>
    <row r="583" spans="1:14" x14ac:dyDescent="0.25">
      <c r="A583">
        <v>1519</v>
      </c>
      <c r="B583" s="17" t="s">
        <v>263</v>
      </c>
      <c r="C583" s="7">
        <v>81</v>
      </c>
      <c r="D583" s="7" t="s">
        <v>155</v>
      </c>
      <c r="E583" s="7">
        <v>1</v>
      </c>
      <c r="F583" s="6" t="s">
        <v>100</v>
      </c>
      <c r="G583" s="7">
        <v>87032410</v>
      </c>
      <c r="H583" s="7" t="s">
        <v>98</v>
      </c>
      <c r="I583" s="7" t="s">
        <v>299</v>
      </c>
      <c r="J583" s="7" t="s">
        <v>74</v>
      </c>
      <c r="K583" s="13">
        <v>256000</v>
      </c>
      <c r="L583" s="13">
        <v>256000</v>
      </c>
      <c r="M583" s="14">
        <v>1260</v>
      </c>
      <c r="N583" s="14">
        <v>1260</v>
      </c>
    </row>
    <row r="584" spans="1:14" x14ac:dyDescent="0.25">
      <c r="A584">
        <v>1417</v>
      </c>
      <c r="B584" s="6" t="s">
        <v>54</v>
      </c>
      <c r="C584" s="7">
        <v>81</v>
      </c>
      <c r="D584" s="7" t="s">
        <v>44</v>
      </c>
      <c r="E584" s="337">
        <v>4</v>
      </c>
      <c r="F584" s="6" t="s">
        <v>343</v>
      </c>
      <c r="G584" s="7">
        <v>87087090</v>
      </c>
      <c r="H584" s="7"/>
      <c r="I584" s="7"/>
      <c r="J584" s="7" t="s">
        <v>74</v>
      </c>
      <c r="K584" s="13">
        <v>300</v>
      </c>
      <c r="L584" s="13">
        <v>1200</v>
      </c>
      <c r="M584" s="14">
        <v>10.227499999999999</v>
      </c>
      <c r="N584" s="14">
        <v>40.909999999999997</v>
      </c>
    </row>
    <row r="585" spans="1:14" x14ac:dyDescent="0.25">
      <c r="A585">
        <v>2483</v>
      </c>
      <c r="B585" s="330" t="s">
        <v>3144</v>
      </c>
      <c r="C585" s="7">
        <v>81</v>
      </c>
      <c r="D585" s="7" t="s">
        <v>221</v>
      </c>
      <c r="E585" s="7">
        <v>4</v>
      </c>
      <c r="F585" s="6" t="s">
        <v>343</v>
      </c>
      <c r="G585" s="7">
        <v>87087090</v>
      </c>
      <c r="H585" s="7"/>
      <c r="I585" s="7"/>
      <c r="J585" s="7" t="s">
        <v>74</v>
      </c>
      <c r="K585" s="13">
        <v>300</v>
      </c>
      <c r="L585" s="13">
        <v>1200</v>
      </c>
      <c r="M585" s="14"/>
      <c r="N585" s="14"/>
    </row>
    <row r="586" spans="1:14" x14ac:dyDescent="0.25">
      <c r="A586">
        <v>2677</v>
      </c>
      <c r="B586" s="182" t="s">
        <v>357</v>
      </c>
      <c r="C586" s="183">
        <v>81</v>
      </c>
      <c r="D586" s="183" t="s">
        <v>3135</v>
      </c>
      <c r="E586" s="183">
        <v>6</v>
      </c>
      <c r="F586" s="182" t="s">
        <v>653</v>
      </c>
      <c r="G586" s="183">
        <v>87084090</v>
      </c>
      <c r="H586" s="183" t="s">
        <v>315</v>
      </c>
      <c r="I586" s="183" t="s">
        <v>648</v>
      </c>
      <c r="J586" s="183" t="s">
        <v>74</v>
      </c>
      <c r="K586" s="184">
        <v>596.63</v>
      </c>
      <c r="L586" s="184">
        <v>3579.7799999999997</v>
      </c>
      <c r="M586" s="185">
        <v>0.68100000000000005</v>
      </c>
      <c r="N586" s="185">
        <v>4.0860000000000003</v>
      </c>
    </row>
    <row r="587" spans="1:14" x14ac:dyDescent="0.25">
      <c r="A587">
        <v>117</v>
      </c>
      <c r="B587" s="187" t="s">
        <v>357</v>
      </c>
      <c r="C587" s="186">
        <v>81</v>
      </c>
      <c r="D587" s="186" t="s">
        <v>25</v>
      </c>
      <c r="E587" s="186">
        <v>10</v>
      </c>
      <c r="F587" s="187" t="s">
        <v>2582</v>
      </c>
      <c r="G587" s="186">
        <v>87082999</v>
      </c>
      <c r="H587" s="186" t="s">
        <v>315</v>
      </c>
      <c r="I587" s="186" t="s">
        <v>1343</v>
      </c>
      <c r="J587" s="186" t="s">
        <v>74</v>
      </c>
      <c r="K587" s="188">
        <v>83.85</v>
      </c>
      <c r="L587" s="188">
        <v>838.5</v>
      </c>
      <c r="M587" s="189">
        <v>1.383</v>
      </c>
      <c r="N587" s="189">
        <v>13.83</v>
      </c>
    </row>
    <row r="588" spans="1:14" x14ac:dyDescent="0.25">
      <c r="A588">
        <v>268</v>
      </c>
      <c r="B588" s="187" t="s">
        <v>357</v>
      </c>
      <c r="C588" s="186">
        <v>81</v>
      </c>
      <c r="D588" s="186" t="s">
        <v>33</v>
      </c>
      <c r="E588" s="186">
        <v>1</v>
      </c>
      <c r="F588" s="187" t="s">
        <v>2324</v>
      </c>
      <c r="G588" s="186">
        <v>87089990</v>
      </c>
      <c r="H588" s="186" t="s">
        <v>315</v>
      </c>
      <c r="I588" s="186" t="s">
        <v>2325</v>
      </c>
      <c r="J588" s="186" t="s">
        <v>74</v>
      </c>
      <c r="K588" s="188">
        <v>88.48</v>
      </c>
      <c r="L588" s="188">
        <v>88.48</v>
      </c>
      <c r="M588" s="189">
        <v>5.0000000000000001E-3</v>
      </c>
      <c r="N588" s="189">
        <v>5.0000000000000001E-3</v>
      </c>
    </row>
    <row r="589" spans="1:14" x14ac:dyDescent="0.25">
      <c r="A589">
        <v>1520</v>
      </c>
      <c r="B589" s="17" t="s">
        <v>263</v>
      </c>
      <c r="C589" s="7">
        <v>82</v>
      </c>
      <c r="D589" s="7" t="s">
        <v>155</v>
      </c>
      <c r="E589" s="7">
        <v>1</v>
      </c>
      <c r="F589" s="6" t="s">
        <v>100</v>
      </c>
      <c r="G589" s="7">
        <v>87032410</v>
      </c>
      <c r="H589" s="7" t="s">
        <v>98</v>
      </c>
      <c r="I589" s="7" t="s">
        <v>300</v>
      </c>
      <c r="J589" s="7" t="s">
        <v>74</v>
      </c>
      <c r="K589" s="13">
        <v>256000</v>
      </c>
      <c r="L589" s="13">
        <v>256000</v>
      </c>
      <c r="M589" s="14">
        <v>1260</v>
      </c>
      <c r="N589" s="14">
        <v>1260</v>
      </c>
    </row>
    <row r="590" spans="1:14" x14ac:dyDescent="0.25">
      <c r="A590">
        <v>1418</v>
      </c>
      <c r="B590" s="6" t="s">
        <v>54</v>
      </c>
      <c r="C590" s="7">
        <v>82</v>
      </c>
      <c r="D590" s="7" t="s">
        <v>44</v>
      </c>
      <c r="E590" s="337">
        <v>4</v>
      </c>
      <c r="F590" s="6" t="s">
        <v>344</v>
      </c>
      <c r="G590" s="7">
        <v>87087090</v>
      </c>
      <c r="H590" s="7"/>
      <c r="I590" s="7"/>
      <c r="J590" s="7" t="s">
        <v>74</v>
      </c>
      <c r="K590" s="13">
        <v>300</v>
      </c>
      <c r="L590" s="13">
        <v>1200</v>
      </c>
      <c r="M590" s="14">
        <v>10.227499999999999</v>
      </c>
      <c r="N590" s="14">
        <v>40.909999999999997</v>
      </c>
    </row>
    <row r="591" spans="1:14" x14ac:dyDescent="0.25">
      <c r="A591">
        <v>2484</v>
      </c>
      <c r="B591" s="330" t="s">
        <v>3144</v>
      </c>
      <c r="C591" s="7">
        <v>82</v>
      </c>
      <c r="D591" s="7" t="s">
        <v>221</v>
      </c>
      <c r="E591" s="7">
        <v>4</v>
      </c>
      <c r="F591" s="6" t="s">
        <v>344</v>
      </c>
      <c r="G591" s="7">
        <v>87087090</v>
      </c>
      <c r="H591" s="7"/>
      <c r="I591" s="7"/>
      <c r="J591" s="7" t="s">
        <v>74</v>
      </c>
      <c r="K591" s="13">
        <v>300</v>
      </c>
      <c r="L591" s="13">
        <v>1200</v>
      </c>
      <c r="M591" s="14"/>
      <c r="N591" s="14"/>
    </row>
    <row r="592" spans="1:14" x14ac:dyDescent="0.25">
      <c r="A592">
        <v>269</v>
      </c>
      <c r="B592" s="187" t="s">
        <v>357</v>
      </c>
      <c r="C592" s="186">
        <v>82</v>
      </c>
      <c r="D592" s="186" t="s">
        <v>33</v>
      </c>
      <c r="E592" s="186">
        <v>2</v>
      </c>
      <c r="F592" s="187" t="s">
        <v>2630</v>
      </c>
      <c r="G592" s="186">
        <v>84839000</v>
      </c>
      <c r="H592" s="186" t="s">
        <v>315</v>
      </c>
      <c r="I592" s="186" t="s">
        <v>2631</v>
      </c>
      <c r="J592" s="186" t="s">
        <v>74</v>
      </c>
      <c r="K592" s="188">
        <v>40.51</v>
      </c>
      <c r="L592" s="188">
        <v>81.02</v>
      </c>
      <c r="M592" s="189">
        <v>6.2E-2</v>
      </c>
      <c r="N592" s="189">
        <v>0.124</v>
      </c>
    </row>
    <row r="593" spans="1:14" x14ac:dyDescent="0.25">
      <c r="A593">
        <v>1521</v>
      </c>
      <c r="B593" s="17" t="s">
        <v>263</v>
      </c>
      <c r="C593" s="7">
        <v>83</v>
      </c>
      <c r="D593" s="7" t="s">
        <v>155</v>
      </c>
      <c r="E593" s="7">
        <v>1</v>
      </c>
      <c r="F593" s="6" t="s">
        <v>100</v>
      </c>
      <c r="G593" s="7">
        <v>87032410</v>
      </c>
      <c r="H593" s="7" t="s">
        <v>98</v>
      </c>
      <c r="I593" s="7" t="s">
        <v>301</v>
      </c>
      <c r="J593" s="7" t="s">
        <v>74</v>
      </c>
      <c r="K593" s="13">
        <v>256000</v>
      </c>
      <c r="L593" s="13">
        <v>256000</v>
      </c>
      <c r="M593" s="14">
        <v>1260</v>
      </c>
      <c r="N593" s="14">
        <v>1260</v>
      </c>
    </row>
    <row r="594" spans="1:14" x14ac:dyDescent="0.25">
      <c r="A594">
        <v>1419</v>
      </c>
      <c r="B594" s="6" t="s">
        <v>54</v>
      </c>
      <c r="C594" s="7">
        <v>83</v>
      </c>
      <c r="D594" s="7" t="s">
        <v>44</v>
      </c>
      <c r="E594" s="337">
        <v>4</v>
      </c>
      <c r="F594" s="6" t="s">
        <v>343</v>
      </c>
      <c r="G594" s="7">
        <v>87087090</v>
      </c>
      <c r="H594" s="7"/>
      <c r="I594" s="7"/>
      <c r="J594" s="7" t="s">
        <v>74</v>
      </c>
      <c r="K594" s="13">
        <v>300</v>
      </c>
      <c r="L594" s="13">
        <v>1200</v>
      </c>
      <c r="M594" s="14">
        <v>10.227499999999999</v>
      </c>
      <c r="N594" s="14">
        <v>40.909999999999997</v>
      </c>
    </row>
    <row r="595" spans="1:14" x14ac:dyDescent="0.25">
      <c r="A595">
        <v>2485</v>
      </c>
      <c r="B595" s="330" t="s">
        <v>3144</v>
      </c>
      <c r="C595" s="7">
        <v>83</v>
      </c>
      <c r="D595" s="7" t="s">
        <v>221</v>
      </c>
      <c r="E595" s="7">
        <v>4</v>
      </c>
      <c r="F595" s="6" t="s">
        <v>343</v>
      </c>
      <c r="G595" s="7">
        <v>87087090</v>
      </c>
      <c r="H595" s="7"/>
      <c r="I595" s="7"/>
      <c r="J595" s="7" t="s">
        <v>74</v>
      </c>
      <c r="K595" s="13">
        <v>300</v>
      </c>
      <c r="L595" s="13">
        <v>1200</v>
      </c>
      <c r="M595" s="14"/>
      <c r="N595" s="14"/>
    </row>
    <row r="596" spans="1:14" x14ac:dyDescent="0.25">
      <c r="A596">
        <v>2679</v>
      </c>
      <c r="B596" s="182" t="s">
        <v>357</v>
      </c>
      <c r="C596" s="183">
        <v>83</v>
      </c>
      <c r="D596" s="183" t="s">
        <v>3135</v>
      </c>
      <c r="E596" s="183">
        <v>1</v>
      </c>
      <c r="F596" s="182" t="s">
        <v>1542</v>
      </c>
      <c r="G596" s="183">
        <v>84839000</v>
      </c>
      <c r="H596" s="183" t="s">
        <v>315</v>
      </c>
      <c r="I596" s="183" t="s">
        <v>1544</v>
      </c>
      <c r="J596" s="183" t="s">
        <v>74</v>
      </c>
      <c r="K596" s="184">
        <v>576.88</v>
      </c>
      <c r="L596" s="184">
        <v>576.88</v>
      </c>
      <c r="M596" s="185">
        <v>0.65600000000000003</v>
      </c>
      <c r="N596" s="185">
        <v>0.65600000000000003</v>
      </c>
    </row>
    <row r="597" spans="1:14" x14ac:dyDescent="0.25">
      <c r="A597" s="191">
        <v>463</v>
      </c>
      <c r="B597" s="198" t="s">
        <v>357</v>
      </c>
      <c r="C597" s="216">
        <v>83</v>
      </c>
      <c r="D597" s="216" t="s">
        <v>330</v>
      </c>
      <c r="E597" s="216">
        <v>3</v>
      </c>
      <c r="F597" s="198" t="s">
        <v>1413</v>
      </c>
      <c r="G597" s="216">
        <v>87089990</v>
      </c>
      <c r="H597" s="216" t="s">
        <v>72</v>
      </c>
      <c r="I597" s="216" t="s">
        <v>1414</v>
      </c>
      <c r="J597" s="216" t="s">
        <v>74</v>
      </c>
      <c r="K597" s="236">
        <v>222.15666666666667</v>
      </c>
      <c r="L597" s="236">
        <v>666.47</v>
      </c>
      <c r="M597" s="254">
        <v>1.3166666666666667</v>
      </c>
      <c r="N597" s="254">
        <v>3.95</v>
      </c>
    </row>
    <row r="598" spans="1:14" x14ac:dyDescent="0.25">
      <c r="A598">
        <v>1522</v>
      </c>
      <c r="B598" s="17" t="s">
        <v>263</v>
      </c>
      <c r="C598" s="7">
        <v>84</v>
      </c>
      <c r="D598" s="7" t="s">
        <v>155</v>
      </c>
      <c r="E598" s="7">
        <v>1</v>
      </c>
      <c r="F598" s="6" t="s">
        <v>100</v>
      </c>
      <c r="G598" s="7">
        <v>87032410</v>
      </c>
      <c r="H598" s="7" t="s">
        <v>98</v>
      </c>
      <c r="I598" s="7" t="s">
        <v>302</v>
      </c>
      <c r="J598" s="7" t="s">
        <v>74</v>
      </c>
      <c r="K598" s="13">
        <v>256000</v>
      </c>
      <c r="L598" s="13">
        <v>256000</v>
      </c>
      <c r="M598" s="14">
        <v>1260</v>
      </c>
      <c r="N598" s="14">
        <v>1260</v>
      </c>
    </row>
    <row r="599" spans="1:14" x14ac:dyDescent="0.25">
      <c r="A599">
        <v>1420</v>
      </c>
      <c r="B599" s="6" t="s">
        <v>54</v>
      </c>
      <c r="C599" s="7">
        <v>84</v>
      </c>
      <c r="D599" s="7" t="s">
        <v>44</v>
      </c>
      <c r="E599" s="337">
        <v>4</v>
      </c>
      <c r="F599" s="336" t="s">
        <v>344</v>
      </c>
      <c r="G599" s="7">
        <v>87087090</v>
      </c>
      <c r="H599" s="7"/>
      <c r="I599" s="7"/>
      <c r="J599" s="7" t="s">
        <v>74</v>
      </c>
      <c r="K599" s="13">
        <v>300</v>
      </c>
      <c r="L599" s="13">
        <v>1200</v>
      </c>
      <c r="M599" s="14">
        <v>10.227499999999999</v>
      </c>
      <c r="N599" s="14">
        <v>40.909999999999997</v>
      </c>
    </row>
    <row r="600" spans="1:14" x14ac:dyDescent="0.25">
      <c r="A600" s="191">
        <v>2486</v>
      </c>
      <c r="B600" s="330" t="s">
        <v>3144</v>
      </c>
      <c r="C600" s="215">
        <v>84</v>
      </c>
      <c r="D600" s="215" t="s">
        <v>221</v>
      </c>
      <c r="E600" s="215">
        <v>4</v>
      </c>
      <c r="F600" s="197" t="s">
        <v>344</v>
      </c>
      <c r="G600" s="215">
        <v>87087090</v>
      </c>
      <c r="H600" s="215"/>
      <c r="I600" s="215"/>
      <c r="J600" s="215" t="s">
        <v>74</v>
      </c>
      <c r="K600" s="235">
        <v>300</v>
      </c>
      <c r="L600" s="235">
        <v>1200</v>
      </c>
      <c r="M600" s="253"/>
      <c r="N600" s="253"/>
    </row>
    <row r="601" spans="1:14" x14ac:dyDescent="0.25">
      <c r="A601">
        <v>2680</v>
      </c>
      <c r="B601" s="182" t="s">
        <v>357</v>
      </c>
      <c r="C601" s="183">
        <v>84</v>
      </c>
      <c r="D601" s="183" t="s">
        <v>3135</v>
      </c>
      <c r="E601" s="183">
        <v>1</v>
      </c>
      <c r="F601" s="182" t="s">
        <v>659</v>
      </c>
      <c r="G601" s="183">
        <v>84839000</v>
      </c>
      <c r="H601" s="183" t="s">
        <v>315</v>
      </c>
      <c r="I601" s="183" t="s">
        <v>661</v>
      </c>
      <c r="J601" s="183" t="s">
        <v>74</v>
      </c>
      <c r="K601" s="184">
        <v>543.95000000000005</v>
      </c>
      <c r="L601" s="184">
        <v>543.95000000000005</v>
      </c>
      <c r="M601" s="185">
        <v>0.376</v>
      </c>
      <c r="N601" s="185">
        <v>0.376</v>
      </c>
    </row>
    <row r="602" spans="1:14" x14ac:dyDescent="0.25">
      <c r="A602">
        <v>271</v>
      </c>
      <c r="B602" s="187" t="s">
        <v>357</v>
      </c>
      <c r="C602" s="186">
        <v>84</v>
      </c>
      <c r="D602" s="186" t="s">
        <v>33</v>
      </c>
      <c r="E602" s="186">
        <v>1</v>
      </c>
      <c r="F602" s="187" t="s">
        <v>2444</v>
      </c>
      <c r="G602" s="186">
        <v>87082999</v>
      </c>
      <c r="H602" s="186" t="s">
        <v>315</v>
      </c>
      <c r="I602" s="186" t="s">
        <v>2445</v>
      </c>
      <c r="J602" s="186" t="s">
        <v>74</v>
      </c>
      <c r="K602" s="188">
        <v>71.48</v>
      </c>
      <c r="L602" s="188">
        <v>71.48</v>
      </c>
      <c r="M602" s="189">
        <v>5.0999999999999997E-2</v>
      </c>
      <c r="N602" s="189">
        <v>5.0999999999999997E-2</v>
      </c>
    </row>
    <row r="603" spans="1:14" x14ac:dyDescent="0.25">
      <c r="A603" s="191">
        <v>1523</v>
      </c>
      <c r="B603" s="204" t="s">
        <v>263</v>
      </c>
      <c r="C603" s="215">
        <v>85</v>
      </c>
      <c r="D603" s="215" t="s">
        <v>155</v>
      </c>
      <c r="E603" s="215">
        <v>1</v>
      </c>
      <c r="F603" s="197" t="s">
        <v>100</v>
      </c>
      <c r="G603" s="215">
        <v>87032410</v>
      </c>
      <c r="H603" s="215" t="s">
        <v>98</v>
      </c>
      <c r="I603" s="215" t="s">
        <v>303</v>
      </c>
      <c r="J603" s="215" t="s">
        <v>74</v>
      </c>
      <c r="K603" s="235">
        <v>256000</v>
      </c>
      <c r="L603" s="235">
        <v>256000</v>
      </c>
      <c r="M603" s="253">
        <v>1260</v>
      </c>
      <c r="N603" s="253">
        <v>1260</v>
      </c>
    </row>
    <row r="604" spans="1:14" x14ac:dyDescent="0.25">
      <c r="A604">
        <v>1421</v>
      </c>
      <c r="B604" s="6" t="s">
        <v>54</v>
      </c>
      <c r="C604" s="7">
        <v>85</v>
      </c>
      <c r="D604" s="7" t="s">
        <v>44</v>
      </c>
      <c r="E604" s="337">
        <v>4</v>
      </c>
      <c r="F604" s="6" t="s">
        <v>344</v>
      </c>
      <c r="G604" s="7">
        <v>87087090</v>
      </c>
      <c r="H604" s="7"/>
      <c r="I604" s="7"/>
      <c r="J604" s="7" t="s">
        <v>74</v>
      </c>
      <c r="K604" s="13">
        <v>300</v>
      </c>
      <c r="L604" s="13">
        <v>1200</v>
      </c>
      <c r="M604" s="14">
        <v>10.227499999999999</v>
      </c>
      <c r="N604" s="14">
        <v>40.909999999999997</v>
      </c>
    </row>
    <row r="605" spans="1:14" x14ac:dyDescent="0.25">
      <c r="A605">
        <v>2487</v>
      </c>
      <c r="B605" s="330" t="s">
        <v>3144</v>
      </c>
      <c r="C605" s="7">
        <v>85</v>
      </c>
      <c r="D605" s="7" t="s">
        <v>221</v>
      </c>
      <c r="E605" s="7">
        <v>4</v>
      </c>
      <c r="F605" s="6" t="s">
        <v>343</v>
      </c>
      <c r="G605" s="7">
        <v>87087090</v>
      </c>
      <c r="H605" s="7"/>
      <c r="I605" s="7"/>
      <c r="J605" s="7" t="s">
        <v>74</v>
      </c>
      <c r="K605" s="13">
        <v>300</v>
      </c>
      <c r="L605" s="13">
        <v>1200</v>
      </c>
      <c r="M605" s="14"/>
      <c r="N605" s="14"/>
    </row>
    <row r="606" spans="1:14" x14ac:dyDescent="0.25">
      <c r="A606">
        <v>2681</v>
      </c>
      <c r="B606" s="182" t="s">
        <v>357</v>
      </c>
      <c r="C606" s="183">
        <v>85</v>
      </c>
      <c r="D606" s="183" t="s">
        <v>3135</v>
      </c>
      <c r="E606" s="183">
        <v>3</v>
      </c>
      <c r="F606" s="182" t="s">
        <v>1396</v>
      </c>
      <c r="G606" s="183">
        <v>87082999</v>
      </c>
      <c r="H606" s="183" t="s">
        <v>315</v>
      </c>
      <c r="I606" s="183" t="s">
        <v>1398</v>
      </c>
      <c r="J606" s="183" t="s">
        <v>74</v>
      </c>
      <c r="K606" s="184">
        <v>538.39</v>
      </c>
      <c r="L606" s="184">
        <v>1615.17</v>
      </c>
      <c r="M606" s="185">
        <v>1.0820000000000001</v>
      </c>
      <c r="N606" s="185">
        <v>3.2460000000000004</v>
      </c>
    </row>
    <row r="607" spans="1:14" x14ac:dyDescent="0.25">
      <c r="A607">
        <v>1524</v>
      </c>
      <c r="B607" s="17" t="s">
        <v>263</v>
      </c>
      <c r="C607" s="7">
        <v>86</v>
      </c>
      <c r="D607" s="7" t="s">
        <v>155</v>
      </c>
      <c r="E607" s="7">
        <v>1</v>
      </c>
      <c r="F607" s="6" t="s">
        <v>100</v>
      </c>
      <c r="G607" s="7">
        <v>87032410</v>
      </c>
      <c r="H607" s="7" t="s">
        <v>98</v>
      </c>
      <c r="I607" s="7" t="s">
        <v>304</v>
      </c>
      <c r="J607" s="7" t="s">
        <v>74</v>
      </c>
      <c r="K607" s="13">
        <v>256000</v>
      </c>
      <c r="L607" s="13">
        <v>256000</v>
      </c>
      <c r="M607" s="14">
        <v>1260</v>
      </c>
      <c r="N607" s="14">
        <v>1260</v>
      </c>
    </row>
    <row r="608" spans="1:14" x14ac:dyDescent="0.25">
      <c r="A608">
        <v>1422</v>
      </c>
      <c r="B608" s="6" t="s">
        <v>54</v>
      </c>
      <c r="C608" s="7">
        <v>86</v>
      </c>
      <c r="D608" s="7" t="s">
        <v>44</v>
      </c>
      <c r="E608" s="337">
        <v>4</v>
      </c>
      <c r="F608" s="6" t="s">
        <v>344</v>
      </c>
      <c r="G608" s="7">
        <v>87087090</v>
      </c>
      <c r="H608" s="7"/>
      <c r="I608" s="7"/>
      <c r="J608" s="7" t="s">
        <v>74</v>
      </c>
      <c r="K608" s="13">
        <v>300</v>
      </c>
      <c r="L608" s="13">
        <v>1200</v>
      </c>
      <c r="M608" s="14">
        <v>10.227499999999999</v>
      </c>
      <c r="N608" s="14">
        <v>40.909999999999997</v>
      </c>
    </row>
    <row r="609" spans="1:14" x14ac:dyDescent="0.25">
      <c r="A609">
        <v>2488</v>
      </c>
      <c r="B609" s="330" t="s">
        <v>3144</v>
      </c>
      <c r="C609" s="7">
        <v>86</v>
      </c>
      <c r="D609" s="7" t="s">
        <v>221</v>
      </c>
      <c r="E609" s="7">
        <v>4</v>
      </c>
      <c r="F609" s="6" t="s">
        <v>344</v>
      </c>
      <c r="G609" s="7">
        <v>87087090</v>
      </c>
      <c r="H609" s="7"/>
      <c r="I609" s="7"/>
      <c r="J609" s="7" t="s">
        <v>74</v>
      </c>
      <c r="K609" s="13">
        <v>300</v>
      </c>
      <c r="L609" s="13">
        <v>1200</v>
      </c>
      <c r="M609" s="14"/>
      <c r="N609" s="14"/>
    </row>
    <row r="610" spans="1:14" x14ac:dyDescent="0.25">
      <c r="A610">
        <v>466</v>
      </c>
      <c r="B610" s="182" t="s">
        <v>357</v>
      </c>
      <c r="C610" s="183">
        <v>86</v>
      </c>
      <c r="D610" s="183" t="s">
        <v>330</v>
      </c>
      <c r="E610" s="183">
        <v>1</v>
      </c>
      <c r="F610" s="182" t="s">
        <v>1387</v>
      </c>
      <c r="G610" s="183">
        <v>87089990</v>
      </c>
      <c r="H610" s="183" t="s">
        <v>72</v>
      </c>
      <c r="I610" s="183" t="s">
        <v>1388</v>
      </c>
      <c r="J610" s="183" t="s">
        <v>74</v>
      </c>
      <c r="K610" s="184">
        <v>212.13</v>
      </c>
      <c r="L610" s="184">
        <v>212.13</v>
      </c>
      <c r="M610" s="185">
        <v>1.26</v>
      </c>
      <c r="N610" s="185">
        <v>1.26</v>
      </c>
    </row>
    <row r="611" spans="1:14" x14ac:dyDescent="0.25">
      <c r="A611">
        <v>1423</v>
      </c>
      <c r="B611" s="336" t="s">
        <v>11</v>
      </c>
      <c r="C611" s="7">
        <v>87</v>
      </c>
      <c r="D611" s="7" t="s">
        <v>44</v>
      </c>
      <c r="E611" s="7">
        <v>171</v>
      </c>
      <c r="F611" s="6" t="s">
        <v>212</v>
      </c>
      <c r="G611" s="7">
        <v>40111000</v>
      </c>
      <c r="H611" s="7" t="s">
        <v>203</v>
      </c>
      <c r="I611" s="7">
        <v>711716</v>
      </c>
      <c r="J611" s="7" t="s">
        <v>74</v>
      </c>
      <c r="K611" s="13">
        <v>341.40000000000003</v>
      </c>
      <c r="L611" s="13">
        <v>58379.4</v>
      </c>
      <c r="M611" s="14">
        <v>11.639415204678363</v>
      </c>
      <c r="N611" s="14">
        <v>1990.34</v>
      </c>
    </row>
    <row r="612" spans="1:14" x14ac:dyDescent="0.25">
      <c r="A612">
        <v>1525</v>
      </c>
      <c r="B612" s="17" t="s">
        <v>263</v>
      </c>
      <c r="C612" s="7">
        <v>87</v>
      </c>
      <c r="D612" s="7" t="s">
        <v>155</v>
      </c>
      <c r="E612" s="7">
        <v>1</v>
      </c>
      <c r="F612" s="6" t="s">
        <v>100</v>
      </c>
      <c r="G612" s="7">
        <v>87032410</v>
      </c>
      <c r="H612" s="7" t="s">
        <v>98</v>
      </c>
      <c r="I612" s="7" t="s">
        <v>305</v>
      </c>
      <c r="J612" s="7" t="s">
        <v>74</v>
      </c>
      <c r="K612" s="13">
        <v>256000</v>
      </c>
      <c r="L612" s="13">
        <v>256000</v>
      </c>
      <c r="M612" s="14">
        <v>1260</v>
      </c>
      <c r="N612" s="14">
        <v>1260</v>
      </c>
    </row>
    <row r="613" spans="1:14" x14ac:dyDescent="0.25">
      <c r="A613">
        <v>2489</v>
      </c>
      <c r="B613" s="17" t="s">
        <v>54</v>
      </c>
      <c r="C613" s="7">
        <v>87</v>
      </c>
      <c r="D613" s="7" t="s">
        <v>221</v>
      </c>
      <c r="E613" s="7">
        <v>4</v>
      </c>
      <c r="F613" s="6" t="s">
        <v>343</v>
      </c>
      <c r="G613" s="7">
        <v>87087090</v>
      </c>
      <c r="H613" s="7"/>
      <c r="I613" s="7"/>
      <c r="J613" s="7" t="s">
        <v>74</v>
      </c>
      <c r="K613" s="13">
        <v>300</v>
      </c>
      <c r="L613" s="13">
        <v>1200</v>
      </c>
      <c r="M613" s="14"/>
      <c r="N613" s="14"/>
    </row>
    <row r="614" spans="1:14" x14ac:dyDescent="0.25">
      <c r="A614">
        <v>2683</v>
      </c>
      <c r="B614" s="182" t="s">
        <v>357</v>
      </c>
      <c r="C614" s="183">
        <v>87</v>
      </c>
      <c r="D614" s="183" t="s">
        <v>3135</v>
      </c>
      <c r="E614" s="183">
        <v>1</v>
      </c>
      <c r="F614" s="182" t="s">
        <v>2446</v>
      </c>
      <c r="G614" s="183">
        <v>87089990</v>
      </c>
      <c r="H614" s="183" t="s">
        <v>315</v>
      </c>
      <c r="I614" s="183" t="s">
        <v>1082</v>
      </c>
      <c r="J614" s="183" t="s">
        <v>74</v>
      </c>
      <c r="K614" s="184">
        <v>530.84</v>
      </c>
      <c r="L614" s="184">
        <v>530.84</v>
      </c>
      <c r="M614" s="185">
        <v>1.08</v>
      </c>
      <c r="N614" s="185">
        <v>1.08</v>
      </c>
    </row>
    <row r="615" spans="1:14" x14ac:dyDescent="0.25">
      <c r="A615">
        <v>274</v>
      </c>
      <c r="B615" s="187" t="s">
        <v>357</v>
      </c>
      <c r="C615" s="186">
        <v>87</v>
      </c>
      <c r="D615" s="186" t="s">
        <v>33</v>
      </c>
      <c r="E615" s="186">
        <v>1</v>
      </c>
      <c r="F615" s="187" t="s">
        <v>2214</v>
      </c>
      <c r="G615" s="186">
        <v>87089990</v>
      </c>
      <c r="H615" s="186" t="s">
        <v>315</v>
      </c>
      <c r="I615" s="186" t="s">
        <v>2215</v>
      </c>
      <c r="J615" s="186" t="s">
        <v>74</v>
      </c>
      <c r="K615" s="188">
        <v>54.62</v>
      </c>
      <c r="L615" s="188">
        <v>54.62</v>
      </c>
      <c r="M615" s="189">
        <v>0.40100000000000002</v>
      </c>
      <c r="N615" s="189">
        <v>0.40100000000000002</v>
      </c>
    </row>
    <row r="616" spans="1:14" x14ac:dyDescent="0.25">
      <c r="A616">
        <v>467</v>
      </c>
      <c r="B616" s="187" t="s">
        <v>357</v>
      </c>
      <c r="C616" s="186">
        <v>87</v>
      </c>
      <c r="D616" s="186" t="s">
        <v>330</v>
      </c>
      <c r="E616" s="186">
        <v>3</v>
      </c>
      <c r="F616" s="187" t="s">
        <v>1419</v>
      </c>
      <c r="G616" s="186">
        <v>87089990</v>
      </c>
      <c r="H616" s="186" t="s">
        <v>72</v>
      </c>
      <c r="I616" s="186" t="s">
        <v>1420</v>
      </c>
      <c r="J616" s="186" t="s">
        <v>74</v>
      </c>
      <c r="K616" s="188">
        <v>199.23666666666668</v>
      </c>
      <c r="L616" s="188">
        <v>597.71</v>
      </c>
      <c r="M616" s="189">
        <v>1.1833333333333333</v>
      </c>
      <c r="N616" s="189">
        <v>3.55</v>
      </c>
    </row>
    <row r="617" spans="1:14" x14ac:dyDescent="0.25">
      <c r="A617">
        <v>1424</v>
      </c>
      <c r="B617" s="336" t="s">
        <v>11</v>
      </c>
      <c r="C617" s="7">
        <v>88</v>
      </c>
      <c r="D617" s="7" t="s">
        <v>44</v>
      </c>
      <c r="E617" s="7">
        <v>80</v>
      </c>
      <c r="F617" s="6" t="s">
        <v>213</v>
      </c>
      <c r="G617" s="7">
        <v>40111000</v>
      </c>
      <c r="H617" s="7" t="s">
        <v>203</v>
      </c>
      <c r="I617" s="7">
        <v>711717</v>
      </c>
      <c r="J617" s="7" t="s">
        <v>74</v>
      </c>
      <c r="K617" s="13">
        <v>276.77187500000002</v>
      </c>
      <c r="L617" s="13">
        <v>22141.75</v>
      </c>
      <c r="M617" s="14">
        <v>9.4359999999999999</v>
      </c>
      <c r="N617" s="14">
        <v>754.88</v>
      </c>
    </row>
    <row r="618" spans="1:14" x14ac:dyDescent="0.25">
      <c r="A618">
        <v>1526</v>
      </c>
      <c r="B618" s="17" t="s">
        <v>263</v>
      </c>
      <c r="C618" s="7">
        <v>88</v>
      </c>
      <c r="D618" s="7" t="s">
        <v>155</v>
      </c>
      <c r="E618" s="7">
        <v>1</v>
      </c>
      <c r="F618" s="6" t="s">
        <v>100</v>
      </c>
      <c r="G618" s="7">
        <v>87032410</v>
      </c>
      <c r="H618" s="7" t="s">
        <v>98</v>
      </c>
      <c r="I618" s="7" t="s">
        <v>306</v>
      </c>
      <c r="J618" s="7" t="s">
        <v>74</v>
      </c>
      <c r="K618" s="13">
        <v>256000</v>
      </c>
      <c r="L618" s="13">
        <v>256000</v>
      </c>
      <c r="M618" s="14">
        <v>1260</v>
      </c>
      <c r="N618" s="14">
        <v>1260</v>
      </c>
    </row>
    <row r="619" spans="1:14" x14ac:dyDescent="0.25">
      <c r="A619">
        <v>2490</v>
      </c>
      <c r="B619" s="17" t="s">
        <v>54</v>
      </c>
      <c r="C619" s="7">
        <v>88</v>
      </c>
      <c r="D619" s="7" t="s">
        <v>221</v>
      </c>
      <c r="E619" s="7">
        <v>4</v>
      </c>
      <c r="F619" s="6" t="s">
        <v>344</v>
      </c>
      <c r="G619" s="7">
        <v>87087090</v>
      </c>
      <c r="H619" s="7"/>
      <c r="I619" s="7"/>
      <c r="J619" s="7" t="s">
        <v>74</v>
      </c>
      <c r="K619" s="13">
        <v>300</v>
      </c>
      <c r="L619" s="13">
        <v>1200</v>
      </c>
      <c r="M619" s="14"/>
      <c r="N619" s="14"/>
    </row>
    <row r="620" spans="1:14" x14ac:dyDescent="0.25">
      <c r="A620" s="3">
        <v>124</v>
      </c>
      <c r="B620" s="194" t="s">
        <v>357</v>
      </c>
      <c r="C620" s="212">
        <v>88</v>
      </c>
      <c r="D620" s="212" t="s">
        <v>25</v>
      </c>
      <c r="E620" s="212">
        <v>3</v>
      </c>
      <c r="F620" s="194" t="s">
        <v>1887</v>
      </c>
      <c r="G620" s="212">
        <v>87082999</v>
      </c>
      <c r="H620" s="212" t="s">
        <v>315</v>
      </c>
      <c r="I620" s="212" t="s">
        <v>1889</v>
      </c>
      <c r="J620" s="212" t="s">
        <v>74</v>
      </c>
      <c r="K620" s="232">
        <v>58.48</v>
      </c>
      <c r="L620" s="232">
        <v>584.79999999999995</v>
      </c>
      <c r="M620" s="250">
        <v>0.22</v>
      </c>
      <c r="N620" s="250">
        <v>2.2000000000000002</v>
      </c>
    </row>
    <row r="621" spans="1:14" x14ac:dyDescent="0.25">
      <c r="A621">
        <v>1425</v>
      </c>
      <c r="B621" s="336" t="s">
        <v>11</v>
      </c>
      <c r="C621" s="7">
        <v>89</v>
      </c>
      <c r="D621" s="7" t="s">
        <v>44</v>
      </c>
      <c r="E621" s="7">
        <v>7</v>
      </c>
      <c r="F621" s="6" t="s">
        <v>214</v>
      </c>
      <c r="G621" s="7">
        <v>40111000</v>
      </c>
      <c r="H621" s="7" t="s">
        <v>203</v>
      </c>
      <c r="I621" s="7">
        <v>711716</v>
      </c>
      <c r="J621" s="7" t="s">
        <v>74</v>
      </c>
      <c r="K621" s="13">
        <v>322.79142857142858</v>
      </c>
      <c r="L621" s="13">
        <v>2259.54</v>
      </c>
      <c r="M621" s="14">
        <v>11.005714285714287</v>
      </c>
      <c r="N621" s="14">
        <v>77.040000000000006</v>
      </c>
    </row>
    <row r="622" spans="1:14" x14ac:dyDescent="0.25">
      <c r="A622">
        <v>1527</v>
      </c>
      <c r="B622" s="17" t="s">
        <v>263</v>
      </c>
      <c r="C622" s="7">
        <v>89</v>
      </c>
      <c r="D622" s="7" t="s">
        <v>155</v>
      </c>
      <c r="E622" s="7">
        <v>1</v>
      </c>
      <c r="F622" s="6" t="s">
        <v>100</v>
      </c>
      <c r="G622" s="7">
        <v>87032410</v>
      </c>
      <c r="H622" s="7" t="s">
        <v>98</v>
      </c>
      <c r="I622" s="7" t="s">
        <v>307</v>
      </c>
      <c r="J622" s="7" t="s">
        <v>74</v>
      </c>
      <c r="K622" s="13">
        <v>256000</v>
      </c>
      <c r="L622" s="13">
        <v>256000</v>
      </c>
      <c r="M622" s="14">
        <v>1260</v>
      </c>
      <c r="N622" s="14">
        <v>1260</v>
      </c>
    </row>
    <row r="623" spans="1:14" x14ac:dyDescent="0.25">
      <c r="A623">
        <v>2491</v>
      </c>
      <c r="B623" s="17" t="s">
        <v>54</v>
      </c>
      <c r="C623" s="7">
        <v>89</v>
      </c>
      <c r="D623" s="7" t="s">
        <v>221</v>
      </c>
      <c r="E623" s="7">
        <v>4</v>
      </c>
      <c r="F623" s="6" t="s">
        <v>343</v>
      </c>
      <c r="G623" s="7">
        <v>87087090</v>
      </c>
      <c r="H623" s="7"/>
      <c r="I623" s="7"/>
      <c r="J623" s="7" t="s">
        <v>74</v>
      </c>
      <c r="K623" s="13">
        <v>300</v>
      </c>
      <c r="L623" s="13">
        <v>1200</v>
      </c>
      <c r="M623" s="14"/>
      <c r="N623" s="14"/>
    </row>
    <row r="624" spans="1:14" x14ac:dyDescent="0.25">
      <c r="A624">
        <v>125</v>
      </c>
      <c r="B624" s="187" t="s">
        <v>357</v>
      </c>
      <c r="C624" s="186">
        <v>89</v>
      </c>
      <c r="D624" s="186" t="s">
        <v>25</v>
      </c>
      <c r="E624" s="186">
        <v>1</v>
      </c>
      <c r="F624" s="187" t="s">
        <v>2038</v>
      </c>
      <c r="G624" s="186">
        <v>85129000</v>
      </c>
      <c r="H624" s="186" t="s">
        <v>315</v>
      </c>
      <c r="I624" s="186" t="s">
        <v>2040</v>
      </c>
      <c r="J624" s="186" t="s">
        <v>74</v>
      </c>
      <c r="K624" s="188">
        <v>538.51</v>
      </c>
      <c r="L624" s="188">
        <v>538.51</v>
      </c>
      <c r="M624" s="189">
        <v>0.20799999999999999</v>
      </c>
      <c r="N624" s="189">
        <v>0.20799999999999999</v>
      </c>
    </row>
    <row r="625" spans="1:14" x14ac:dyDescent="0.25">
      <c r="A625">
        <v>1426</v>
      </c>
      <c r="B625" s="336" t="s">
        <v>11</v>
      </c>
      <c r="C625" s="7">
        <v>90</v>
      </c>
      <c r="D625" s="7" t="s">
        <v>44</v>
      </c>
      <c r="E625" s="7">
        <v>50</v>
      </c>
      <c r="F625" s="6" t="s">
        <v>215</v>
      </c>
      <c r="G625" s="7">
        <v>40111000</v>
      </c>
      <c r="H625" s="7" t="s">
        <v>203</v>
      </c>
      <c r="I625" s="7">
        <v>711717</v>
      </c>
      <c r="J625" s="7" t="s">
        <v>74</v>
      </c>
      <c r="K625" s="13">
        <v>238.96200000000002</v>
      </c>
      <c r="L625" s="13">
        <v>11948.1</v>
      </c>
      <c r="M625" s="14">
        <v>8.1470000000000002</v>
      </c>
      <c r="N625" s="14">
        <v>407.35</v>
      </c>
    </row>
    <row r="626" spans="1:14" x14ac:dyDescent="0.25">
      <c r="A626">
        <v>1528</v>
      </c>
      <c r="B626" s="17" t="s">
        <v>263</v>
      </c>
      <c r="C626" s="7">
        <v>90</v>
      </c>
      <c r="D626" s="7" t="s">
        <v>155</v>
      </c>
      <c r="E626" s="7">
        <v>1</v>
      </c>
      <c r="F626" s="6" t="s">
        <v>100</v>
      </c>
      <c r="G626" s="7">
        <v>87032410</v>
      </c>
      <c r="H626" s="7" t="s">
        <v>98</v>
      </c>
      <c r="I626" s="7" t="s">
        <v>308</v>
      </c>
      <c r="J626" s="7" t="s">
        <v>74</v>
      </c>
      <c r="K626" s="13">
        <v>256000</v>
      </c>
      <c r="L626" s="13">
        <v>256000</v>
      </c>
      <c r="M626" s="14">
        <v>1260</v>
      </c>
      <c r="N626" s="14">
        <v>1260</v>
      </c>
    </row>
    <row r="627" spans="1:14" x14ac:dyDescent="0.25">
      <c r="A627">
        <v>2492</v>
      </c>
      <c r="B627" s="17" t="s">
        <v>54</v>
      </c>
      <c r="C627" s="7">
        <v>90</v>
      </c>
      <c r="D627" s="7" t="s">
        <v>221</v>
      </c>
      <c r="E627" s="7">
        <v>4</v>
      </c>
      <c r="F627" s="6" t="s">
        <v>344</v>
      </c>
      <c r="G627" s="7">
        <v>87087090</v>
      </c>
      <c r="H627" s="7"/>
      <c r="I627" s="7"/>
      <c r="J627" s="7" t="s">
        <v>74</v>
      </c>
      <c r="K627" s="13">
        <v>300</v>
      </c>
      <c r="L627" s="13">
        <v>1200</v>
      </c>
      <c r="M627" s="14"/>
      <c r="N627" s="14"/>
    </row>
    <row r="628" spans="1:14" x14ac:dyDescent="0.25">
      <c r="A628">
        <v>470</v>
      </c>
      <c r="B628" s="187" t="s">
        <v>357</v>
      </c>
      <c r="C628" s="186">
        <v>90</v>
      </c>
      <c r="D628" s="186" t="s">
        <v>330</v>
      </c>
      <c r="E628" s="186">
        <v>1</v>
      </c>
      <c r="F628" s="187" t="s">
        <v>583</v>
      </c>
      <c r="G628" s="186">
        <v>87089990</v>
      </c>
      <c r="H628" s="186" t="s">
        <v>72</v>
      </c>
      <c r="I628" s="186" t="s">
        <v>1468</v>
      </c>
      <c r="J628" s="186" t="s">
        <v>74</v>
      </c>
      <c r="K628" s="188">
        <v>186.63</v>
      </c>
      <c r="L628" s="188">
        <v>186.63</v>
      </c>
      <c r="M628" s="189">
        <v>1.1100000000000001</v>
      </c>
      <c r="N628" s="189">
        <v>1.1100000000000001</v>
      </c>
    </row>
    <row r="629" spans="1:14" x14ac:dyDescent="0.25">
      <c r="A629" s="191">
        <v>126</v>
      </c>
      <c r="B629" s="198" t="s">
        <v>357</v>
      </c>
      <c r="C629" s="216">
        <v>90</v>
      </c>
      <c r="D629" s="216" t="s">
        <v>25</v>
      </c>
      <c r="E629" s="216">
        <v>3</v>
      </c>
      <c r="F629" s="198" t="s">
        <v>1043</v>
      </c>
      <c r="G629" s="216">
        <v>87082999</v>
      </c>
      <c r="H629" s="216" t="s">
        <v>2838</v>
      </c>
      <c r="I629" s="216" t="s">
        <v>2007</v>
      </c>
      <c r="J629" s="216" t="s">
        <v>321</v>
      </c>
      <c r="K629" s="236">
        <v>4317.9799999999996</v>
      </c>
      <c r="L629" s="236">
        <v>12953.939999999999</v>
      </c>
      <c r="M629" s="254">
        <v>16.620999999999999</v>
      </c>
      <c r="N629" s="254">
        <v>49.863</v>
      </c>
    </row>
    <row r="630" spans="1:14" x14ac:dyDescent="0.25">
      <c r="A630">
        <v>1529</v>
      </c>
      <c r="B630" s="17" t="s">
        <v>263</v>
      </c>
      <c r="C630" s="7">
        <v>91</v>
      </c>
      <c r="D630" s="7" t="s">
        <v>155</v>
      </c>
      <c r="E630" s="7">
        <v>1</v>
      </c>
      <c r="F630" s="6" t="s">
        <v>100</v>
      </c>
      <c r="G630" s="7">
        <v>87032410</v>
      </c>
      <c r="H630" s="7" t="s">
        <v>98</v>
      </c>
      <c r="I630" s="7" t="s">
        <v>309</v>
      </c>
      <c r="J630" s="7" t="s">
        <v>74</v>
      </c>
      <c r="K630" s="13">
        <v>256000</v>
      </c>
      <c r="L630" s="13">
        <v>256000</v>
      </c>
      <c r="M630" s="14">
        <v>1260</v>
      </c>
      <c r="N630" s="14">
        <v>1260</v>
      </c>
    </row>
    <row r="631" spans="1:14" x14ac:dyDescent="0.25">
      <c r="A631">
        <v>1427</v>
      </c>
      <c r="B631" s="6" t="s">
        <v>54</v>
      </c>
      <c r="C631" s="7">
        <v>91</v>
      </c>
      <c r="D631" s="7" t="s">
        <v>44</v>
      </c>
      <c r="E631" s="337">
        <v>9</v>
      </c>
      <c r="F631" s="6" t="s">
        <v>335</v>
      </c>
      <c r="G631" s="7">
        <v>87087090</v>
      </c>
      <c r="H631" s="7" t="s">
        <v>319</v>
      </c>
      <c r="I631" s="7" t="s">
        <v>342</v>
      </c>
      <c r="J631" s="7" t="s">
        <v>74</v>
      </c>
      <c r="K631" s="13">
        <v>648.85777777777776</v>
      </c>
      <c r="L631" s="13">
        <v>5839.72</v>
      </c>
      <c r="M631" s="14">
        <v>22.12222222222222</v>
      </c>
      <c r="N631" s="14">
        <v>199.1</v>
      </c>
    </row>
    <row r="632" spans="1:14" x14ac:dyDescent="0.25">
      <c r="A632">
        <v>2493</v>
      </c>
      <c r="B632" s="17" t="s">
        <v>54</v>
      </c>
      <c r="C632" s="7">
        <v>91</v>
      </c>
      <c r="D632" s="7" t="s">
        <v>221</v>
      </c>
      <c r="E632" s="7">
        <v>4</v>
      </c>
      <c r="F632" s="6" t="s">
        <v>343</v>
      </c>
      <c r="G632" s="7">
        <v>87087090</v>
      </c>
      <c r="H632" s="7"/>
      <c r="I632" s="7"/>
      <c r="J632" s="7" t="s">
        <v>74</v>
      </c>
      <c r="K632" s="13">
        <v>300</v>
      </c>
      <c r="L632" s="13">
        <v>1200</v>
      </c>
      <c r="M632" s="14"/>
      <c r="N632" s="14"/>
    </row>
    <row r="633" spans="1:14" x14ac:dyDescent="0.25">
      <c r="A633">
        <v>471</v>
      </c>
      <c r="B633" s="187" t="s">
        <v>357</v>
      </c>
      <c r="C633" s="186">
        <v>91</v>
      </c>
      <c r="D633" s="186" t="s">
        <v>330</v>
      </c>
      <c r="E633" s="186">
        <v>2</v>
      </c>
      <c r="F633" s="187" t="s">
        <v>1853</v>
      </c>
      <c r="G633" s="186">
        <v>87089990</v>
      </c>
      <c r="H633" s="186" t="s">
        <v>72</v>
      </c>
      <c r="I633" s="186" t="s">
        <v>1854</v>
      </c>
      <c r="J633" s="186" t="s">
        <v>74</v>
      </c>
      <c r="K633" s="188">
        <v>98.34</v>
      </c>
      <c r="L633" s="188">
        <v>196.68</v>
      </c>
      <c r="M633" s="189">
        <v>0.58499999999999996</v>
      </c>
      <c r="N633" s="189">
        <v>1.17</v>
      </c>
    </row>
    <row r="634" spans="1:14" x14ac:dyDescent="0.25">
      <c r="A634">
        <v>1428</v>
      </c>
      <c r="B634" s="6" t="s">
        <v>54</v>
      </c>
      <c r="C634" s="7">
        <v>92</v>
      </c>
      <c r="D634" s="7" t="s">
        <v>44</v>
      </c>
      <c r="E634" s="215">
        <v>3</v>
      </c>
      <c r="F634" s="6" t="s">
        <v>332</v>
      </c>
      <c r="G634" s="7">
        <v>87087090</v>
      </c>
      <c r="H634" s="7" t="s">
        <v>315</v>
      </c>
      <c r="I634" s="7" t="s">
        <v>339</v>
      </c>
      <c r="J634" s="7" t="s">
        <v>74</v>
      </c>
      <c r="K634" s="13">
        <v>659.87666666666667</v>
      </c>
      <c r="L634" s="13">
        <v>1979.63</v>
      </c>
      <c r="M634" s="14">
        <v>22.496666666666666</v>
      </c>
      <c r="N634" s="14">
        <v>67.489999999999995</v>
      </c>
    </row>
    <row r="635" spans="1:14" x14ac:dyDescent="0.25">
      <c r="A635" s="191">
        <v>2494</v>
      </c>
      <c r="B635" s="204" t="s">
        <v>54</v>
      </c>
      <c r="C635" s="215">
        <v>92</v>
      </c>
      <c r="D635" s="215" t="s">
        <v>221</v>
      </c>
      <c r="E635" s="215">
        <v>4</v>
      </c>
      <c r="F635" s="197" t="s">
        <v>344</v>
      </c>
      <c r="G635" s="215">
        <v>87087090</v>
      </c>
      <c r="H635" s="215"/>
      <c r="I635" s="215"/>
      <c r="J635" s="215" t="s">
        <v>74</v>
      </c>
      <c r="K635" s="235">
        <v>300</v>
      </c>
      <c r="L635" s="235">
        <v>1200</v>
      </c>
      <c r="M635" s="253"/>
      <c r="N635" s="253"/>
    </row>
    <row r="636" spans="1:14" x14ac:dyDescent="0.25">
      <c r="A636">
        <v>279</v>
      </c>
      <c r="B636" s="182" t="s">
        <v>357</v>
      </c>
      <c r="C636" s="183">
        <v>92</v>
      </c>
      <c r="D636" s="183" t="s">
        <v>33</v>
      </c>
      <c r="E636" s="183">
        <v>1</v>
      </c>
      <c r="F636" s="182" t="s">
        <v>2697</v>
      </c>
      <c r="G636" s="183">
        <v>87082999</v>
      </c>
      <c r="H636" s="183" t="s">
        <v>315</v>
      </c>
      <c r="I636" s="183" t="s">
        <v>2698</v>
      </c>
      <c r="J636" s="183" t="s">
        <v>74</v>
      </c>
      <c r="K636" s="184">
        <v>19.510000000000002</v>
      </c>
      <c r="L636" s="184">
        <v>19.510000000000002</v>
      </c>
      <c r="M636" s="185">
        <v>1.4999999999999999E-2</v>
      </c>
      <c r="N636" s="185">
        <v>1.4999999999999999E-2</v>
      </c>
    </row>
    <row r="637" spans="1:14" x14ac:dyDescent="0.25">
      <c r="A637" s="191">
        <v>472</v>
      </c>
      <c r="B637" s="198" t="s">
        <v>357</v>
      </c>
      <c r="C637" s="216">
        <v>92</v>
      </c>
      <c r="D637" s="216" t="s">
        <v>330</v>
      </c>
      <c r="E637" s="216">
        <v>1</v>
      </c>
      <c r="F637" s="198" t="s">
        <v>1470</v>
      </c>
      <c r="G637" s="216">
        <v>87089990</v>
      </c>
      <c r="H637" s="216" t="s">
        <v>72</v>
      </c>
      <c r="I637" s="216" t="s">
        <v>1471</v>
      </c>
      <c r="J637" s="216" t="s">
        <v>74</v>
      </c>
      <c r="K637" s="236">
        <v>186.63</v>
      </c>
      <c r="L637" s="236">
        <v>186.63</v>
      </c>
      <c r="M637" s="254">
        <v>1.1100000000000001</v>
      </c>
      <c r="N637" s="254">
        <v>1.1100000000000001</v>
      </c>
    </row>
    <row r="638" spans="1:14" x14ac:dyDescent="0.25">
      <c r="A638">
        <v>2688</v>
      </c>
      <c r="B638" s="187" t="s">
        <v>357</v>
      </c>
      <c r="C638" s="186">
        <v>92</v>
      </c>
      <c r="D638" s="186" t="s">
        <v>3135</v>
      </c>
      <c r="E638" s="186">
        <v>6</v>
      </c>
      <c r="F638" s="187" t="s">
        <v>1525</v>
      </c>
      <c r="G638" s="186">
        <v>84839000</v>
      </c>
      <c r="H638" s="186" t="s">
        <v>315</v>
      </c>
      <c r="I638" s="186" t="s">
        <v>710</v>
      </c>
      <c r="J638" s="186" t="s">
        <v>74</v>
      </c>
      <c r="K638" s="188">
        <v>471.61</v>
      </c>
      <c r="L638" s="188">
        <v>2829.66</v>
      </c>
      <c r="M638" s="189">
        <v>0.183</v>
      </c>
      <c r="N638" s="189">
        <v>1.0979999999999999</v>
      </c>
    </row>
    <row r="639" spans="1:14" x14ac:dyDescent="0.25">
      <c r="A639">
        <v>129</v>
      </c>
      <c r="B639" s="6" t="s">
        <v>54</v>
      </c>
      <c r="C639" s="7">
        <v>93</v>
      </c>
      <c r="D639" s="7" t="s">
        <v>25</v>
      </c>
      <c r="E639" s="7">
        <v>12</v>
      </c>
      <c r="F639" s="6" t="s">
        <v>326</v>
      </c>
      <c r="G639" s="7">
        <v>87082999</v>
      </c>
      <c r="H639" s="7" t="s">
        <v>319</v>
      </c>
      <c r="I639" s="7" t="s">
        <v>327</v>
      </c>
      <c r="J639" s="7" t="s">
        <v>74</v>
      </c>
      <c r="K639" s="13">
        <v>766.53</v>
      </c>
      <c r="L639" s="13">
        <v>9198.36</v>
      </c>
      <c r="M639" s="14">
        <v>10.239000000000001</v>
      </c>
      <c r="N639" s="14">
        <v>122.86800000000001</v>
      </c>
    </row>
    <row r="640" spans="1:14" x14ac:dyDescent="0.25">
      <c r="A640">
        <v>1429</v>
      </c>
      <c r="B640" s="6" t="s">
        <v>54</v>
      </c>
      <c r="C640" s="7">
        <v>93</v>
      </c>
      <c r="D640" s="7" t="s">
        <v>44</v>
      </c>
      <c r="E640" s="337">
        <v>23</v>
      </c>
      <c r="F640" s="6" t="s">
        <v>335</v>
      </c>
      <c r="G640" s="7">
        <v>87087090</v>
      </c>
      <c r="H640" s="7" t="s">
        <v>315</v>
      </c>
      <c r="I640" s="7" t="s">
        <v>338</v>
      </c>
      <c r="J640" s="7" t="s">
        <v>74</v>
      </c>
      <c r="K640" s="13">
        <v>689.85739130434774</v>
      </c>
      <c r="L640" s="13">
        <v>15866.72</v>
      </c>
      <c r="M640" s="14">
        <v>23.519565217391307</v>
      </c>
      <c r="N640" s="14">
        <v>540.95000000000005</v>
      </c>
    </row>
    <row r="641" spans="1:14" x14ac:dyDescent="0.25">
      <c r="A641">
        <v>2495</v>
      </c>
      <c r="B641" s="17" t="s">
        <v>54</v>
      </c>
      <c r="C641" s="7">
        <v>93</v>
      </c>
      <c r="D641" s="7" t="s">
        <v>221</v>
      </c>
      <c r="E641" s="7">
        <v>4</v>
      </c>
      <c r="F641" s="6" t="s">
        <v>343</v>
      </c>
      <c r="G641" s="7">
        <v>87087090</v>
      </c>
      <c r="H641" s="7"/>
      <c r="I641" s="7"/>
      <c r="J641" s="7" t="s">
        <v>74</v>
      </c>
      <c r="K641" s="13">
        <v>300</v>
      </c>
      <c r="L641" s="13">
        <v>1200</v>
      </c>
      <c r="M641" s="14"/>
      <c r="N641" s="14"/>
    </row>
    <row r="642" spans="1:14" x14ac:dyDescent="0.25">
      <c r="A642">
        <v>2689</v>
      </c>
      <c r="B642" s="187" t="s">
        <v>357</v>
      </c>
      <c r="C642" s="186">
        <v>93</v>
      </c>
      <c r="D642" s="186" t="s">
        <v>3135</v>
      </c>
      <c r="E642" s="186">
        <v>15</v>
      </c>
      <c r="F642" s="187" t="s">
        <v>1525</v>
      </c>
      <c r="G642" s="186">
        <v>84839000</v>
      </c>
      <c r="H642" s="186" t="s">
        <v>315</v>
      </c>
      <c r="I642" s="186" t="s">
        <v>2263</v>
      </c>
      <c r="J642" s="186" t="s">
        <v>74</v>
      </c>
      <c r="K642" s="188">
        <v>460.64</v>
      </c>
      <c r="L642" s="188">
        <v>6909.5999999999995</v>
      </c>
      <c r="M642" s="189">
        <v>0.189</v>
      </c>
      <c r="N642" s="189">
        <v>2.835</v>
      </c>
    </row>
    <row r="643" spans="1:14" x14ac:dyDescent="0.25">
      <c r="A643">
        <v>1430</v>
      </c>
      <c r="B643" s="6" t="s">
        <v>54</v>
      </c>
      <c r="C643" s="7">
        <v>94</v>
      </c>
      <c r="D643" s="7" t="s">
        <v>44</v>
      </c>
      <c r="E643" s="7">
        <v>20</v>
      </c>
      <c r="F643" s="336" t="s">
        <v>318</v>
      </c>
      <c r="G643" s="7">
        <v>87087090</v>
      </c>
      <c r="H643" s="7" t="s">
        <v>315</v>
      </c>
      <c r="I643" s="335" t="s">
        <v>339</v>
      </c>
      <c r="J643" s="7" t="s">
        <v>74</v>
      </c>
      <c r="K643" s="13">
        <v>697.18</v>
      </c>
      <c r="L643" s="13">
        <v>13943.6</v>
      </c>
      <c r="M643" s="14">
        <v>23.768999999999998</v>
      </c>
      <c r="N643" s="14">
        <v>475.38</v>
      </c>
    </row>
    <row r="644" spans="1:14" x14ac:dyDescent="0.25">
      <c r="A644">
        <v>2496</v>
      </c>
      <c r="B644" s="17" t="s">
        <v>54</v>
      </c>
      <c r="C644" s="7">
        <v>94</v>
      </c>
      <c r="D644" s="7" t="s">
        <v>221</v>
      </c>
      <c r="E644" s="7">
        <v>4</v>
      </c>
      <c r="F644" s="6" t="s">
        <v>344</v>
      </c>
      <c r="G644" s="7">
        <v>87087090</v>
      </c>
      <c r="H644" s="7"/>
      <c r="I644" s="7"/>
      <c r="J644" s="7" t="s">
        <v>74</v>
      </c>
      <c r="K644" s="13">
        <v>300</v>
      </c>
      <c r="L644" s="13">
        <v>1200</v>
      </c>
      <c r="M644" s="14"/>
      <c r="N644" s="14"/>
    </row>
    <row r="645" spans="1:14" x14ac:dyDescent="0.25">
      <c r="A645">
        <v>2690</v>
      </c>
      <c r="B645" s="182" t="s">
        <v>357</v>
      </c>
      <c r="C645" s="183">
        <v>94</v>
      </c>
      <c r="D645" s="183" t="s">
        <v>3135</v>
      </c>
      <c r="E645" s="183">
        <v>1</v>
      </c>
      <c r="F645" s="182" t="s">
        <v>2955</v>
      </c>
      <c r="G645" s="183">
        <v>84099190</v>
      </c>
      <c r="H645" s="183" t="s">
        <v>315</v>
      </c>
      <c r="I645" s="183" t="s">
        <v>579</v>
      </c>
      <c r="J645" s="183" t="s">
        <v>74</v>
      </c>
      <c r="K645" s="184">
        <v>456.22</v>
      </c>
      <c r="L645" s="184">
        <v>456.22</v>
      </c>
      <c r="M645" s="185">
        <v>0.48599999999999999</v>
      </c>
      <c r="N645" s="185">
        <v>0.48599999999999999</v>
      </c>
    </row>
    <row r="646" spans="1:14" x14ac:dyDescent="0.25">
      <c r="A646">
        <v>1431</v>
      </c>
      <c r="B646" s="336" t="s">
        <v>11</v>
      </c>
      <c r="C646" s="7">
        <v>95</v>
      </c>
      <c r="D646" s="7" t="s">
        <v>44</v>
      </c>
      <c r="E646" s="7">
        <v>225</v>
      </c>
      <c r="F646" s="6" t="s">
        <v>216</v>
      </c>
      <c r="G646" s="7">
        <v>40111000</v>
      </c>
      <c r="H646" s="7" t="s">
        <v>203</v>
      </c>
      <c r="I646" s="7">
        <v>711717</v>
      </c>
      <c r="J646" s="7" t="s">
        <v>74</v>
      </c>
      <c r="K646" s="13">
        <v>276.79746666666665</v>
      </c>
      <c r="L646" s="13">
        <v>62279.43</v>
      </c>
      <c r="M646" s="14">
        <v>9.4369333333333323</v>
      </c>
      <c r="N646" s="14">
        <v>2123.31</v>
      </c>
    </row>
    <row r="647" spans="1:14" x14ac:dyDescent="0.25">
      <c r="A647">
        <v>2497</v>
      </c>
      <c r="B647" s="17" t="s">
        <v>54</v>
      </c>
      <c r="C647" s="7">
        <v>95</v>
      </c>
      <c r="D647" s="7" t="s">
        <v>221</v>
      </c>
      <c r="E647" s="7">
        <v>4</v>
      </c>
      <c r="F647" s="6" t="s">
        <v>343</v>
      </c>
      <c r="G647" s="7">
        <v>87087090</v>
      </c>
      <c r="H647" s="7"/>
      <c r="I647" s="7"/>
      <c r="J647" s="7" t="s">
        <v>74</v>
      </c>
      <c r="K647" s="13">
        <v>300</v>
      </c>
      <c r="L647" s="13">
        <v>1200</v>
      </c>
      <c r="M647" s="14"/>
      <c r="N647" s="14"/>
    </row>
    <row r="648" spans="1:14" x14ac:dyDescent="0.25">
      <c r="A648">
        <v>1432</v>
      </c>
      <c r="B648" s="336" t="s">
        <v>11</v>
      </c>
      <c r="C648" s="7">
        <v>96</v>
      </c>
      <c r="D648" s="7" t="s">
        <v>44</v>
      </c>
      <c r="E648" s="7">
        <v>225</v>
      </c>
      <c r="F648" s="6" t="s">
        <v>212</v>
      </c>
      <c r="G648" s="7">
        <v>40111000</v>
      </c>
      <c r="H648" s="7" t="s">
        <v>203</v>
      </c>
      <c r="I648" s="7">
        <v>711716</v>
      </c>
      <c r="J648" s="7" t="s">
        <v>74</v>
      </c>
      <c r="K648" s="13">
        <v>325.35844444444444</v>
      </c>
      <c r="L648" s="13">
        <v>73205.649999999994</v>
      </c>
      <c r="M648" s="14">
        <v>11.092533333333334</v>
      </c>
      <c r="N648" s="14">
        <v>2495.8200000000002</v>
      </c>
    </row>
    <row r="649" spans="1:14" x14ac:dyDescent="0.25">
      <c r="A649">
        <v>2498</v>
      </c>
      <c r="B649" s="17" t="s">
        <v>54</v>
      </c>
      <c r="C649" s="7">
        <v>96</v>
      </c>
      <c r="D649" s="7" t="s">
        <v>221</v>
      </c>
      <c r="E649" s="7">
        <v>4</v>
      </c>
      <c r="F649" s="6" t="s">
        <v>344</v>
      </c>
      <c r="G649" s="7">
        <v>87087090</v>
      </c>
      <c r="H649" s="7"/>
      <c r="I649" s="7"/>
      <c r="J649" s="7" t="s">
        <v>74</v>
      </c>
      <c r="K649" s="13">
        <v>300</v>
      </c>
      <c r="L649" s="13">
        <v>1200</v>
      </c>
      <c r="M649" s="14"/>
      <c r="N649" s="14"/>
    </row>
    <row r="650" spans="1:14" x14ac:dyDescent="0.25">
      <c r="A650">
        <v>476</v>
      </c>
      <c r="B650" s="182" t="s">
        <v>357</v>
      </c>
      <c r="C650" s="183">
        <v>96</v>
      </c>
      <c r="D650" s="183" t="s">
        <v>330</v>
      </c>
      <c r="E650" s="183">
        <v>1</v>
      </c>
      <c r="F650" s="182" t="s">
        <v>1746</v>
      </c>
      <c r="G650" s="183">
        <v>87089990</v>
      </c>
      <c r="H650" s="183" t="s">
        <v>72</v>
      </c>
      <c r="I650" s="183" t="s">
        <v>1747</v>
      </c>
      <c r="J650" s="183" t="s">
        <v>74</v>
      </c>
      <c r="K650" s="184">
        <v>44.96</v>
      </c>
      <c r="L650" s="184">
        <v>44.96</v>
      </c>
      <c r="M650" s="185">
        <v>0.27</v>
      </c>
      <c r="N650" s="185">
        <v>0.27</v>
      </c>
    </row>
    <row r="651" spans="1:14" x14ac:dyDescent="0.25">
      <c r="A651">
        <v>1433</v>
      </c>
      <c r="B651" s="336" t="s">
        <v>11</v>
      </c>
      <c r="C651" s="7">
        <v>97</v>
      </c>
      <c r="D651" s="7" t="s">
        <v>44</v>
      </c>
      <c r="E651" s="7">
        <v>225</v>
      </c>
      <c r="F651" s="6" t="s">
        <v>216</v>
      </c>
      <c r="G651" s="7">
        <v>40111000</v>
      </c>
      <c r="H651" s="7" t="s">
        <v>203</v>
      </c>
      <c r="I651" s="7">
        <v>711717</v>
      </c>
      <c r="J651" s="7" t="s">
        <v>74</v>
      </c>
      <c r="K651" s="13">
        <v>276.79746666666665</v>
      </c>
      <c r="L651" s="13">
        <v>62279.43</v>
      </c>
      <c r="M651" s="14">
        <v>9.4369333333333323</v>
      </c>
      <c r="N651" s="14">
        <v>2123.31</v>
      </c>
    </row>
    <row r="652" spans="1:14" x14ac:dyDescent="0.25">
      <c r="A652">
        <v>133</v>
      </c>
      <c r="B652" s="6" t="s">
        <v>54</v>
      </c>
      <c r="C652" s="7">
        <v>97</v>
      </c>
      <c r="D652" s="7" t="s">
        <v>25</v>
      </c>
      <c r="E652" s="7">
        <v>12</v>
      </c>
      <c r="F652" s="336" t="s">
        <v>328</v>
      </c>
      <c r="G652" s="7">
        <v>87082999</v>
      </c>
      <c r="H652" s="335" t="s">
        <v>319</v>
      </c>
      <c r="I652" s="335" t="s">
        <v>329</v>
      </c>
      <c r="J652" s="7" t="s">
        <v>74</v>
      </c>
      <c r="K652" s="13">
        <v>783.2</v>
      </c>
      <c r="L652" s="13">
        <v>9398.4000000000015</v>
      </c>
      <c r="M652" s="14">
        <v>10.769</v>
      </c>
      <c r="N652" s="14">
        <v>129.22800000000001</v>
      </c>
    </row>
    <row r="653" spans="1:14" x14ac:dyDescent="0.25">
      <c r="A653">
        <v>2499</v>
      </c>
      <c r="B653" s="17" t="s">
        <v>54</v>
      </c>
      <c r="C653" s="7">
        <v>97</v>
      </c>
      <c r="D653" s="7" t="s">
        <v>221</v>
      </c>
      <c r="E653" s="7">
        <v>4</v>
      </c>
      <c r="F653" s="6" t="s">
        <v>343</v>
      </c>
      <c r="G653" s="7">
        <v>87087090</v>
      </c>
      <c r="H653" s="7"/>
      <c r="I653" s="7"/>
      <c r="J653" s="7" t="s">
        <v>74</v>
      </c>
      <c r="K653" s="13">
        <v>300</v>
      </c>
      <c r="L653" s="13">
        <v>1200</v>
      </c>
      <c r="M653" s="14"/>
      <c r="N653" s="14"/>
    </row>
    <row r="654" spans="1:14" x14ac:dyDescent="0.25">
      <c r="A654">
        <v>477</v>
      </c>
      <c r="B654" s="187" t="s">
        <v>357</v>
      </c>
      <c r="C654" s="186">
        <v>97</v>
      </c>
      <c r="D654" s="186" t="s">
        <v>330</v>
      </c>
      <c r="E654" s="186">
        <v>5</v>
      </c>
      <c r="F654" s="187" t="s">
        <v>1442</v>
      </c>
      <c r="G654" s="186">
        <v>87089990</v>
      </c>
      <c r="H654" s="186" t="s">
        <v>72</v>
      </c>
      <c r="I654" s="186" t="s">
        <v>1443</v>
      </c>
      <c r="J654" s="186" t="s">
        <v>74</v>
      </c>
      <c r="K654" s="188">
        <v>35.839999999999996</v>
      </c>
      <c r="L654" s="188">
        <v>179.2</v>
      </c>
      <c r="M654" s="189">
        <v>0.21200000000000002</v>
      </c>
      <c r="N654" s="189">
        <v>1.06</v>
      </c>
    </row>
    <row r="655" spans="1:14" x14ac:dyDescent="0.25">
      <c r="A655">
        <v>284</v>
      </c>
      <c r="B655" s="187" t="s">
        <v>357</v>
      </c>
      <c r="C655" s="186">
        <v>97</v>
      </c>
      <c r="D655" s="186" t="s">
        <v>33</v>
      </c>
      <c r="E655" s="186">
        <v>2</v>
      </c>
      <c r="F655" s="187" t="s">
        <v>377</v>
      </c>
      <c r="G655" s="186">
        <v>87084090</v>
      </c>
      <c r="H655" s="186" t="s">
        <v>315</v>
      </c>
      <c r="I655" s="186">
        <v>90090603900</v>
      </c>
      <c r="J655" s="186" t="s">
        <v>74</v>
      </c>
      <c r="K655" s="188">
        <v>2.29</v>
      </c>
      <c r="L655" s="188">
        <v>4.58</v>
      </c>
      <c r="M655" s="189">
        <v>1E-3</v>
      </c>
      <c r="N655" s="189">
        <v>2E-3</v>
      </c>
    </row>
    <row r="656" spans="1:14" x14ac:dyDescent="0.25">
      <c r="A656">
        <v>1434</v>
      </c>
      <c r="B656" s="336" t="s">
        <v>11</v>
      </c>
      <c r="C656" s="7">
        <v>98</v>
      </c>
      <c r="D656" s="7" t="s">
        <v>44</v>
      </c>
      <c r="E656" s="7">
        <v>225</v>
      </c>
      <c r="F656" s="6" t="s">
        <v>212</v>
      </c>
      <c r="G656" s="7">
        <v>40111000</v>
      </c>
      <c r="H656" s="7" t="s">
        <v>203</v>
      </c>
      <c r="I656" s="7">
        <v>711716</v>
      </c>
      <c r="J656" s="7" t="s">
        <v>74</v>
      </c>
      <c r="K656" s="13">
        <v>325.35844444444444</v>
      </c>
      <c r="L656" s="13">
        <v>73205.649999999994</v>
      </c>
      <c r="M656" s="14">
        <v>11.092533333333334</v>
      </c>
      <c r="N656" s="14">
        <v>2495.8200000000002</v>
      </c>
    </row>
    <row r="657" spans="1:14" x14ac:dyDescent="0.25">
      <c r="A657">
        <v>2500</v>
      </c>
      <c r="B657" s="17" t="s">
        <v>54</v>
      </c>
      <c r="C657" s="7">
        <v>98</v>
      </c>
      <c r="D657" s="7" t="s">
        <v>221</v>
      </c>
      <c r="E657" s="7">
        <v>4</v>
      </c>
      <c r="F657" s="6" t="s">
        <v>344</v>
      </c>
      <c r="G657" s="7">
        <v>87087090</v>
      </c>
      <c r="H657" s="7"/>
      <c r="I657" s="7"/>
      <c r="J657" s="7" t="s">
        <v>74</v>
      </c>
      <c r="K657" s="13">
        <v>300</v>
      </c>
      <c r="L657" s="13">
        <v>1200</v>
      </c>
      <c r="M657" s="14"/>
      <c r="N657" s="14"/>
    </row>
    <row r="658" spans="1:14" x14ac:dyDescent="0.25">
      <c r="A658">
        <v>134</v>
      </c>
      <c r="B658" s="55" t="s">
        <v>54</v>
      </c>
      <c r="C658" s="47">
        <v>98</v>
      </c>
      <c r="D658" s="47" t="s">
        <v>25</v>
      </c>
      <c r="E658" s="47">
        <v>24</v>
      </c>
      <c r="F658" s="46" t="s">
        <v>246</v>
      </c>
      <c r="G658" s="47">
        <v>85129000</v>
      </c>
      <c r="H658" s="47" t="s">
        <v>315</v>
      </c>
      <c r="I658" s="47" t="s">
        <v>247</v>
      </c>
      <c r="J658" s="47" t="s">
        <v>74</v>
      </c>
      <c r="K658" s="48">
        <v>146.61000000000001</v>
      </c>
      <c r="L658" s="48">
        <v>3518.6400000000003</v>
      </c>
      <c r="M658" s="49">
        <v>0.02</v>
      </c>
      <c r="N658" s="49">
        <v>0.48</v>
      </c>
    </row>
    <row r="659" spans="1:14" x14ac:dyDescent="0.25">
      <c r="A659">
        <v>1435</v>
      </c>
      <c r="B659" s="336" t="s">
        <v>11</v>
      </c>
      <c r="C659" s="7">
        <v>99</v>
      </c>
      <c r="D659" s="7" t="s">
        <v>44</v>
      </c>
      <c r="E659" s="7">
        <v>240</v>
      </c>
      <c r="F659" s="6" t="s">
        <v>217</v>
      </c>
      <c r="G659" s="7">
        <v>40111000</v>
      </c>
      <c r="H659" s="7" t="s">
        <v>203</v>
      </c>
      <c r="I659" s="7">
        <v>711715</v>
      </c>
      <c r="J659" s="7" t="s">
        <v>74</v>
      </c>
      <c r="K659" s="13">
        <v>240.86237500000001</v>
      </c>
      <c r="L659" s="13">
        <v>57806.97</v>
      </c>
      <c r="M659" s="14">
        <v>8.2117916666666666</v>
      </c>
      <c r="N659" s="14">
        <v>1970.83</v>
      </c>
    </row>
    <row r="660" spans="1:14" x14ac:dyDescent="0.25">
      <c r="A660">
        <v>2501</v>
      </c>
      <c r="B660" s="17" t="s">
        <v>54</v>
      </c>
      <c r="C660" s="7">
        <v>99</v>
      </c>
      <c r="D660" s="7" t="s">
        <v>221</v>
      </c>
      <c r="E660" s="7">
        <v>4</v>
      </c>
      <c r="F660" s="6" t="s">
        <v>343</v>
      </c>
      <c r="G660" s="7">
        <v>87087090</v>
      </c>
      <c r="H660" s="7"/>
      <c r="I660" s="7"/>
      <c r="J660" s="7" t="s">
        <v>74</v>
      </c>
      <c r="K660" s="13">
        <v>300</v>
      </c>
      <c r="L660" s="13">
        <v>1200</v>
      </c>
      <c r="M660" s="14"/>
      <c r="N660" s="14"/>
    </row>
    <row r="661" spans="1:14" x14ac:dyDescent="0.25">
      <c r="A661">
        <v>479</v>
      </c>
      <c r="B661" s="187" t="s">
        <v>357</v>
      </c>
      <c r="C661" s="186">
        <v>99</v>
      </c>
      <c r="D661" s="186" t="s">
        <v>330</v>
      </c>
      <c r="E661" s="186">
        <v>1</v>
      </c>
      <c r="F661" s="187" t="s">
        <v>1430</v>
      </c>
      <c r="G661" s="186">
        <v>87089990</v>
      </c>
      <c r="H661" s="186" t="s">
        <v>72</v>
      </c>
      <c r="I661" s="186" t="s">
        <v>1431</v>
      </c>
      <c r="J661" s="186" t="s">
        <v>74</v>
      </c>
      <c r="K661" s="188">
        <v>166.08</v>
      </c>
      <c r="L661" s="188">
        <v>166.08</v>
      </c>
      <c r="M661" s="189">
        <v>0.99</v>
      </c>
      <c r="N661" s="189">
        <v>0.99</v>
      </c>
    </row>
    <row r="662" spans="1:14" x14ac:dyDescent="0.25">
      <c r="A662">
        <v>135</v>
      </c>
      <c r="B662" s="187" t="s">
        <v>357</v>
      </c>
      <c r="C662" s="186">
        <v>99</v>
      </c>
      <c r="D662" s="186" t="s">
        <v>25</v>
      </c>
      <c r="E662" s="186">
        <v>2</v>
      </c>
      <c r="F662" s="187" t="s">
        <v>1981</v>
      </c>
      <c r="G662" s="186">
        <v>87082999</v>
      </c>
      <c r="H662" s="186" t="s">
        <v>315</v>
      </c>
      <c r="I662" s="186" t="s">
        <v>1983</v>
      </c>
      <c r="J662" s="186" t="s">
        <v>74</v>
      </c>
      <c r="K662" s="188">
        <v>2322.5300000000002</v>
      </c>
      <c r="L662" s="188">
        <v>4645.0600000000004</v>
      </c>
      <c r="M662" s="189">
        <v>3.621</v>
      </c>
      <c r="N662" s="189">
        <v>7.242</v>
      </c>
    </row>
    <row r="663" spans="1:14" x14ac:dyDescent="0.25">
      <c r="A663">
        <v>1436</v>
      </c>
      <c r="B663" s="336" t="s">
        <v>11</v>
      </c>
      <c r="C663" s="7">
        <v>100</v>
      </c>
      <c r="D663" s="7" t="s">
        <v>44</v>
      </c>
      <c r="E663" s="7">
        <v>240</v>
      </c>
      <c r="F663" s="6" t="s">
        <v>218</v>
      </c>
      <c r="G663" s="7">
        <v>40111000</v>
      </c>
      <c r="H663" s="7" t="s">
        <v>203</v>
      </c>
      <c r="I663" s="7">
        <v>711716</v>
      </c>
      <c r="J663" s="7" t="s">
        <v>74</v>
      </c>
      <c r="K663" s="13">
        <v>307.62470833333333</v>
      </c>
      <c r="L663" s="13">
        <v>73829.929999999993</v>
      </c>
      <c r="M663" s="14">
        <v>10.487916666666667</v>
      </c>
      <c r="N663" s="14">
        <v>2517.1</v>
      </c>
    </row>
    <row r="664" spans="1:14" x14ac:dyDescent="0.25">
      <c r="A664">
        <v>2502</v>
      </c>
      <c r="B664" s="17" t="s">
        <v>54</v>
      </c>
      <c r="C664" s="7">
        <v>100</v>
      </c>
      <c r="D664" s="7" t="s">
        <v>221</v>
      </c>
      <c r="E664" s="7">
        <v>4</v>
      </c>
      <c r="F664" s="6" t="s">
        <v>344</v>
      </c>
      <c r="G664" s="7">
        <v>87087090</v>
      </c>
      <c r="H664" s="7"/>
      <c r="I664" s="7"/>
      <c r="J664" s="7" t="s">
        <v>74</v>
      </c>
      <c r="K664" s="13">
        <v>300</v>
      </c>
      <c r="L664" s="13">
        <v>1200</v>
      </c>
      <c r="M664" s="14"/>
      <c r="N664" s="14"/>
    </row>
    <row r="665" spans="1:14" x14ac:dyDescent="0.25">
      <c r="A665" s="191">
        <v>2696</v>
      </c>
      <c r="B665" s="202" t="s">
        <v>357</v>
      </c>
      <c r="C665" s="220">
        <v>100</v>
      </c>
      <c r="D665" s="220" t="s">
        <v>3135</v>
      </c>
      <c r="E665" s="220">
        <v>1</v>
      </c>
      <c r="F665" s="202" t="s">
        <v>1217</v>
      </c>
      <c r="G665" s="220">
        <v>84099190</v>
      </c>
      <c r="H665" s="220" t="s">
        <v>315</v>
      </c>
      <c r="I665" s="220" t="s">
        <v>2071</v>
      </c>
      <c r="J665" s="220" t="s">
        <v>74</v>
      </c>
      <c r="K665" s="240">
        <v>436.25</v>
      </c>
      <c r="L665" s="240">
        <v>436.25</v>
      </c>
      <c r="M665" s="258">
        <v>1.786</v>
      </c>
      <c r="N665" s="258">
        <v>1.786</v>
      </c>
    </row>
    <row r="666" spans="1:14" x14ac:dyDescent="0.25">
      <c r="A666">
        <v>480</v>
      </c>
      <c r="B666" s="187" t="s">
        <v>357</v>
      </c>
      <c r="C666" s="186">
        <v>100</v>
      </c>
      <c r="D666" s="186" t="s">
        <v>330</v>
      </c>
      <c r="E666" s="186">
        <v>1</v>
      </c>
      <c r="F666" s="187" t="s">
        <v>1477</v>
      </c>
      <c r="G666" s="186">
        <v>87089990</v>
      </c>
      <c r="H666" s="186" t="s">
        <v>72</v>
      </c>
      <c r="I666" s="186" t="s">
        <v>1478</v>
      </c>
      <c r="J666" s="186" t="s">
        <v>74</v>
      </c>
      <c r="K666" s="188">
        <v>134.16</v>
      </c>
      <c r="L666" s="188">
        <v>134.16</v>
      </c>
      <c r="M666" s="189">
        <v>0.8</v>
      </c>
      <c r="N666" s="189">
        <v>0.8</v>
      </c>
    </row>
    <row r="667" spans="1:14" x14ac:dyDescent="0.25">
      <c r="A667">
        <v>1437</v>
      </c>
      <c r="B667" s="6" t="s">
        <v>54</v>
      </c>
      <c r="C667" s="7">
        <v>101</v>
      </c>
      <c r="D667" s="7" t="s">
        <v>44</v>
      </c>
      <c r="E667" s="337">
        <v>24</v>
      </c>
      <c r="F667" s="6" t="s">
        <v>246</v>
      </c>
      <c r="G667" s="7">
        <v>90262090</v>
      </c>
      <c r="H667" s="7" t="s">
        <v>315</v>
      </c>
      <c r="I667" s="7" t="s">
        <v>341</v>
      </c>
      <c r="J667" s="7" t="s">
        <v>74</v>
      </c>
      <c r="K667" s="13">
        <v>153.80458333333334</v>
      </c>
      <c r="L667" s="13">
        <v>3691.31</v>
      </c>
      <c r="M667" s="14">
        <v>5.2437499999999995</v>
      </c>
      <c r="N667" s="14">
        <v>125.85</v>
      </c>
    </row>
    <row r="668" spans="1:14" x14ac:dyDescent="0.25">
      <c r="A668">
        <v>2503</v>
      </c>
      <c r="B668" s="17" t="s">
        <v>54</v>
      </c>
      <c r="C668" s="7">
        <v>101</v>
      </c>
      <c r="D668" s="7" t="s">
        <v>221</v>
      </c>
      <c r="E668" s="7">
        <v>4</v>
      </c>
      <c r="F668" s="6" t="s">
        <v>343</v>
      </c>
      <c r="G668" s="7">
        <v>87087090</v>
      </c>
      <c r="H668" s="7"/>
      <c r="I668" s="7"/>
      <c r="J668" s="7" t="s">
        <v>74</v>
      </c>
      <c r="K668" s="13">
        <v>300</v>
      </c>
      <c r="L668" s="13">
        <v>1200</v>
      </c>
      <c r="M668" s="14"/>
      <c r="N668" s="14"/>
    </row>
    <row r="669" spans="1:14" x14ac:dyDescent="0.25">
      <c r="A669">
        <v>2697</v>
      </c>
      <c r="B669" s="187" t="s">
        <v>357</v>
      </c>
      <c r="C669" s="186">
        <v>101</v>
      </c>
      <c r="D669" s="186" t="s">
        <v>3135</v>
      </c>
      <c r="E669" s="186">
        <v>1</v>
      </c>
      <c r="F669" s="187" t="s">
        <v>1310</v>
      </c>
      <c r="G669" s="186">
        <v>84099190</v>
      </c>
      <c r="H669" s="186" t="s">
        <v>315</v>
      </c>
      <c r="I669" s="186" t="s">
        <v>1312</v>
      </c>
      <c r="J669" s="186" t="s">
        <v>74</v>
      </c>
      <c r="K669" s="188">
        <v>433.96</v>
      </c>
      <c r="L669" s="188">
        <v>433.96</v>
      </c>
      <c r="M669" s="189">
        <v>0.48</v>
      </c>
      <c r="N669" s="189">
        <v>0.48</v>
      </c>
    </row>
    <row r="670" spans="1:14" x14ac:dyDescent="0.25">
      <c r="A670">
        <v>1438</v>
      </c>
      <c r="B670" s="336" t="s">
        <v>11</v>
      </c>
      <c r="C670" s="7">
        <v>102</v>
      </c>
      <c r="D670" s="7" t="s">
        <v>44</v>
      </c>
      <c r="E670" s="7">
        <v>56</v>
      </c>
      <c r="F670" s="6" t="s">
        <v>219</v>
      </c>
      <c r="G670" s="7">
        <v>40111000</v>
      </c>
      <c r="H670" s="7" t="s">
        <v>203</v>
      </c>
      <c r="I670" s="7">
        <v>711715</v>
      </c>
      <c r="J670" s="7" t="s">
        <v>74</v>
      </c>
      <c r="K670" s="13">
        <v>187.14089285714286</v>
      </c>
      <c r="L670" s="13">
        <v>10479.89</v>
      </c>
      <c r="M670" s="14">
        <v>6.3819642857142851</v>
      </c>
      <c r="N670" s="14">
        <v>357.39</v>
      </c>
    </row>
    <row r="671" spans="1:14" x14ac:dyDescent="0.25">
      <c r="A671">
        <v>2504</v>
      </c>
      <c r="B671" s="17" t="s">
        <v>54</v>
      </c>
      <c r="C671" s="7">
        <v>102</v>
      </c>
      <c r="D671" s="7" t="s">
        <v>221</v>
      </c>
      <c r="E671" s="7">
        <v>4</v>
      </c>
      <c r="F671" s="6" t="s">
        <v>344</v>
      </c>
      <c r="G671" s="7">
        <v>87087090</v>
      </c>
      <c r="H671" s="7"/>
      <c r="I671" s="7"/>
      <c r="J671" s="7" t="s">
        <v>74</v>
      </c>
      <c r="K671" s="13">
        <v>300</v>
      </c>
      <c r="L671" s="13">
        <v>1200</v>
      </c>
      <c r="M671" s="14"/>
      <c r="N671" s="14"/>
    </row>
    <row r="672" spans="1:14" x14ac:dyDescent="0.25">
      <c r="A672">
        <v>482</v>
      </c>
      <c r="B672" s="182" t="s">
        <v>357</v>
      </c>
      <c r="C672" s="183">
        <v>102</v>
      </c>
      <c r="D672" s="183" t="s">
        <v>330</v>
      </c>
      <c r="E672" s="183">
        <v>2</v>
      </c>
      <c r="F672" s="182" t="s">
        <v>1711</v>
      </c>
      <c r="G672" s="183">
        <v>87089990</v>
      </c>
      <c r="H672" s="183" t="s">
        <v>72</v>
      </c>
      <c r="I672" s="183" t="s">
        <v>1712</v>
      </c>
      <c r="J672" s="183" t="s">
        <v>74</v>
      </c>
      <c r="K672" s="184">
        <v>57.42</v>
      </c>
      <c r="L672" s="184">
        <v>114.84</v>
      </c>
      <c r="M672" s="185">
        <v>0.34</v>
      </c>
      <c r="N672" s="185">
        <v>0.68</v>
      </c>
    </row>
    <row r="673" spans="1:14" x14ac:dyDescent="0.25">
      <c r="A673" s="191">
        <v>138</v>
      </c>
      <c r="B673" s="198" t="s">
        <v>357</v>
      </c>
      <c r="C673" s="216">
        <v>102</v>
      </c>
      <c r="D673" s="216" t="s">
        <v>25</v>
      </c>
      <c r="E673" s="216">
        <v>1</v>
      </c>
      <c r="F673" s="198" t="s">
        <v>933</v>
      </c>
      <c r="G673" s="216">
        <v>84839000</v>
      </c>
      <c r="H673" s="216" t="s">
        <v>2265</v>
      </c>
      <c r="I673" s="216" t="s">
        <v>938</v>
      </c>
      <c r="J673" s="216" t="s">
        <v>74</v>
      </c>
      <c r="K673" s="236">
        <v>695.06</v>
      </c>
      <c r="L673" s="236">
        <v>695.06</v>
      </c>
      <c r="M673" s="254">
        <v>1.774</v>
      </c>
      <c r="N673" s="254">
        <v>1.774</v>
      </c>
    </row>
    <row r="674" spans="1:14" x14ac:dyDescent="0.25">
      <c r="A674">
        <v>2505</v>
      </c>
      <c r="B674" s="17" t="s">
        <v>54</v>
      </c>
      <c r="C674" s="7">
        <v>103</v>
      </c>
      <c r="D674" s="7" t="s">
        <v>221</v>
      </c>
      <c r="E674" s="7">
        <v>4</v>
      </c>
      <c r="F674" s="6" t="s">
        <v>343</v>
      </c>
      <c r="G674" s="7">
        <v>87087090</v>
      </c>
      <c r="H674" s="7"/>
      <c r="I674" s="7"/>
      <c r="J674" s="7" t="s">
        <v>74</v>
      </c>
      <c r="K674" s="13">
        <v>300</v>
      </c>
      <c r="L674" s="13">
        <v>1200</v>
      </c>
      <c r="M674" s="14"/>
      <c r="N674" s="14"/>
    </row>
    <row r="675" spans="1:14" x14ac:dyDescent="0.25">
      <c r="A675" s="191">
        <v>2699</v>
      </c>
      <c r="B675" s="202" t="s">
        <v>357</v>
      </c>
      <c r="C675" s="220">
        <v>103</v>
      </c>
      <c r="D675" s="220" t="s">
        <v>3135</v>
      </c>
      <c r="E675" s="220">
        <v>5</v>
      </c>
      <c r="F675" s="202" t="s">
        <v>2405</v>
      </c>
      <c r="G675" s="220">
        <v>87082999</v>
      </c>
      <c r="H675" s="220" t="s">
        <v>315</v>
      </c>
      <c r="I675" s="220" t="s">
        <v>1008</v>
      </c>
      <c r="J675" s="220" t="s">
        <v>74</v>
      </c>
      <c r="K675" s="240">
        <v>409.72</v>
      </c>
      <c r="L675" s="240">
        <v>2048.6000000000004</v>
      </c>
      <c r="M675" s="258">
        <v>5.0039999999999996</v>
      </c>
      <c r="N675" s="258">
        <v>25.019999999999996</v>
      </c>
    </row>
    <row r="676" spans="1:14" x14ac:dyDescent="0.25">
      <c r="A676">
        <v>290</v>
      </c>
      <c r="B676" s="182" t="s">
        <v>357</v>
      </c>
      <c r="C676" s="183">
        <v>103</v>
      </c>
      <c r="D676" s="183" t="s">
        <v>33</v>
      </c>
      <c r="E676" s="183">
        <v>1</v>
      </c>
      <c r="F676" s="182" t="s">
        <v>2812</v>
      </c>
      <c r="G676" s="183">
        <v>87082999</v>
      </c>
      <c r="H676" s="183" t="s">
        <v>315</v>
      </c>
      <c r="I676" s="183" t="s">
        <v>1954</v>
      </c>
      <c r="J676" s="183" t="s">
        <v>74</v>
      </c>
      <c r="K676" s="184">
        <v>177.62</v>
      </c>
      <c r="L676" s="184">
        <v>177.62</v>
      </c>
      <c r="M676" s="185">
        <v>0.34</v>
      </c>
      <c r="N676" s="185">
        <v>0.34</v>
      </c>
    </row>
    <row r="677" spans="1:14" x14ac:dyDescent="0.25">
      <c r="A677">
        <v>483</v>
      </c>
      <c r="B677" s="182" t="s">
        <v>357</v>
      </c>
      <c r="C677" s="183">
        <v>103</v>
      </c>
      <c r="D677" s="183" t="s">
        <v>330</v>
      </c>
      <c r="E677" s="183">
        <v>2</v>
      </c>
      <c r="F677" s="182" t="s">
        <v>1708</v>
      </c>
      <c r="G677" s="183">
        <v>87089990</v>
      </c>
      <c r="H677" s="183" t="s">
        <v>72</v>
      </c>
      <c r="I677" s="183" t="s">
        <v>1709</v>
      </c>
      <c r="J677" s="183" t="s">
        <v>74</v>
      </c>
      <c r="K677" s="184">
        <v>57.42</v>
      </c>
      <c r="L677" s="184">
        <v>114.84</v>
      </c>
      <c r="M677" s="185">
        <v>0.34</v>
      </c>
      <c r="N677" s="185">
        <v>0.68</v>
      </c>
    </row>
    <row r="678" spans="1:14" x14ac:dyDescent="0.25">
      <c r="A678">
        <v>2506</v>
      </c>
      <c r="B678" s="17" t="s">
        <v>54</v>
      </c>
      <c r="C678" s="7">
        <v>104</v>
      </c>
      <c r="D678" s="7" t="s">
        <v>221</v>
      </c>
      <c r="E678" s="7">
        <v>4</v>
      </c>
      <c r="F678" s="6" t="s">
        <v>344</v>
      </c>
      <c r="G678" s="7">
        <v>87087090</v>
      </c>
      <c r="H678" s="7"/>
      <c r="I678" s="7"/>
      <c r="J678" s="7" t="s">
        <v>74</v>
      </c>
      <c r="K678" s="13">
        <v>300</v>
      </c>
      <c r="L678" s="13">
        <v>1200</v>
      </c>
      <c r="M678" s="14"/>
      <c r="N678" s="14"/>
    </row>
    <row r="679" spans="1:14" x14ac:dyDescent="0.25">
      <c r="A679">
        <v>291</v>
      </c>
      <c r="B679" s="182" t="s">
        <v>357</v>
      </c>
      <c r="C679" s="183">
        <v>104</v>
      </c>
      <c r="D679" s="183" t="s">
        <v>33</v>
      </c>
      <c r="E679" s="183">
        <v>1</v>
      </c>
      <c r="F679" s="182" t="s">
        <v>2813</v>
      </c>
      <c r="G679" s="183">
        <v>87082999</v>
      </c>
      <c r="H679" s="183" t="s">
        <v>315</v>
      </c>
      <c r="I679" s="183" t="s">
        <v>1956</v>
      </c>
      <c r="J679" s="183" t="s">
        <v>74</v>
      </c>
      <c r="K679" s="184">
        <v>177.62</v>
      </c>
      <c r="L679" s="184">
        <v>177.62</v>
      </c>
      <c r="M679" s="185">
        <v>0.34</v>
      </c>
      <c r="N679" s="185">
        <v>0.34</v>
      </c>
    </row>
    <row r="680" spans="1:14" x14ac:dyDescent="0.25">
      <c r="A680">
        <v>484</v>
      </c>
      <c r="B680" s="187" t="s">
        <v>357</v>
      </c>
      <c r="C680" s="186">
        <v>104</v>
      </c>
      <c r="D680" s="186" t="s">
        <v>330</v>
      </c>
      <c r="E680" s="186">
        <v>1</v>
      </c>
      <c r="F680" s="187" t="s">
        <v>1806</v>
      </c>
      <c r="G680" s="186">
        <v>87089990</v>
      </c>
      <c r="H680" s="186" t="s">
        <v>72</v>
      </c>
      <c r="I680" s="186" t="s">
        <v>1807</v>
      </c>
      <c r="J680" s="186" t="s">
        <v>74</v>
      </c>
      <c r="K680" s="188">
        <v>113.04</v>
      </c>
      <c r="L680" s="188">
        <v>113.04</v>
      </c>
      <c r="M680" s="189">
        <v>0.67</v>
      </c>
      <c r="N680" s="189">
        <v>0.67</v>
      </c>
    </row>
    <row r="681" spans="1:14" x14ac:dyDescent="0.25">
      <c r="A681">
        <v>2507</v>
      </c>
      <c r="B681" s="17" t="s">
        <v>54</v>
      </c>
      <c r="C681" s="7">
        <v>105</v>
      </c>
      <c r="D681" s="7" t="s">
        <v>221</v>
      </c>
      <c r="E681" s="7">
        <v>4</v>
      </c>
      <c r="F681" s="6" t="s">
        <v>343</v>
      </c>
      <c r="G681" s="7">
        <v>87087090</v>
      </c>
      <c r="H681" s="7"/>
      <c r="I681" s="7"/>
      <c r="J681" s="7" t="s">
        <v>74</v>
      </c>
      <c r="K681" s="13">
        <v>300</v>
      </c>
      <c r="L681" s="13">
        <v>1200</v>
      </c>
      <c r="M681" s="14"/>
      <c r="N681" s="14"/>
    </row>
    <row r="682" spans="1:14" x14ac:dyDescent="0.25">
      <c r="A682">
        <v>2701</v>
      </c>
      <c r="B682" s="182" t="s">
        <v>357</v>
      </c>
      <c r="C682" s="183">
        <v>105</v>
      </c>
      <c r="D682" s="183" t="s">
        <v>3135</v>
      </c>
      <c r="E682" s="183">
        <v>1</v>
      </c>
      <c r="F682" s="182" t="s">
        <v>2827</v>
      </c>
      <c r="G682" s="183">
        <v>87082999</v>
      </c>
      <c r="H682" s="183" t="s">
        <v>315</v>
      </c>
      <c r="I682" s="183" t="s">
        <v>2828</v>
      </c>
      <c r="J682" s="183" t="s">
        <v>74</v>
      </c>
      <c r="K682" s="184">
        <v>381.36</v>
      </c>
      <c r="L682" s="184">
        <v>381.36</v>
      </c>
      <c r="M682" s="185">
        <v>1.05</v>
      </c>
      <c r="N682" s="185">
        <v>1.05</v>
      </c>
    </row>
    <row r="683" spans="1:14" x14ac:dyDescent="0.25">
      <c r="A683">
        <v>485</v>
      </c>
      <c r="B683" s="187" t="s">
        <v>357</v>
      </c>
      <c r="C683" s="186">
        <v>105</v>
      </c>
      <c r="D683" s="186" t="s">
        <v>330</v>
      </c>
      <c r="E683" s="186">
        <v>1</v>
      </c>
      <c r="F683" s="187" t="s">
        <v>1399</v>
      </c>
      <c r="G683" s="186">
        <v>87089990</v>
      </c>
      <c r="H683" s="186" t="s">
        <v>72</v>
      </c>
      <c r="I683" s="186" t="s">
        <v>1400</v>
      </c>
      <c r="J683" s="186" t="s">
        <v>74</v>
      </c>
      <c r="K683" s="188">
        <v>101.13</v>
      </c>
      <c r="L683" s="188">
        <v>101.13</v>
      </c>
      <c r="M683" s="189">
        <v>0.6</v>
      </c>
      <c r="N683" s="189">
        <v>0.6</v>
      </c>
    </row>
    <row r="684" spans="1:14" x14ac:dyDescent="0.25">
      <c r="A684">
        <v>2508</v>
      </c>
      <c r="B684" s="17" t="s">
        <v>54</v>
      </c>
      <c r="C684" s="7">
        <v>106</v>
      </c>
      <c r="D684" s="7" t="s">
        <v>221</v>
      </c>
      <c r="E684" s="7">
        <v>4</v>
      </c>
      <c r="F684" s="6" t="s">
        <v>344</v>
      </c>
      <c r="G684" s="7">
        <v>87087090</v>
      </c>
      <c r="H684" s="7"/>
      <c r="I684" s="7"/>
      <c r="J684" s="7" t="s">
        <v>74</v>
      </c>
      <c r="K684" s="13">
        <v>300</v>
      </c>
      <c r="L684" s="13">
        <v>1200</v>
      </c>
      <c r="M684" s="14"/>
      <c r="N684" s="14"/>
    </row>
    <row r="685" spans="1:14" x14ac:dyDescent="0.25">
      <c r="A685">
        <v>2702</v>
      </c>
      <c r="B685" s="187" t="s">
        <v>357</v>
      </c>
      <c r="C685" s="186">
        <v>106</v>
      </c>
      <c r="D685" s="186" t="s">
        <v>3135</v>
      </c>
      <c r="E685" s="186">
        <v>1</v>
      </c>
      <c r="F685" s="187" t="s">
        <v>2957</v>
      </c>
      <c r="G685" s="186">
        <v>87083090</v>
      </c>
      <c r="H685" s="186" t="s">
        <v>315</v>
      </c>
      <c r="I685" s="186" t="s">
        <v>3026</v>
      </c>
      <c r="J685" s="186" t="s">
        <v>74</v>
      </c>
      <c r="K685" s="188">
        <v>379</v>
      </c>
      <c r="L685" s="188">
        <v>379</v>
      </c>
      <c r="M685" s="189">
        <v>0.25700000000000001</v>
      </c>
      <c r="N685" s="189">
        <v>0.25700000000000001</v>
      </c>
    </row>
    <row r="686" spans="1:14" x14ac:dyDescent="0.25">
      <c r="A686">
        <v>486</v>
      </c>
      <c r="B686" s="187" t="s">
        <v>357</v>
      </c>
      <c r="C686" s="186">
        <v>106</v>
      </c>
      <c r="D686" s="186" t="s">
        <v>330</v>
      </c>
      <c r="E686" s="186">
        <v>4</v>
      </c>
      <c r="F686" s="187" t="s">
        <v>1840</v>
      </c>
      <c r="G686" s="186">
        <v>87089990</v>
      </c>
      <c r="H686" s="186" t="s">
        <v>72</v>
      </c>
      <c r="I686" s="186" t="s">
        <v>1841</v>
      </c>
      <c r="J686" s="186" t="s">
        <v>74</v>
      </c>
      <c r="K686" s="188">
        <v>10.039999999999999</v>
      </c>
      <c r="L686" s="188">
        <v>40.159999999999997</v>
      </c>
      <c r="M686" s="189">
        <v>0.06</v>
      </c>
      <c r="N686" s="189">
        <v>0.24</v>
      </c>
    </row>
    <row r="687" spans="1:14" x14ac:dyDescent="0.25">
      <c r="A687">
        <v>2509</v>
      </c>
      <c r="B687" s="17" t="s">
        <v>54</v>
      </c>
      <c r="C687" s="7">
        <v>107</v>
      </c>
      <c r="D687" s="7" t="s">
        <v>221</v>
      </c>
      <c r="E687" s="7">
        <v>4</v>
      </c>
      <c r="F687" s="6" t="s">
        <v>343</v>
      </c>
      <c r="G687" s="7">
        <v>87087090</v>
      </c>
      <c r="H687" s="7"/>
      <c r="I687" s="7"/>
      <c r="J687" s="7" t="s">
        <v>74</v>
      </c>
      <c r="K687" s="13">
        <v>300</v>
      </c>
      <c r="L687" s="13">
        <v>1200</v>
      </c>
      <c r="M687" s="14"/>
      <c r="N687" s="14"/>
    </row>
    <row r="688" spans="1:14" x14ac:dyDescent="0.25">
      <c r="A688" s="3">
        <v>487</v>
      </c>
      <c r="B688" s="194" t="s">
        <v>357</v>
      </c>
      <c r="C688" s="212">
        <v>107</v>
      </c>
      <c r="D688" s="212" t="s">
        <v>330</v>
      </c>
      <c r="E688" s="212">
        <v>5</v>
      </c>
      <c r="F688" s="194" t="s">
        <v>1837</v>
      </c>
      <c r="G688" s="212">
        <v>87089990</v>
      </c>
      <c r="H688" s="212" t="s">
        <v>72</v>
      </c>
      <c r="I688" s="212" t="s">
        <v>1838</v>
      </c>
      <c r="J688" s="212" t="s">
        <v>74</v>
      </c>
      <c r="K688" s="232">
        <v>10.039999999999999</v>
      </c>
      <c r="L688" s="232">
        <v>80.319999999999993</v>
      </c>
      <c r="M688" s="250">
        <v>0.06</v>
      </c>
      <c r="N688" s="250">
        <v>0.48</v>
      </c>
    </row>
    <row r="689" spans="1:14" x14ac:dyDescent="0.25">
      <c r="A689">
        <v>2510</v>
      </c>
      <c r="B689" s="17" t="s">
        <v>54</v>
      </c>
      <c r="C689" s="7">
        <v>108</v>
      </c>
      <c r="D689" s="7" t="s">
        <v>221</v>
      </c>
      <c r="E689" s="7">
        <v>4</v>
      </c>
      <c r="F689" s="6" t="s">
        <v>344</v>
      </c>
      <c r="G689" s="7">
        <v>87087090</v>
      </c>
      <c r="H689" s="7"/>
      <c r="I689" s="7"/>
      <c r="J689" s="7" t="s">
        <v>74</v>
      </c>
      <c r="K689" s="13">
        <v>300</v>
      </c>
      <c r="L689" s="13">
        <v>1200</v>
      </c>
      <c r="M689" s="14"/>
      <c r="N689" s="14"/>
    </row>
    <row r="690" spans="1:14" x14ac:dyDescent="0.25">
      <c r="A690">
        <v>488</v>
      </c>
      <c r="B690" s="187" t="s">
        <v>357</v>
      </c>
      <c r="C690" s="186">
        <v>108</v>
      </c>
      <c r="D690" s="186" t="s">
        <v>330</v>
      </c>
      <c r="E690" s="186">
        <v>1</v>
      </c>
      <c r="F690" s="187" t="s">
        <v>1720</v>
      </c>
      <c r="G690" s="186">
        <v>87089990</v>
      </c>
      <c r="H690" s="186" t="s">
        <v>72</v>
      </c>
      <c r="I690" s="186" t="s">
        <v>1721</v>
      </c>
      <c r="J690" s="186" t="s">
        <v>74</v>
      </c>
      <c r="K690" s="188">
        <v>86.84</v>
      </c>
      <c r="L690" s="188">
        <v>86.84</v>
      </c>
      <c r="M690" s="189">
        <v>0.52</v>
      </c>
      <c r="N690" s="189">
        <v>0.52</v>
      </c>
    </row>
    <row r="691" spans="1:14" x14ac:dyDescent="0.25">
      <c r="A691" s="168">
        <v>144</v>
      </c>
      <c r="B691" s="173" t="s">
        <v>357</v>
      </c>
      <c r="C691" s="174">
        <v>108</v>
      </c>
      <c r="D691" s="174" t="s">
        <v>25</v>
      </c>
      <c r="E691" s="174">
        <v>9</v>
      </c>
      <c r="F691" s="173" t="s">
        <v>2787</v>
      </c>
      <c r="G691" s="174">
        <v>87082999</v>
      </c>
      <c r="H691" s="174" t="s">
        <v>315</v>
      </c>
      <c r="I691" s="174" t="s">
        <v>1892</v>
      </c>
      <c r="J691" s="174" t="s">
        <v>74</v>
      </c>
      <c r="K691" s="175">
        <v>43.72</v>
      </c>
      <c r="L691" s="175">
        <v>786.96</v>
      </c>
      <c r="M691" s="176">
        <v>1.5189999999999999</v>
      </c>
      <c r="N691" s="176">
        <v>27.341999999999999</v>
      </c>
    </row>
    <row r="692" spans="1:14" x14ac:dyDescent="0.25">
      <c r="A692">
        <v>2511</v>
      </c>
      <c r="B692" s="17" t="s">
        <v>54</v>
      </c>
      <c r="C692" s="7">
        <v>109</v>
      </c>
      <c r="D692" s="7" t="s">
        <v>221</v>
      </c>
      <c r="E692" s="7">
        <v>4</v>
      </c>
      <c r="F692" s="6" t="s">
        <v>343</v>
      </c>
      <c r="G692" s="7">
        <v>87087090</v>
      </c>
      <c r="H692" s="7"/>
      <c r="I692" s="7"/>
      <c r="J692" s="7" t="s">
        <v>74</v>
      </c>
      <c r="K692" s="13">
        <v>300</v>
      </c>
      <c r="L692" s="13">
        <v>1200</v>
      </c>
      <c r="M692" s="14"/>
      <c r="N692" s="14"/>
    </row>
    <row r="693" spans="1:14" x14ac:dyDescent="0.25">
      <c r="A693">
        <v>2705</v>
      </c>
      <c r="B693" s="187" t="s">
        <v>357</v>
      </c>
      <c r="C693" s="186">
        <v>109</v>
      </c>
      <c r="D693" s="186" t="s">
        <v>3135</v>
      </c>
      <c r="E693" s="186">
        <v>7</v>
      </c>
      <c r="F693" s="187" t="s">
        <v>410</v>
      </c>
      <c r="G693" s="186">
        <v>87089990</v>
      </c>
      <c r="H693" s="186" t="s">
        <v>315</v>
      </c>
      <c r="I693" s="186" t="s">
        <v>2203</v>
      </c>
      <c r="J693" s="186" t="s">
        <v>74</v>
      </c>
      <c r="K693" s="188">
        <v>368.1</v>
      </c>
      <c r="L693" s="188">
        <v>2576.7000000000003</v>
      </c>
      <c r="M693" s="189">
        <v>2.02</v>
      </c>
      <c r="N693" s="189">
        <v>14.14</v>
      </c>
    </row>
    <row r="694" spans="1:14" x14ac:dyDescent="0.25">
      <c r="A694">
        <v>2512</v>
      </c>
      <c r="B694" s="17" t="s">
        <v>54</v>
      </c>
      <c r="C694" s="7">
        <v>110</v>
      </c>
      <c r="D694" s="7" t="s">
        <v>221</v>
      </c>
      <c r="E694" s="7">
        <v>4</v>
      </c>
      <c r="F694" s="6" t="s">
        <v>344</v>
      </c>
      <c r="G694" s="7">
        <v>87087090</v>
      </c>
      <c r="H694" s="7"/>
      <c r="I694" s="7"/>
      <c r="J694" s="7" t="s">
        <v>74</v>
      </c>
      <c r="K694" s="13">
        <v>300</v>
      </c>
      <c r="L694" s="13">
        <v>1200</v>
      </c>
      <c r="M694" s="14"/>
      <c r="N694" s="14"/>
    </row>
    <row r="695" spans="1:14" x14ac:dyDescent="0.25">
      <c r="A695" s="191">
        <v>490</v>
      </c>
      <c r="B695" s="202" t="s">
        <v>357</v>
      </c>
      <c r="C695" s="220">
        <v>110</v>
      </c>
      <c r="D695" s="220" t="s">
        <v>330</v>
      </c>
      <c r="E695" s="220">
        <v>1</v>
      </c>
      <c r="F695" s="202" t="s">
        <v>1800</v>
      </c>
      <c r="G695" s="220">
        <v>87089990</v>
      </c>
      <c r="H695" s="220" t="s">
        <v>72</v>
      </c>
      <c r="I695" s="220" t="s">
        <v>1801</v>
      </c>
      <c r="J695" s="220" t="s">
        <v>74</v>
      </c>
      <c r="K695" s="240">
        <v>40.1</v>
      </c>
      <c r="L695" s="240">
        <v>40.1</v>
      </c>
      <c r="M695" s="258">
        <v>0.24</v>
      </c>
      <c r="N695" s="258">
        <v>0.24</v>
      </c>
    </row>
    <row r="696" spans="1:14" x14ac:dyDescent="0.25">
      <c r="A696" s="114">
        <v>2706</v>
      </c>
      <c r="B696" s="199" t="s">
        <v>357</v>
      </c>
      <c r="C696" s="217">
        <v>110</v>
      </c>
      <c r="D696" s="217" t="s">
        <v>3135</v>
      </c>
      <c r="E696" s="217">
        <v>15</v>
      </c>
      <c r="F696" s="199" t="s">
        <v>2103</v>
      </c>
      <c r="G696" s="217">
        <v>84099190</v>
      </c>
      <c r="H696" s="217" t="s">
        <v>315</v>
      </c>
      <c r="I696" s="217" t="s">
        <v>2105</v>
      </c>
      <c r="J696" s="217" t="s">
        <v>74</v>
      </c>
      <c r="K696" s="237">
        <v>359.48</v>
      </c>
      <c r="L696" s="237">
        <v>8268.0400000000009</v>
      </c>
      <c r="M696" s="255">
        <v>4.7</v>
      </c>
      <c r="N696" s="255">
        <v>108.10000000000001</v>
      </c>
    </row>
    <row r="697" spans="1:14" x14ac:dyDescent="0.25">
      <c r="A697">
        <v>2513</v>
      </c>
      <c r="B697" s="17" t="s">
        <v>54</v>
      </c>
      <c r="C697" s="7">
        <v>111</v>
      </c>
      <c r="D697" s="7" t="s">
        <v>221</v>
      </c>
      <c r="E697" s="7">
        <v>4</v>
      </c>
      <c r="F697" s="336" t="s">
        <v>343</v>
      </c>
      <c r="G697" s="7">
        <v>87087090</v>
      </c>
      <c r="H697" s="7"/>
      <c r="I697" s="7"/>
      <c r="J697" s="7" t="s">
        <v>74</v>
      </c>
      <c r="K697" s="13">
        <v>300</v>
      </c>
      <c r="L697" s="13">
        <v>1200</v>
      </c>
      <c r="M697" s="14"/>
      <c r="N697" s="14"/>
    </row>
    <row r="698" spans="1:14" x14ac:dyDescent="0.25">
      <c r="A698" s="114">
        <v>2707</v>
      </c>
      <c r="B698" s="199" t="s">
        <v>357</v>
      </c>
      <c r="C698" s="217">
        <v>111</v>
      </c>
      <c r="D698" s="217" t="s">
        <v>3135</v>
      </c>
      <c r="E698" s="217">
        <v>15</v>
      </c>
      <c r="F698" s="199" t="s">
        <v>538</v>
      </c>
      <c r="G698" s="217">
        <v>84099190</v>
      </c>
      <c r="H698" s="217" t="s">
        <v>315</v>
      </c>
      <c r="I698" s="217" t="s">
        <v>2107</v>
      </c>
      <c r="J698" s="217" t="s">
        <v>74</v>
      </c>
      <c r="K698" s="237">
        <v>359.48</v>
      </c>
      <c r="L698" s="237">
        <v>8268.0400000000009</v>
      </c>
      <c r="M698" s="255">
        <v>4.7</v>
      </c>
      <c r="N698" s="255">
        <v>108.10000000000001</v>
      </c>
    </row>
    <row r="699" spans="1:14" x14ac:dyDescent="0.25">
      <c r="A699">
        <v>299</v>
      </c>
      <c r="B699" s="17" t="s">
        <v>70</v>
      </c>
      <c r="C699" s="7">
        <v>112</v>
      </c>
      <c r="D699" s="7" t="s">
        <v>33</v>
      </c>
      <c r="E699" s="7">
        <v>1</v>
      </c>
      <c r="F699" s="6" t="s">
        <v>70</v>
      </c>
      <c r="G699" s="7">
        <v>87084090</v>
      </c>
      <c r="H699" s="7" t="s">
        <v>315</v>
      </c>
      <c r="I699" s="7" t="s">
        <v>2626</v>
      </c>
      <c r="J699" s="7" t="s">
        <v>74</v>
      </c>
      <c r="K699" s="13">
        <v>34666.19</v>
      </c>
      <c r="L699" s="13">
        <v>34666.19</v>
      </c>
      <c r="M699" s="14"/>
      <c r="N699" s="14"/>
    </row>
    <row r="700" spans="1:14" x14ac:dyDescent="0.25">
      <c r="A700">
        <v>2514</v>
      </c>
      <c r="B700" s="17" t="s">
        <v>54</v>
      </c>
      <c r="C700" s="7">
        <v>112</v>
      </c>
      <c r="D700" s="7" t="s">
        <v>221</v>
      </c>
      <c r="E700" s="7">
        <v>4</v>
      </c>
      <c r="F700" s="6" t="s">
        <v>344</v>
      </c>
      <c r="G700" s="7">
        <v>87087090</v>
      </c>
      <c r="H700" s="7"/>
      <c r="I700" s="7"/>
      <c r="J700" s="7" t="s">
        <v>74</v>
      </c>
      <c r="K700" s="13">
        <v>300</v>
      </c>
      <c r="L700" s="13">
        <v>1200</v>
      </c>
      <c r="M700" s="14"/>
      <c r="N700" s="14"/>
    </row>
    <row r="701" spans="1:14" x14ac:dyDescent="0.25">
      <c r="A701">
        <v>2515</v>
      </c>
      <c r="B701" s="17" t="s">
        <v>54</v>
      </c>
      <c r="C701" s="7">
        <v>113</v>
      </c>
      <c r="D701" s="7" t="s">
        <v>221</v>
      </c>
      <c r="E701" s="7">
        <v>4</v>
      </c>
      <c r="F701" s="6" t="s">
        <v>343</v>
      </c>
      <c r="G701" s="7">
        <v>87087090</v>
      </c>
      <c r="H701" s="7"/>
      <c r="I701" s="7"/>
      <c r="J701" s="7" t="s">
        <v>74</v>
      </c>
      <c r="K701" s="13">
        <v>300</v>
      </c>
      <c r="L701" s="13">
        <v>1200</v>
      </c>
      <c r="M701" s="14"/>
      <c r="N701" s="14"/>
    </row>
    <row r="702" spans="1:14" x14ac:dyDescent="0.25">
      <c r="A702" s="3">
        <v>493</v>
      </c>
      <c r="B702" s="194" t="s">
        <v>357</v>
      </c>
      <c r="C702" s="212">
        <v>113</v>
      </c>
      <c r="D702" s="212" t="s">
        <v>330</v>
      </c>
      <c r="E702" s="212">
        <v>2</v>
      </c>
      <c r="F702" s="194" t="s">
        <v>1419</v>
      </c>
      <c r="G702" s="212">
        <v>87089990</v>
      </c>
      <c r="H702" s="212" t="s">
        <v>72</v>
      </c>
      <c r="I702" s="212" t="s">
        <v>1433</v>
      </c>
      <c r="J702" s="212" t="s">
        <v>74</v>
      </c>
      <c r="K702" s="232">
        <v>28.186666666666667</v>
      </c>
      <c r="L702" s="232">
        <v>84.56</v>
      </c>
      <c r="M702" s="250">
        <v>0.16666666666666666</v>
      </c>
      <c r="N702" s="250">
        <v>0.5</v>
      </c>
    </row>
    <row r="703" spans="1:14" x14ac:dyDescent="0.25">
      <c r="A703">
        <v>300</v>
      </c>
      <c r="B703" s="187" t="s">
        <v>357</v>
      </c>
      <c r="C703" s="186">
        <v>113</v>
      </c>
      <c r="D703" s="186" t="s">
        <v>33</v>
      </c>
      <c r="E703" s="186">
        <v>4</v>
      </c>
      <c r="F703" s="187" t="s">
        <v>2236</v>
      </c>
      <c r="G703" s="186">
        <v>84839000</v>
      </c>
      <c r="H703" s="186" t="s">
        <v>315</v>
      </c>
      <c r="I703" s="186" t="s">
        <v>596</v>
      </c>
      <c r="J703" s="186" t="s">
        <v>74</v>
      </c>
      <c r="K703" s="188">
        <v>2109.91</v>
      </c>
      <c r="L703" s="188">
        <v>8439.64</v>
      </c>
      <c r="M703" s="189">
        <v>3.044</v>
      </c>
      <c r="N703" s="189">
        <v>12.176</v>
      </c>
    </row>
    <row r="704" spans="1:14" x14ac:dyDescent="0.25">
      <c r="A704">
        <v>2516</v>
      </c>
      <c r="B704" s="17" t="s">
        <v>54</v>
      </c>
      <c r="C704" s="7">
        <v>114</v>
      </c>
      <c r="D704" s="7" t="s">
        <v>221</v>
      </c>
      <c r="E704" s="7">
        <v>4</v>
      </c>
      <c r="F704" s="6" t="s">
        <v>344</v>
      </c>
      <c r="G704" s="7">
        <v>87087090</v>
      </c>
      <c r="H704" s="7"/>
      <c r="I704" s="7"/>
      <c r="J704" s="7" t="s">
        <v>74</v>
      </c>
      <c r="K704" s="13">
        <v>300</v>
      </c>
      <c r="L704" s="13">
        <v>1200</v>
      </c>
      <c r="M704" s="14"/>
      <c r="N704" s="14"/>
    </row>
    <row r="705" spans="1:14" x14ac:dyDescent="0.25">
      <c r="A705" s="3">
        <v>301</v>
      </c>
      <c r="B705" s="196" t="s">
        <v>357</v>
      </c>
      <c r="C705" s="214">
        <v>114</v>
      </c>
      <c r="D705" s="214" t="s">
        <v>33</v>
      </c>
      <c r="E705" s="214">
        <v>3</v>
      </c>
      <c r="F705" s="196" t="s">
        <v>2238</v>
      </c>
      <c r="G705" s="214">
        <v>84839000</v>
      </c>
      <c r="H705" s="214" t="s">
        <v>315</v>
      </c>
      <c r="I705" s="214" t="s">
        <v>603</v>
      </c>
      <c r="J705" s="214" t="s">
        <v>74</v>
      </c>
      <c r="K705" s="234">
        <v>1097.49</v>
      </c>
      <c r="L705" s="234">
        <v>4389.96</v>
      </c>
      <c r="M705" s="252">
        <v>1.46</v>
      </c>
      <c r="N705" s="252">
        <v>5.84</v>
      </c>
    </row>
    <row r="706" spans="1:14" x14ac:dyDescent="0.25">
      <c r="A706" s="192">
        <v>494</v>
      </c>
      <c r="B706" s="207" t="s">
        <v>357</v>
      </c>
      <c r="C706" s="225">
        <v>114</v>
      </c>
      <c r="D706" s="225" t="s">
        <v>330</v>
      </c>
      <c r="E706" s="225">
        <v>5</v>
      </c>
      <c r="F706" s="207" t="s">
        <v>1897</v>
      </c>
      <c r="G706" s="225">
        <v>87089990</v>
      </c>
      <c r="H706" s="225" t="s">
        <v>72</v>
      </c>
      <c r="I706" s="225" t="s">
        <v>1898</v>
      </c>
      <c r="J706" s="225" t="s">
        <v>74</v>
      </c>
      <c r="K706" s="245">
        <v>58.279999999999994</v>
      </c>
      <c r="L706" s="245">
        <v>291.39999999999998</v>
      </c>
      <c r="M706" s="263">
        <v>0.34599999999999997</v>
      </c>
      <c r="N706" s="263">
        <v>1.73</v>
      </c>
    </row>
    <row r="707" spans="1:14" x14ac:dyDescent="0.25">
      <c r="A707" s="190">
        <v>2517</v>
      </c>
      <c r="B707" s="206" t="s">
        <v>54</v>
      </c>
      <c r="C707" s="224">
        <v>115</v>
      </c>
      <c r="D707" s="224" t="s">
        <v>221</v>
      </c>
      <c r="E707" s="224">
        <v>4</v>
      </c>
      <c r="F707" s="231" t="s">
        <v>343</v>
      </c>
      <c r="G707" s="224">
        <v>87087090</v>
      </c>
      <c r="H707" s="224"/>
      <c r="I707" s="224"/>
      <c r="J707" s="224" t="s">
        <v>74</v>
      </c>
      <c r="K707" s="244">
        <v>300</v>
      </c>
      <c r="L707" s="244">
        <v>1200</v>
      </c>
      <c r="M707" s="262"/>
      <c r="N707" s="262"/>
    </row>
    <row r="708" spans="1:14" x14ac:dyDescent="0.25">
      <c r="A708" s="114">
        <v>2711</v>
      </c>
      <c r="B708" s="199" t="s">
        <v>357</v>
      </c>
      <c r="C708" s="217">
        <v>115</v>
      </c>
      <c r="D708" s="217" t="s">
        <v>3135</v>
      </c>
      <c r="E708" s="217">
        <v>25</v>
      </c>
      <c r="F708" s="199" t="s">
        <v>1422</v>
      </c>
      <c r="G708" s="217">
        <v>84099190</v>
      </c>
      <c r="H708" s="217" t="s">
        <v>315</v>
      </c>
      <c r="I708" s="217" t="s">
        <v>1424</v>
      </c>
      <c r="J708" s="217" t="s">
        <v>74</v>
      </c>
      <c r="K708" s="237">
        <v>353.16</v>
      </c>
      <c r="L708" s="237">
        <v>10594.800000000001</v>
      </c>
      <c r="M708" s="255">
        <v>5.452</v>
      </c>
      <c r="N708" s="255">
        <v>163.56</v>
      </c>
    </row>
    <row r="709" spans="1:14" x14ac:dyDescent="0.25">
      <c r="A709">
        <v>302</v>
      </c>
      <c r="B709" s="187" t="s">
        <v>357</v>
      </c>
      <c r="C709" s="186">
        <v>115</v>
      </c>
      <c r="D709" s="186" t="s">
        <v>33</v>
      </c>
      <c r="E709" s="186">
        <v>2</v>
      </c>
      <c r="F709" s="187" t="s">
        <v>2599</v>
      </c>
      <c r="G709" s="186">
        <v>87082999</v>
      </c>
      <c r="H709" s="186" t="s">
        <v>315</v>
      </c>
      <c r="I709" s="186" t="s">
        <v>2600</v>
      </c>
      <c r="J709" s="186" t="s">
        <v>74</v>
      </c>
      <c r="K709" s="188">
        <v>2039.76</v>
      </c>
      <c r="L709" s="188">
        <v>4079.52</v>
      </c>
      <c r="M709" s="189">
        <v>7.125</v>
      </c>
      <c r="N709" s="189">
        <v>14.25</v>
      </c>
    </row>
    <row r="710" spans="1:14" x14ac:dyDescent="0.25">
      <c r="A710" s="192">
        <v>151</v>
      </c>
      <c r="B710" s="211" t="s">
        <v>357</v>
      </c>
      <c r="C710" s="229">
        <v>115</v>
      </c>
      <c r="D710" s="229" t="s">
        <v>25</v>
      </c>
      <c r="E710" s="229">
        <v>1</v>
      </c>
      <c r="F710" s="211" t="s">
        <v>1583</v>
      </c>
      <c r="G710" s="229">
        <v>87084090</v>
      </c>
      <c r="H710" s="229" t="s">
        <v>315</v>
      </c>
      <c r="I710" s="229" t="s">
        <v>1588</v>
      </c>
      <c r="J710" s="229" t="s">
        <v>74</v>
      </c>
      <c r="K710" s="249">
        <v>8988.0400000000009</v>
      </c>
      <c r="L710" s="249">
        <v>8988.0400000000009</v>
      </c>
      <c r="M710" s="267">
        <v>0.84299999999999997</v>
      </c>
      <c r="N710" s="267">
        <v>0.84299999999999997</v>
      </c>
    </row>
    <row r="711" spans="1:14" x14ac:dyDescent="0.25">
      <c r="A711" s="190">
        <v>2518</v>
      </c>
      <c r="B711" s="206" t="s">
        <v>54</v>
      </c>
      <c r="C711" s="224">
        <v>116</v>
      </c>
      <c r="D711" s="224" t="s">
        <v>221</v>
      </c>
      <c r="E711" s="224">
        <v>4</v>
      </c>
      <c r="F711" s="231" t="s">
        <v>344</v>
      </c>
      <c r="G711" s="224">
        <v>87087090</v>
      </c>
      <c r="H711" s="224"/>
      <c r="I711" s="224"/>
      <c r="J711" s="224" t="s">
        <v>74</v>
      </c>
      <c r="K711" s="244">
        <v>300</v>
      </c>
      <c r="L711" s="244">
        <v>1200</v>
      </c>
      <c r="M711" s="262"/>
      <c r="N711" s="262"/>
    </row>
    <row r="712" spans="1:14" x14ac:dyDescent="0.25">
      <c r="A712" s="114">
        <v>2712</v>
      </c>
      <c r="B712" s="199" t="s">
        <v>357</v>
      </c>
      <c r="C712" s="217">
        <v>116</v>
      </c>
      <c r="D712" s="217" t="s">
        <v>3135</v>
      </c>
      <c r="E712" s="217">
        <v>25</v>
      </c>
      <c r="F712" s="199" t="s">
        <v>1426</v>
      </c>
      <c r="G712" s="217">
        <v>84099190</v>
      </c>
      <c r="H712" s="217" t="s">
        <v>315</v>
      </c>
      <c r="I712" s="217" t="s">
        <v>1428</v>
      </c>
      <c r="J712" s="217" t="s">
        <v>74</v>
      </c>
      <c r="K712" s="237">
        <v>353.16</v>
      </c>
      <c r="L712" s="237">
        <v>10594.800000000001</v>
      </c>
      <c r="M712" s="255">
        <v>5.4470000000000001</v>
      </c>
      <c r="N712" s="255">
        <v>163.41</v>
      </c>
    </row>
    <row r="713" spans="1:14" x14ac:dyDescent="0.25">
      <c r="A713">
        <v>303</v>
      </c>
      <c r="B713" s="187" t="s">
        <v>357</v>
      </c>
      <c r="C713" s="186">
        <v>116</v>
      </c>
      <c r="D713" s="186" t="s">
        <v>33</v>
      </c>
      <c r="E713" s="186">
        <v>2</v>
      </c>
      <c r="F713" s="187" t="s">
        <v>2642</v>
      </c>
      <c r="G713" s="186">
        <v>84839000</v>
      </c>
      <c r="H713" s="186" t="s">
        <v>315</v>
      </c>
      <c r="I713" s="186" t="s">
        <v>1524</v>
      </c>
      <c r="J713" s="186" t="s">
        <v>74</v>
      </c>
      <c r="K713" s="188">
        <v>2031.34</v>
      </c>
      <c r="L713" s="188">
        <v>4062.68</v>
      </c>
      <c r="M713" s="189">
        <v>2.996</v>
      </c>
      <c r="N713" s="189">
        <v>5.992</v>
      </c>
    </row>
    <row r="714" spans="1:14" x14ac:dyDescent="0.25">
      <c r="A714" s="191">
        <v>496</v>
      </c>
      <c r="B714" s="198" t="s">
        <v>357</v>
      </c>
      <c r="C714" s="216">
        <v>116</v>
      </c>
      <c r="D714" s="216" t="s">
        <v>330</v>
      </c>
      <c r="E714" s="216">
        <v>3</v>
      </c>
      <c r="F714" s="198" t="s">
        <v>1967</v>
      </c>
      <c r="G714" s="216">
        <v>87089990</v>
      </c>
      <c r="H714" s="216" t="s">
        <v>72</v>
      </c>
      <c r="I714" s="216" t="s">
        <v>1968</v>
      </c>
      <c r="J714" s="216" t="s">
        <v>74</v>
      </c>
      <c r="K714" s="236">
        <v>33.956666666666671</v>
      </c>
      <c r="L714" s="236">
        <v>101.87</v>
      </c>
      <c r="M714" s="254">
        <v>0.19999999999999998</v>
      </c>
      <c r="N714" s="254">
        <v>0.6</v>
      </c>
    </row>
    <row r="715" spans="1:14" x14ac:dyDescent="0.25">
      <c r="A715">
        <v>2519</v>
      </c>
      <c r="B715" s="17" t="s">
        <v>54</v>
      </c>
      <c r="C715" s="7">
        <v>117</v>
      </c>
      <c r="D715" s="7" t="s">
        <v>221</v>
      </c>
      <c r="E715" s="7">
        <v>4</v>
      </c>
      <c r="F715" s="6" t="s">
        <v>343</v>
      </c>
      <c r="G715" s="7">
        <v>87087090</v>
      </c>
      <c r="H715" s="7"/>
      <c r="I715" s="7"/>
      <c r="J715" s="7" t="s">
        <v>74</v>
      </c>
      <c r="K715" s="13">
        <v>300</v>
      </c>
      <c r="L715" s="13">
        <v>1200</v>
      </c>
      <c r="M715" s="14"/>
      <c r="N715" s="14"/>
    </row>
    <row r="716" spans="1:14" x14ac:dyDescent="0.25">
      <c r="A716">
        <v>497</v>
      </c>
      <c r="B716" s="187" t="s">
        <v>357</v>
      </c>
      <c r="C716" s="186">
        <v>117</v>
      </c>
      <c r="D716" s="186" t="s">
        <v>330</v>
      </c>
      <c r="E716" s="186">
        <v>3</v>
      </c>
      <c r="F716" s="187" t="s">
        <v>1967</v>
      </c>
      <c r="G716" s="186">
        <v>87089990</v>
      </c>
      <c r="H716" s="186" t="s">
        <v>72</v>
      </c>
      <c r="I716" s="186" t="s">
        <v>1970</v>
      </c>
      <c r="J716" s="186" t="s">
        <v>74</v>
      </c>
      <c r="K716" s="188">
        <v>33.956666666666671</v>
      </c>
      <c r="L716" s="188">
        <v>101.87</v>
      </c>
      <c r="M716" s="189">
        <v>0.19999999999999998</v>
      </c>
      <c r="N716" s="189">
        <v>0.6</v>
      </c>
    </row>
    <row r="717" spans="1:14" x14ac:dyDescent="0.25">
      <c r="A717">
        <v>2520</v>
      </c>
      <c r="B717" s="17" t="s">
        <v>54</v>
      </c>
      <c r="C717" s="7">
        <v>118</v>
      </c>
      <c r="D717" s="7" t="s">
        <v>221</v>
      </c>
      <c r="E717" s="7">
        <v>4</v>
      </c>
      <c r="F717" s="6" t="s">
        <v>344</v>
      </c>
      <c r="G717" s="7">
        <v>87087090</v>
      </c>
      <c r="H717" s="7"/>
      <c r="I717" s="7"/>
      <c r="J717" s="7" t="s">
        <v>74</v>
      </c>
      <c r="K717" s="13">
        <v>300</v>
      </c>
      <c r="L717" s="13">
        <v>1200</v>
      </c>
      <c r="M717" s="14"/>
      <c r="N717" s="14"/>
    </row>
    <row r="718" spans="1:14" x14ac:dyDescent="0.25">
      <c r="A718">
        <v>2521</v>
      </c>
      <c r="B718" s="17" t="s">
        <v>54</v>
      </c>
      <c r="C718" s="7">
        <v>119</v>
      </c>
      <c r="D718" s="7" t="s">
        <v>221</v>
      </c>
      <c r="E718" s="7">
        <v>4</v>
      </c>
      <c r="F718" s="6" t="s">
        <v>343</v>
      </c>
      <c r="G718" s="7">
        <v>87087090</v>
      </c>
      <c r="H718" s="7"/>
      <c r="I718" s="7"/>
      <c r="J718" s="7" t="s">
        <v>74</v>
      </c>
      <c r="K718" s="13">
        <v>300</v>
      </c>
      <c r="L718" s="13">
        <v>1200</v>
      </c>
      <c r="M718" s="14"/>
      <c r="N718" s="14"/>
    </row>
    <row r="719" spans="1:14" x14ac:dyDescent="0.25">
      <c r="A719">
        <v>2715</v>
      </c>
      <c r="B719" s="187" t="s">
        <v>357</v>
      </c>
      <c r="C719" s="186">
        <v>119</v>
      </c>
      <c r="D719" s="186" t="s">
        <v>3135</v>
      </c>
      <c r="E719" s="186">
        <v>8</v>
      </c>
      <c r="F719" s="187" t="s">
        <v>2666</v>
      </c>
      <c r="G719" s="186">
        <v>87082999</v>
      </c>
      <c r="H719" s="186" t="s">
        <v>315</v>
      </c>
      <c r="I719" s="186" t="s">
        <v>1617</v>
      </c>
      <c r="J719" s="186" t="s">
        <v>74</v>
      </c>
      <c r="K719" s="188">
        <v>353.16</v>
      </c>
      <c r="L719" s="188">
        <v>2825.28</v>
      </c>
      <c r="M719" s="189">
        <v>3.4670000000000001</v>
      </c>
      <c r="N719" s="189">
        <v>27.736000000000001</v>
      </c>
    </row>
    <row r="720" spans="1:14" x14ac:dyDescent="0.25">
      <c r="A720">
        <v>306</v>
      </c>
      <c r="B720" s="187" t="s">
        <v>357</v>
      </c>
      <c r="C720" s="186">
        <v>119</v>
      </c>
      <c r="D720" s="186" t="s">
        <v>33</v>
      </c>
      <c r="E720" s="186">
        <v>1</v>
      </c>
      <c r="F720" s="187" t="s">
        <v>2237</v>
      </c>
      <c r="G720" s="186">
        <v>84839000</v>
      </c>
      <c r="H720" s="186" t="s">
        <v>315</v>
      </c>
      <c r="I720" s="186" t="s">
        <v>596</v>
      </c>
      <c r="J720" s="186" t="s">
        <v>74</v>
      </c>
      <c r="K720" s="188">
        <v>2109.91</v>
      </c>
      <c r="L720" s="188">
        <v>2109.91</v>
      </c>
      <c r="M720" s="189">
        <v>3.044</v>
      </c>
      <c r="N720" s="189">
        <v>3.044</v>
      </c>
    </row>
    <row r="721" spans="1:14" x14ac:dyDescent="0.25">
      <c r="A721">
        <v>2522</v>
      </c>
      <c r="B721" s="17" t="s">
        <v>54</v>
      </c>
      <c r="C721" s="7">
        <v>120</v>
      </c>
      <c r="D721" s="7" t="s">
        <v>221</v>
      </c>
      <c r="E721" s="7">
        <v>4</v>
      </c>
      <c r="F721" s="6" t="s">
        <v>344</v>
      </c>
      <c r="G721" s="7">
        <v>87087090</v>
      </c>
      <c r="H721" s="7"/>
      <c r="I721" s="7"/>
      <c r="J721" s="7" t="s">
        <v>74</v>
      </c>
      <c r="K721" s="13">
        <v>300</v>
      </c>
      <c r="L721" s="13">
        <v>1200</v>
      </c>
      <c r="M721" s="14"/>
      <c r="N721" s="14"/>
    </row>
    <row r="722" spans="1:14" x14ac:dyDescent="0.25">
      <c r="A722" s="3">
        <v>307</v>
      </c>
      <c r="B722" s="196" t="s">
        <v>357</v>
      </c>
      <c r="C722" s="214">
        <v>120</v>
      </c>
      <c r="D722" s="214" t="s">
        <v>33</v>
      </c>
      <c r="E722" s="214">
        <v>7</v>
      </c>
      <c r="F722" s="196" t="s">
        <v>2644</v>
      </c>
      <c r="G722" s="214">
        <v>87084090</v>
      </c>
      <c r="H722" s="214" t="s">
        <v>315</v>
      </c>
      <c r="I722" s="214" t="s">
        <v>2643</v>
      </c>
      <c r="J722" s="214" t="s">
        <v>74</v>
      </c>
      <c r="K722" s="234">
        <v>876.71</v>
      </c>
      <c r="L722" s="234">
        <v>7013.68</v>
      </c>
      <c r="M722" s="252">
        <v>2.903</v>
      </c>
      <c r="N722" s="252">
        <v>23.224</v>
      </c>
    </row>
    <row r="723" spans="1:14" x14ac:dyDescent="0.25">
      <c r="A723">
        <v>500</v>
      </c>
      <c r="B723" s="187" t="s">
        <v>357</v>
      </c>
      <c r="C723" s="186">
        <v>120</v>
      </c>
      <c r="D723" s="186" t="s">
        <v>330</v>
      </c>
      <c r="E723" s="186">
        <v>4</v>
      </c>
      <c r="F723" s="187" t="s">
        <v>1911</v>
      </c>
      <c r="G723" s="186">
        <v>87089990</v>
      </c>
      <c r="H723" s="186" t="s">
        <v>72</v>
      </c>
      <c r="I723" s="186" t="s">
        <v>1912</v>
      </c>
      <c r="J723" s="186" t="s">
        <v>74</v>
      </c>
      <c r="K723" s="188">
        <v>14.73</v>
      </c>
      <c r="L723" s="188">
        <v>58.92</v>
      </c>
      <c r="M723" s="189">
        <v>8.7499999999999994E-2</v>
      </c>
      <c r="N723" s="189">
        <v>0.35</v>
      </c>
    </row>
    <row r="724" spans="1:14" x14ac:dyDescent="0.25">
      <c r="A724">
        <v>2523</v>
      </c>
      <c r="B724" s="17" t="s">
        <v>54</v>
      </c>
      <c r="C724" s="7">
        <v>121</v>
      </c>
      <c r="D724" s="7" t="s">
        <v>221</v>
      </c>
      <c r="E724" s="7">
        <v>171</v>
      </c>
      <c r="F724" s="6" t="s">
        <v>238</v>
      </c>
      <c r="G724" s="7">
        <v>40111000</v>
      </c>
      <c r="H724" s="7" t="s">
        <v>203</v>
      </c>
      <c r="I724" s="7">
        <v>711717</v>
      </c>
      <c r="J724" s="7" t="s">
        <v>74</v>
      </c>
      <c r="K724" s="13">
        <v>290.39999999999998</v>
      </c>
      <c r="L724" s="13">
        <v>49658.399999999994</v>
      </c>
      <c r="M724" s="14"/>
      <c r="N724" s="14"/>
    </row>
    <row r="725" spans="1:14" x14ac:dyDescent="0.25">
      <c r="A725">
        <v>308</v>
      </c>
      <c r="B725" s="182" t="s">
        <v>357</v>
      </c>
      <c r="C725" s="183">
        <v>121</v>
      </c>
      <c r="D725" s="183" t="s">
        <v>33</v>
      </c>
      <c r="E725" s="183">
        <v>2</v>
      </c>
      <c r="F725" s="182" t="s">
        <v>2641</v>
      </c>
      <c r="G725" s="183">
        <v>87084090</v>
      </c>
      <c r="H725" s="183" t="s">
        <v>315</v>
      </c>
      <c r="I725" s="183" t="s">
        <v>1521</v>
      </c>
      <c r="J725" s="183" t="s">
        <v>74</v>
      </c>
      <c r="K725" s="184">
        <v>606.25</v>
      </c>
      <c r="L725" s="184">
        <v>1212.5</v>
      </c>
      <c r="M725" s="185">
        <v>1.67</v>
      </c>
      <c r="N725" s="185">
        <v>3.34</v>
      </c>
    </row>
    <row r="726" spans="1:14" x14ac:dyDescent="0.25">
      <c r="A726">
        <v>501</v>
      </c>
      <c r="B726" s="187" t="s">
        <v>357</v>
      </c>
      <c r="C726" s="186">
        <v>121</v>
      </c>
      <c r="D726" s="186" t="s">
        <v>330</v>
      </c>
      <c r="E726" s="186">
        <v>1</v>
      </c>
      <c r="F726" s="187" t="s">
        <v>1908</v>
      </c>
      <c r="G726" s="186">
        <v>87089990</v>
      </c>
      <c r="H726" s="186" t="s">
        <v>72</v>
      </c>
      <c r="I726" s="186" t="s">
        <v>1909</v>
      </c>
      <c r="J726" s="186" t="s">
        <v>74</v>
      </c>
      <c r="K726" s="188">
        <v>14.73</v>
      </c>
      <c r="L726" s="188">
        <v>14.73</v>
      </c>
      <c r="M726" s="189">
        <v>0.09</v>
      </c>
      <c r="N726" s="189">
        <v>0.09</v>
      </c>
    </row>
    <row r="727" spans="1:14" x14ac:dyDescent="0.25">
      <c r="A727" s="191">
        <v>2524</v>
      </c>
      <c r="B727" s="336" t="s">
        <v>11</v>
      </c>
      <c r="C727" s="215">
        <v>122</v>
      </c>
      <c r="D727" s="215" t="s">
        <v>221</v>
      </c>
      <c r="E727" s="215">
        <v>171</v>
      </c>
      <c r="F727" s="197" t="s">
        <v>233</v>
      </c>
      <c r="G727" s="215">
        <v>40111000</v>
      </c>
      <c r="H727" s="215" t="s">
        <v>203</v>
      </c>
      <c r="I727" s="215">
        <v>711716</v>
      </c>
      <c r="J727" s="215" t="s">
        <v>74</v>
      </c>
      <c r="K727" s="235">
        <v>341.4</v>
      </c>
      <c r="L727" s="235">
        <v>58379.399999999994</v>
      </c>
      <c r="M727" s="253"/>
      <c r="N727" s="253"/>
    </row>
    <row r="728" spans="1:14" x14ac:dyDescent="0.25">
      <c r="A728">
        <v>502</v>
      </c>
      <c r="B728" s="182" t="s">
        <v>357</v>
      </c>
      <c r="C728" s="183">
        <v>122</v>
      </c>
      <c r="D728" s="183" t="s">
        <v>330</v>
      </c>
      <c r="E728" s="183">
        <v>1</v>
      </c>
      <c r="F728" s="182" t="s">
        <v>1914</v>
      </c>
      <c r="G728" s="183">
        <v>87089990</v>
      </c>
      <c r="H728" s="183" t="s">
        <v>72</v>
      </c>
      <c r="I728" s="183" t="s">
        <v>1915</v>
      </c>
      <c r="J728" s="183" t="s">
        <v>74</v>
      </c>
      <c r="K728" s="184">
        <v>46.74</v>
      </c>
      <c r="L728" s="184">
        <v>46.74</v>
      </c>
      <c r="M728" s="185">
        <v>0.28000000000000003</v>
      </c>
      <c r="N728" s="185">
        <v>0.28000000000000003</v>
      </c>
    </row>
    <row r="729" spans="1:14" x14ac:dyDescent="0.25">
      <c r="A729">
        <v>309</v>
      </c>
      <c r="B729" s="182" t="s">
        <v>357</v>
      </c>
      <c r="C729" s="183">
        <v>122</v>
      </c>
      <c r="D729" s="183" t="s">
        <v>33</v>
      </c>
      <c r="E729" s="183">
        <v>1</v>
      </c>
      <c r="F729" s="182" t="s">
        <v>1675</v>
      </c>
      <c r="G729" s="183">
        <v>87082999</v>
      </c>
      <c r="H729" s="183" t="s">
        <v>315</v>
      </c>
      <c r="I729" s="183" t="s">
        <v>2693</v>
      </c>
      <c r="J729" s="183" t="s">
        <v>74</v>
      </c>
      <c r="K729" s="184">
        <v>1146.1300000000001</v>
      </c>
      <c r="L729" s="184">
        <v>1146.1300000000001</v>
      </c>
      <c r="M729" s="185">
        <v>11.961</v>
      </c>
      <c r="N729" s="185">
        <v>11.961</v>
      </c>
    </row>
    <row r="730" spans="1:14" x14ac:dyDescent="0.25">
      <c r="A730">
        <v>2718</v>
      </c>
      <c r="B730" s="187" t="s">
        <v>357</v>
      </c>
      <c r="C730" s="186">
        <v>122</v>
      </c>
      <c r="D730" s="186" t="s">
        <v>3135</v>
      </c>
      <c r="E730" s="186">
        <v>2</v>
      </c>
      <c r="F730" s="187" t="s">
        <v>410</v>
      </c>
      <c r="G730" s="186">
        <v>84099190</v>
      </c>
      <c r="H730" s="186" t="s">
        <v>315</v>
      </c>
      <c r="I730" s="186">
        <v>99710090391</v>
      </c>
      <c r="J730" s="186" t="s">
        <v>74</v>
      </c>
      <c r="K730" s="188">
        <v>350.72</v>
      </c>
      <c r="L730" s="188">
        <v>701.44</v>
      </c>
      <c r="M730" s="189">
        <v>1.972</v>
      </c>
      <c r="N730" s="189">
        <v>3.944</v>
      </c>
    </row>
    <row r="731" spans="1:14" x14ac:dyDescent="0.25">
      <c r="A731" s="191">
        <v>2525</v>
      </c>
      <c r="B731" s="336" t="s">
        <v>11</v>
      </c>
      <c r="C731" s="215">
        <v>123</v>
      </c>
      <c r="D731" s="215" t="s">
        <v>221</v>
      </c>
      <c r="E731" s="215">
        <v>40</v>
      </c>
      <c r="F731" s="197" t="s">
        <v>234</v>
      </c>
      <c r="G731" s="215">
        <v>40111000</v>
      </c>
      <c r="H731" s="215" t="s">
        <v>203</v>
      </c>
      <c r="I731" s="215">
        <v>711717</v>
      </c>
      <c r="J731" s="215" t="s">
        <v>74</v>
      </c>
      <c r="K731" s="235">
        <v>305.73</v>
      </c>
      <c r="L731" s="235">
        <v>12229.2</v>
      </c>
      <c r="M731" s="253"/>
      <c r="N731" s="253"/>
    </row>
    <row r="732" spans="1:14" x14ac:dyDescent="0.25">
      <c r="A732">
        <v>2719</v>
      </c>
      <c r="B732" s="187" t="s">
        <v>357</v>
      </c>
      <c r="C732" s="186">
        <v>123</v>
      </c>
      <c r="D732" s="186" t="s">
        <v>3135</v>
      </c>
      <c r="E732" s="186">
        <v>2</v>
      </c>
      <c r="F732" s="187" t="s">
        <v>2453</v>
      </c>
      <c r="G732" s="186">
        <v>85129000</v>
      </c>
      <c r="H732" s="186" t="s">
        <v>315</v>
      </c>
      <c r="I732" s="186" t="s">
        <v>2454</v>
      </c>
      <c r="J732" s="186" t="s">
        <v>74</v>
      </c>
      <c r="K732" s="188">
        <v>349.19</v>
      </c>
      <c r="L732" s="188">
        <v>698.38</v>
      </c>
      <c r="M732" s="189">
        <v>8.5999999999999993E-2</v>
      </c>
      <c r="N732" s="189">
        <v>0.17199999999999999</v>
      </c>
    </row>
    <row r="733" spans="1:14" x14ac:dyDescent="0.25">
      <c r="A733">
        <v>310</v>
      </c>
      <c r="B733" s="187" t="s">
        <v>357</v>
      </c>
      <c r="C733" s="186">
        <v>123</v>
      </c>
      <c r="D733" s="186" t="s">
        <v>33</v>
      </c>
      <c r="E733" s="186">
        <v>12</v>
      </c>
      <c r="F733" s="187" t="s">
        <v>1089</v>
      </c>
      <c r="G733" s="186">
        <v>84099190</v>
      </c>
      <c r="H733" s="186" t="s">
        <v>315</v>
      </c>
      <c r="I733" s="186" t="s">
        <v>1091</v>
      </c>
      <c r="J733" s="186" t="s">
        <v>74</v>
      </c>
      <c r="K733" s="188">
        <v>73.989999999999995</v>
      </c>
      <c r="L733" s="188">
        <v>887.87999999999988</v>
      </c>
      <c r="M733" s="189">
        <v>0.04</v>
      </c>
      <c r="N733" s="189">
        <v>0.48</v>
      </c>
    </row>
    <row r="734" spans="1:14" x14ac:dyDescent="0.25">
      <c r="A734">
        <v>2526</v>
      </c>
      <c r="B734" s="336" t="s">
        <v>11</v>
      </c>
      <c r="C734" s="7">
        <v>124</v>
      </c>
      <c r="D734" s="7" t="s">
        <v>221</v>
      </c>
      <c r="E734" s="7">
        <v>122</v>
      </c>
      <c r="F734" s="6" t="s">
        <v>220</v>
      </c>
      <c r="G734" s="7">
        <v>40111000</v>
      </c>
      <c r="H734" s="7" t="s">
        <v>203</v>
      </c>
      <c r="I734" s="7">
        <v>711715</v>
      </c>
      <c r="J734" s="7" t="s">
        <v>74</v>
      </c>
      <c r="K734" s="13">
        <v>252.66</v>
      </c>
      <c r="L734" s="13">
        <v>30824.52</v>
      </c>
      <c r="M734" s="14"/>
      <c r="N734" s="14"/>
    </row>
    <row r="735" spans="1:14" x14ac:dyDescent="0.25">
      <c r="A735">
        <v>2527</v>
      </c>
      <c r="B735" s="336" t="s">
        <v>11</v>
      </c>
      <c r="C735" s="7">
        <v>125</v>
      </c>
      <c r="D735" s="7" t="s">
        <v>221</v>
      </c>
      <c r="E735" s="7">
        <v>156</v>
      </c>
      <c r="F735" s="6" t="s">
        <v>235</v>
      </c>
      <c r="G735" s="7">
        <v>40111000</v>
      </c>
      <c r="H735" s="7" t="s">
        <v>203</v>
      </c>
      <c r="I735" s="7">
        <v>711716</v>
      </c>
      <c r="J735" s="7" t="s">
        <v>74</v>
      </c>
      <c r="K735" s="13">
        <v>322.02</v>
      </c>
      <c r="L735" s="13">
        <v>50235.119999999995</v>
      </c>
      <c r="M735" s="14"/>
      <c r="N735" s="14"/>
    </row>
    <row r="736" spans="1:14" x14ac:dyDescent="0.25">
      <c r="A736">
        <v>312</v>
      </c>
      <c r="B736" s="182" t="s">
        <v>357</v>
      </c>
      <c r="C736" s="183">
        <v>125</v>
      </c>
      <c r="D736" s="183" t="s">
        <v>33</v>
      </c>
      <c r="E736" s="183">
        <v>1</v>
      </c>
      <c r="F736" s="182" t="s">
        <v>2638</v>
      </c>
      <c r="G736" s="183">
        <v>84839000</v>
      </c>
      <c r="H736" s="183" t="s">
        <v>315</v>
      </c>
      <c r="I736" s="183" t="s">
        <v>2639</v>
      </c>
      <c r="J736" s="183" t="s">
        <v>74</v>
      </c>
      <c r="K736" s="184">
        <v>796.73</v>
      </c>
      <c r="L736" s="184">
        <v>796.73</v>
      </c>
      <c r="M736" s="185">
        <v>0.40300000000000002</v>
      </c>
      <c r="N736" s="185">
        <v>0.40300000000000002</v>
      </c>
    </row>
    <row r="737" spans="1:14" x14ac:dyDescent="0.25">
      <c r="A737">
        <v>2721</v>
      </c>
      <c r="B737" s="187" t="s">
        <v>357</v>
      </c>
      <c r="C737" s="186">
        <v>125</v>
      </c>
      <c r="D737" s="186" t="s">
        <v>3135</v>
      </c>
      <c r="E737" s="186">
        <v>1</v>
      </c>
      <c r="F737" s="187" t="s">
        <v>475</v>
      </c>
      <c r="G737" s="186">
        <v>87084090</v>
      </c>
      <c r="H737" s="186" t="s">
        <v>315</v>
      </c>
      <c r="I737" s="186" t="s">
        <v>1904</v>
      </c>
      <c r="J737" s="186" t="s">
        <v>74</v>
      </c>
      <c r="K737" s="188">
        <v>317.70999999999998</v>
      </c>
      <c r="L737" s="188">
        <v>317.70999999999998</v>
      </c>
      <c r="M737" s="189">
        <v>1.7000000000000001E-2</v>
      </c>
      <c r="N737" s="189">
        <v>1.7000000000000001E-2</v>
      </c>
    </row>
    <row r="738" spans="1:14" x14ac:dyDescent="0.25">
      <c r="A738">
        <v>2528</v>
      </c>
      <c r="B738" s="336" t="s">
        <v>11</v>
      </c>
      <c r="C738" s="7">
        <v>126</v>
      </c>
      <c r="D738" s="7" t="s">
        <v>221</v>
      </c>
      <c r="E738" s="7">
        <v>2</v>
      </c>
      <c r="F738" s="6" t="s">
        <v>236</v>
      </c>
      <c r="G738" s="7">
        <v>40111000</v>
      </c>
      <c r="H738" s="7" t="s">
        <v>203</v>
      </c>
      <c r="I738" s="7">
        <v>711718</v>
      </c>
      <c r="J738" s="7" t="s">
        <v>74</v>
      </c>
      <c r="K738" s="13">
        <v>273.07499999999999</v>
      </c>
      <c r="L738" s="13">
        <v>546.15</v>
      </c>
      <c r="M738" s="14"/>
      <c r="N738" s="14"/>
    </row>
    <row r="739" spans="1:14" x14ac:dyDescent="0.25">
      <c r="A739">
        <v>313</v>
      </c>
      <c r="B739" s="182" t="s">
        <v>357</v>
      </c>
      <c r="C739" s="183">
        <v>126</v>
      </c>
      <c r="D739" s="183" t="s">
        <v>33</v>
      </c>
      <c r="E739" s="183">
        <v>3</v>
      </c>
      <c r="F739" s="182" t="s">
        <v>2846</v>
      </c>
      <c r="G739" s="183">
        <v>85129000</v>
      </c>
      <c r="H739" s="183" t="s">
        <v>315</v>
      </c>
      <c r="I739" s="183" t="s">
        <v>2013</v>
      </c>
      <c r="J739" s="183" t="s">
        <v>74</v>
      </c>
      <c r="K739" s="184">
        <v>193.36</v>
      </c>
      <c r="L739" s="184">
        <v>580.08000000000004</v>
      </c>
      <c r="M739" s="185">
        <v>3.4000000000000002E-2</v>
      </c>
      <c r="N739" s="185">
        <v>0.10200000000000001</v>
      </c>
    </row>
    <row r="740" spans="1:14" x14ac:dyDescent="0.25">
      <c r="A740">
        <v>2722</v>
      </c>
      <c r="B740" s="182" t="s">
        <v>357</v>
      </c>
      <c r="C740" s="183">
        <v>126</v>
      </c>
      <c r="D740" s="183" t="s">
        <v>3135</v>
      </c>
      <c r="E740" s="183">
        <v>3</v>
      </c>
      <c r="F740" s="182" t="s">
        <v>2222</v>
      </c>
      <c r="G740" s="183">
        <v>84099190</v>
      </c>
      <c r="H740" s="183" t="s">
        <v>315</v>
      </c>
      <c r="I740" s="183" t="s">
        <v>2223</v>
      </c>
      <c r="J740" s="183" t="s">
        <v>74</v>
      </c>
      <c r="K740" s="184">
        <v>306.81</v>
      </c>
      <c r="L740" s="184">
        <v>920.43000000000006</v>
      </c>
      <c r="M740" s="185">
        <v>0.192</v>
      </c>
      <c r="N740" s="185">
        <v>0.57600000000000007</v>
      </c>
    </row>
    <row r="741" spans="1:14" x14ac:dyDescent="0.25">
      <c r="A741" s="168">
        <v>506</v>
      </c>
      <c r="B741" s="169" t="s">
        <v>357</v>
      </c>
      <c r="C741" s="170">
        <v>126</v>
      </c>
      <c r="D741" s="170" t="s">
        <v>330</v>
      </c>
      <c r="E741" s="170">
        <v>2</v>
      </c>
      <c r="F741" s="169" t="s">
        <v>1943</v>
      </c>
      <c r="G741" s="170">
        <v>87089990</v>
      </c>
      <c r="H741" s="170" t="s">
        <v>72</v>
      </c>
      <c r="I741" s="170" t="s">
        <v>1944</v>
      </c>
      <c r="J741" s="170" t="s">
        <v>74</v>
      </c>
      <c r="K741" s="171">
        <v>24.296666666666667</v>
      </c>
      <c r="L741" s="171">
        <v>72.89</v>
      </c>
      <c r="M741" s="172">
        <v>0.14333333333333334</v>
      </c>
      <c r="N741" s="172">
        <v>0.43</v>
      </c>
    </row>
    <row r="742" spans="1:14" x14ac:dyDescent="0.25">
      <c r="A742">
        <v>2529</v>
      </c>
      <c r="B742" s="336" t="s">
        <v>11</v>
      </c>
      <c r="C742" s="7">
        <v>127</v>
      </c>
      <c r="D742" s="7" t="s">
        <v>221</v>
      </c>
      <c r="E742" s="7">
        <v>2</v>
      </c>
      <c r="F742" s="6" t="s">
        <v>237</v>
      </c>
      <c r="G742" s="7">
        <v>40111000</v>
      </c>
      <c r="H742" s="7" t="s">
        <v>203</v>
      </c>
      <c r="I742" s="7">
        <v>711719</v>
      </c>
      <c r="J742" s="7" t="s">
        <v>74</v>
      </c>
      <c r="K742" s="13">
        <v>326.10000000000002</v>
      </c>
      <c r="L742" s="13">
        <v>652.20000000000005</v>
      </c>
      <c r="M742" s="14"/>
      <c r="N742" s="14"/>
    </row>
    <row r="743" spans="1:14" x14ac:dyDescent="0.25">
      <c r="A743">
        <v>507</v>
      </c>
      <c r="B743" s="182" t="s">
        <v>357</v>
      </c>
      <c r="C743" s="183">
        <v>127</v>
      </c>
      <c r="D743" s="183" t="s">
        <v>330</v>
      </c>
      <c r="E743" s="183">
        <v>1</v>
      </c>
      <c r="F743" s="182" t="s">
        <v>2072</v>
      </c>
      <c r="G743" s="183">
        <v>87089990</v>
      </c>
      <c r="H743" s="183" t="s">
        <v>72</v>
      </c>
      <c r="I743" s="183" t="s">
        <v>2073</v>
      </c>
      <c r="J743" s="183" t="s">
        <v>74</v>
      </c>
      <c r="K743" s="184">
        <v>427.68</v>
      </c>
      <c r="L743" s="184">
        <v>427.68</v>
      </c>
      <c r="M743" s="185">
        <v>2.54</v>
      </c>
      <c r="N743" s="185">
        <v>2.54</v>
      </c>
    </row>
    <row r="744" spans="1:14" x14ac:dyDescent="0.25">
      <c r="A744">
        <v>314</v>
      </c>
      <c r="B744" s="182" t="s">
        <v>357</v>
      </c>
      <c r="C744" s="183">
        <v>127</v>
      </c>
      <c r="D744" s="183" t="s">
        <v>33</v>
      </c>
      <c r="E744" s="183">
        <v>1</v>
      </c>
      <c r="F744" s="182" t="s">
        <v>2446</v>
      </c>
      <c r="G744" s="183">
        <v>87089990</v>
      </c>
      <c r="H744" s="183" t="s">
        <v>315</v>
      </c>
      <c r="I744" s="183" t="s">
        <v>1082</v>
      </c>
      <c r="J744" s="183" t="s">
        <v>74</v>
      </c>
      <c r="K744" s="184">
        <v>514.74</v>
      </c>
      <c r="L744" s="184">
        <v>514.74</v>
      </c>
      <c r="M744" s="185">
        <v>1.08</v>
      </c>
      <c r="N744" s="185">
        <v>1.08</v>
      </c>
    </row>
    <row r="745" spans="1:14" x14ac:dyDescent="0.25">
      <c r="A745">
        <v>2723</v>
      </c>
      <c r="B745" s="187" t="s">
        <v>357</v>
      </c>
      <c r="C745" s="186">
        <v>127</v>
      </c>
      <c r="D745" s="186" t="s">
        <v>3135</v>
      </c>
      <c r="E745" s="186">
        <v>1</v>
      </c>
      <c r="F745" s="187" t="s">
        <v>2959</v>
      </c>
      <c r="G745" s="186">
        <v>87089990</v>
      </c>
      <c r="H745" s="186" t="s">
        <v>315</v>
      </c>
      <c r="I745" s="186" t="s">
        <v>3027</v>
      </c>
      <c r="J745" s="186" t="s">
        <v>74</v>
      </c>
      <c r="K745" s="188">
        <v>306.74</v>
      </c>
      <c r="L745" s="188">
        <v>306.74</v>
      </c>
      <c r="M745" s="189">
        <v>6.3E-2</v>
      </c>
      <c r="N745" s="189">
        <v>6.3E-2</v>
      </c>
    </row>
    <row r="746" spans="1:14" x14ac:dyDescent="0.25">
      <c r="A746">
        <v>2530</v>
      </c>
      <c r="B746" s="336" t="s">
        <v>11</v>
      </c>
      <c r="C746" s="7">
        <v>128</v>
      </c>
      <c r="D746" s="7" t="s">
        <v>221</v>
      </c>
      <c r="E746" s="7">
        <v>54</v>
      </c>
      <c r="F746" s="6" t="s">
        <v>238</v>
      </c>
      <c r="G746" s="7">
        <v>40111000</v>
      </c>
      <c r="H746" s="7" t="s">
        <v>203</v>
      </c>
      <c r="I746" s="7">
        <v>711717</v>
      </c>
      <c r="J746" s="7" t="s">
        <v>74</v>
      </c>
      <c r="K746" s="13">
        <v>290.39999999999998</v>
      </c>
      <c r="L746" s="13">
        <v>15681.599999999999</v>
      </c>
      <c r="M746" s="14"/>
      <c r="N746" s="14"/>
    </row>
    <row r="747" spans="1:14" x14ac:dyDescent="0.25">
      <c r="A747">
        <v>315</v>
      </c>
      <c r="B747" s="182" t="s">
        <v>357</v>
      </c>
      <c r="C747" s="183">
        <v>128</v>
      </c>
      <c r="D747" s="183" t="s">
        <v>33</v>
      </c>
      <c r="E747" s="183">
        <v>1</v>
      </c>
      <c r="F747" s="182" t="s">
        <v>873</v>
      </c>
      <c r="G747" s="183">
        <v>87082999</v>
      </c>
      <c r="H747" s="183" t="s">
        <v>315</v>
      </c>
      <c r="I747" s="183" t="s">
        <v>875</v>
      </c>
      <c r="J747" s="183" t="s">
        <v>74</v>
      </c>
      <c r="K747" s="184">
        <v>501.96</v>
      </c>
      <c r="L747" s="184">
        <v>501.96</v>
      </c>
      <c r="M747" s="185">
        <v>0.432</v>
      </c>
      <c r="N747" s="185">
        <v>0.432</v>
      </c>
    </row>
    <row r="748" spans="1:14" x14ac:dyDescent="0.25">
      <c r="A748" s="114">
        <v>2724</v>
      </c>
      <c r="B748" s="199" t="s">
        <v>357</v>
      </c>
      <c r="C748" s="217">
        <v>128</v>
      </c>
      <c r="D748" s="217" t="s">
        <v>3135</v>
      </c>
      <c r="E748" s="217">
        <v>6</v>
      </c>
      <c r="F748" s="199" t="s">
        <v>2384</v>
      </c>
      <c r="G748" s="217">
        <v>87082999</v>
      </c>
      <c r="H748" s="217" t="s">
        <v>315</v>
      </c>
      <c r="I748" s="217" t="s">
        <v>2386</v>
      </c>
      <c r="J748" s="217" t="s">
        <v>74</v>
      </c>
      <c r="K748" s="237">
        <v>305.58999999999997</v>
      </c>
      <c r="L748" s="237">
        <v>3055.8999999999996</v>
      </c>
      <c r="M748" s="255">
        <v>1.3</v>
      </c>
      <c r="N748" s="255">
        <v>13</v>
      </c>
    </row>
    <row r="749" spans="1:14" x14ac:dyDescent="0.25">
      <c r="A749">
        <v>2531</v>
      </c>
      <c r="B749" s="336" t="s">
        <v>11</v>
      </c>
      <c r="C749" s="7">
        <v>129</v>
      </c>
      <c r="D749" s="7" t="s">
        <v>221</v>
      </c>
      <c r="E749" s="7">
        <v>54</v>
      </c>
      <c r="F749" s="6" t="s">
        <v>233</v>
      </c>
      <c r="G749" s="7">
        <v>40111000</v>
      </c>
      <c r="H749" s="7" t="s">
        <v>203</v>
      </c>
      <c r="I749" s="7">
        <v>711716</v>
      </c>
      <c r="J749" s="7" t="s">
        <v>74</v>
      </c>
      <c r="K749" s="13">
        <v>341.4</v>
      </c>
      <c r="L749" s="13">
        <v>18435.599999999999</v>
      </c>
      <c r="M749" s="14"/>
      <c r="N749" s="14"/>
    </row>
    <row r="750" spans="1:14" x14ac:dyDescent="0.25">
      <c r="A750">
        <v>2725</v>
      </c>
      <c r="B750" s="182" t="s">
        <v>357</v>
      </c>
      <c r="C750" s="183">
        <v>129</v>
      </c>
      <c r="D750" s="183" t="s">
        <v>3135</v>
      </c>
      <c r="E750" s="183">
        <v>1</v>
      </c>
      <c r="F750" s="182" t="s">
        <v>2960</v>
      </c>
      <c r="G750" s="183">
        <v>84099190</v>
      </c>
      <c r="H750" s="183" t="s">
        <v>315</v>
      </c>
      <c r="I750" s="183" t="s">
        <v>3028</v>
      </c>
      <c r="J750" s="183" t="s">
        <v>74</v>
      </c>
      <c r="K750" s="184">
        <v>302.01</v>
      </c>
      <c r="L750" s="184">
        <v>302.01</v>
      </c>
      <c r="M750" s="185">
        <v>4.9000000000000002E-2</v>
      </c>
      <c r="N750" s="185">
        <v>4.9000000000000002E-2</v>
      </c>
    </row>
    <row r="751" spans="1:14" x14ac:dyDescent="0.25">
      <c r="A751">
        <v>510</v>
      </c>
      <c r="B751" s="187" t="s">
        <v>357</v>
      </c>
      <c r="C751" s="186">
        <v>130</v>
      </c>
      <c r="D751" s="186" t="s">
        <v>330</v>
      </c>
      <c r="E751" s="186">
        <v>1</v>
      </c>
      <c r="F751" s="187" t="s">
        <v>412</v>
      </c>
      <c r="G751" s="186">
        <v>87089990</v>
      </c>
      <c r="H751" s="186" t="s">
        <v>72</v>
      </c>
      <c r="I751" s="186">
        <v>99710201791</v>
      </c>
      <c r="J751" s="186" t="s">
        <v>74</v>
      </c>
      <c r="K751" s="188">
        <v>184.72</v>
      </c>
      <c r="L751" s="188">
        <v>184.72</v>
      </c>
      <c r="M751" s="189">
        <v>1.1000000000000001</v>
      </c>
      <c r="N751" s="189">
        <v>1.1000000000000001</v>
      </c>
    </row>
    <row r="752" spans="1:14" x14ac:dyDescent="0.25">
      <c r="A752">
        <v>2726</v>
      </c>
      <c r="B752" s="187" t="s">
        <v>357</v>
      </c>
      <c r="C752" s="186">
        <v>130</v>
      </c>
      <c r="D752" s="186" t="s">
        <v>3135</v>
      </c>
      <c r="E752" s="186">
        <v>7</v>
      </c>
      <c r="F752" s="187" t="s">
        <v>2585</v>
      </c>
      <c r="G752" s="186">
        <v>87082999</v>
      </c>
      <c r="H752" s="186" t="s">
        <v>315</v>
      </c>
      <c r="I752" s="186" t="s">
        <v>1353</v>
      </c>
      <c r="J752" s="186" t="s">
        <v>74</v>
      </c>
      <c r="K752" s="188">
        <v>300.02999999999997</v>
      </c>
      <c r="L752" s="188">
        <v>2100.21</v>
      </c>
      <c r="M752" s="189">
        <v>2</v>
      </c>
      <c r="N752" s="189">
        <v>14</v>
      </c>
    </row>
    <row r="753" spans="1:14" x14ac:dyDescent="0.25">
      <c r="A753">
        <v>511</v>
      </c>
      <c r="B753" s="182" t="s">
        <v>357</v>
      </c>
      <c r="C753" s="183">
        <v>131</v>
      </c>
      <c r="D753" s="183" t="s">
        <v>330</v>
      </c>
      <c r="E753" s="183">
        <v>5</v>
      </c>
      <c r="F753" s="182" t="s">
        <v>415</v>
      </c>
      <c r="G753" s="183">
        <v>87089990</v>
      </c>
      <c r="H753" s="183" t="s">
        <v>72</v>
      </c>
      <c r="I753" s="183">
        <v>99710302095</v>
      </c>
      <c r="J753" s="183" t="s">
        <v>74</v>
      </c>
      <c r="K753" s="184">
        <v>496.55</v>
      </c>
      <c r="L753" s="184">
        <v>2482.75</v>
      </c>
      <c r="M753" s="185">
        <v>2.9460000000000002</v>
      </c>
      <c r="N753" s="185">
        <v>14.73</v>
      </c>
    </row>
    <row r="754" spans="1:14" x14ac:dyDescent="0.25">
      <c r="A754">
        <v>2727</v>
      </c>
      <c r="B754" s="187" t="s">
        <v>357</v>
      </c>
      <c r="C754" s="186">
        <v>131</v>
      </c>
      <c r="D754" s="186" t="s">
        <v>3135</v>
      </c>
      <c r="E754" s="186">
        <v>2</v>
      </c>
      <c r="F754" s="187" t="s">
        <v>2585</v>
      </c>
      <c r="G754" s="186">
        <v>87082999</v>
      </c>
      <c r="H754" s="186" t="s">
        <v>315</v>
      </c>
      <c r="I754" s="186" t="s">
        <v>1357</v>
      </c>
      <c r="J754" s="186" t="s">
        <v>74</v>
      </c>
      <c r="K754" s="188">
        <v>300.02999999999997</v>
      </c>
      <c r="L754" s="188">
        <v>600.05999999999995</v>
      </c>
      <c r="M754" s="189">
        <v>2</v>
      </c>
      <c r="N754" s="189">
        <v>4</v>
      </c>
    </row>
    <row r="755" spans="1:14" x14ac:dyDescent="0.25">
      <c r="A755">
        <v>319</v>
      </c>
      <c r="B755" s="187" t="s">
        <v>357</v>
      </c>
      <c r="C755" s="186">
        <v>132</v>
      </c>
      <c r="D755" s="186" t="s">
        <v>33</v>
      </c>
      <c r="E755" s="186">
        <v>7</v>
      </c>
      <c r="F755" s="187" t="s">
        <v>2655</v>
      </c>
      <c r="G755" s="186">
        <v>84839000</v>
      </c>
      <c r="H755" s="186" t="s">
        <v>315</v>
      </c>
      <c r="I755" s="186" t="s">
        <v>2656</v>
      </c>
      <c r="J755" s="186" t="s">
        <v>74</v>
      </c>
      <c r="K755" s="188">
        <v>233.65</v>
      </c>
      <c r="L755" s="188">
        <v>1635.55</v>
      </c>
      <c r="M755" s="189">
        <v>0.43099999999999999</v>
      </c>
      <c r="N755" s="189">
        <v>3.0169999999999999</v>
      </c>
    </row>
    <row r="756" spans="1:14" x14ac:dyDescent="0.25">
      <c r="A756">
        <v>2728</v>
      </c>
      <c r="B756" s="187" t="s">
        <v>357</v>
      </c>
      <c r="C756" s="186">
        <v>132</v>
      </c>
      <c r="D756" s="186" t="s">
        <v>3135</v>
      </c>
      <c r="E756" s="186">
        <v>1</v>
      </c>
      <c r="F756" s="187" t="s">
        <v>2961</v>
      </c>
      <c r="G756" s="186">
        <v>84099190</v>
      </c>
      <c r="H756" s="186" t="s">
        <v>315</v>
      </c>
      <c r="I756" s="186" t="s">
        <v>3029</v>
      </c>
      <c r="J756" s="186" t="s">
        <v>74</v>
      </c>
      <c r="K756" s="188">
        <v>295.68</v>
      </c>
      <c r="L756" s="188">
        <v>295.68</v>
      </c>
      <c r="M756" s="189">
        <v>0.05</v>
      </c>
      <c r="N756" s="189">
        <v>0.05</v>
      </c>
    </row>
    <row r="757" spans="1:14" x14ac:dyDescent="0.25">
      <c r="A757">
        <v>513</v>
      </c>
      <c r="B757" s="187" t="s">
        <v>357</v>
      </c>
      <c r="C757" s="186">
        <v>133</v>
      </c>
      <c r="D757" s="186" t="s">
        <v>330</v>
      </c>
      <c r="E757" s="186">
        <v>1</v>
      </c>
      <c r="F757" s="187" t="s">
        <v>427</v>
      </c>
      <c r="G757" s="186">
        <v>87089990</v>
      </c>
      <c r="H757" s="186" t="s">
        <v>72</v>
      </c>
      <c r="I757" s="186">
        <v>99710503996</v>
      </c>
      <c r="J757" s="186" t="s">
        <v>74</v>
      </c>
      <c r="K757" s="188">
        <v>1754.25</v>
      </c>
      <c r="L757" s="188">
        <v>1754.25</v>
      </c>
      <c r="M757" s="189">
        <v>10.41</v>
      </c>
      <c r="N757" s="189">
        <v>10.41</v>
      </c>
    </row>
    <row r="758" spans="1:14" x14ac:dyDescent="0.25">
      <c r="A758">
        <v>514</v>
      </c>
      <c r="B758" s="187" t="s">
        <v>357</v>
      </c>
      <c r="C758" s="186">
        <v>134</v>
      </c>
      <c r="D758" s="186" t="s">
        <v>330</v>
      </c>
      <c r="E758" s="186">
        <v>3</v>
      </c>
      <c r="F758" s="187" t="s">
        <v>443</v>
      </c>
      <c r="G758" s="186">
        <v>87089990</v>
      </c>
      <c r="H758" s="186" t="s">
        <v>72</v>
      </c>
      <c r="I758" s="186">
        <v>99711062193</v>
      </c>
      <c r="J758" s="186" t="s">
        <v>74</v>
      </c>
      <c r="K758" s="188">
        <v>110.96666666666665</v>
      </c>
      <c r="L758" s="188">
        <v>332.9</v>
      </c>
      <c r="M758" s="189">
        <v>0.66</v>
      </c>
      <c r="N758" s="189">
        <v>1.98</v>
      </c>
    </row>
    <row r="759" spans="1:14" x14ac:dyDescent="0.25">
      <c r="A759">
        <v>2730</v>
      </c>
      <c r="B759" s="187" t="s">
        <v>357</v>
      </c>
      <c r="C759" s="186">
        <v>134</v>
      </c>
      <c r="D759" s="186" t="s">
        <v>3135</v>
      </c>
      <c r="E759" s="186">
        <v>2</v>
      </c>
      <c r="F759" s="187" t="s">
        <v>2963</v>
      </c>
      <c r="G759" s="186">
        <v>87082999</v>
      </c>
      <c r="H759" s="186" t="s">
        <v>315</v>
      </c>
      <c r="I759" s="186" t="s">
        <v>1320</v>
      </c>
      <c r="J759" s="186" t="s">
        <v>74</v>
      </c>
      <c r="K759" s="188">
        <v>275.25</v>
      </c>
      <c r="L759" s="188">
        <v>550.5</v>
      </c>
      <c r="M759" s="189">
        <v>2.2999999999999998</v>
      </c>
      <c r="N759" s="189">
        <v>4.5999999999999996</v>
      </c>
    </row>
    <row r="760" spans="1:14" x14ac:dyDescent="0.25">
      <c r="A760">
        <v>516</v>
      </c>
      <c r="B760" s="182" t="s">
        <v>357</v>
      </c>
      <c r="C760" s="183">
        <v>136</v>
      </c>
      <c r="D760" s="183" t="s">
        <v>330</v>
      </c>
      <c r="E760" s="183">
        <v>1</v>
      </c>
      <c r="F760" s="182" t="s">
        <v>535</v>
      </c>
      <c r="G760" s="183">
        <v>87089990</v>
      </c>
      <c r="H760" s="183" t="s">
        <v>72</v>
      </c>
      <c r="I760" s="183" t="s">
        <v>536</v>
      </c>
      <c r="J760" s="183" t="s">
        <v>74</v>
      </c>
      <c r="K760" s="184">
        <v>165.36</v>
      </c>
      <c r="L760" s="184">
        <v>165.36</v>
      </c>
      <c r="M760" s="185">
        <v>0.98</v>
      </c>
      <c r="N760" s="185">
        <v>0.98</v>
      </c>
    </row>
    <row r="761" spans="1:14" x14ac:dyDescent="0.25">
      <c r="A761">
        <v>517</v>
      </c>
      <c r="B761" s="187" t="s">
        <v>357</v>
      </c>
      <c r="C761" s="186">
        <v>137</v>
      </c>
      <c r="D761" s="186" t="s">
        <v>330</v>
      </c>
      <c r="E761" s="186">
        <v>1</v>
      </c>
      <c r="F761" s="187" t="s">
        <v>548</v>
      </c>
      <c r="G761" s="186">
        <v>87089990</v>
      </c>
      <c r="H761" s="186" t="s">
        <v>72</v>
      </c>
      <c r="I761" s="186" t="s">
        <v>549</v>
      </c>
      <c r="J761" s="186" t="s">
        <v>74</v>
      </c>
      <c r="K761" s="188">
        <v>625.99</v>
      </c>
      <c r="L761" s="188">
        <v>625.99</v>
      </c>
      <c r="M761" s="189">
        <v>3.71</v>
      </c>
      <c r="N761" s="189">
        <v>3.71</v>
      </c>
    </row>
    <row r="762" spans="1:14" x14ac:dyDescent="0.25">
      <c r="A762">
        <v>518</v>
      </c>
      <c r="B762" s="182" t="s">
        <v>357</v>
      </c>
      <c r="C762" s="183">
        <v>138</v>
      </c>
      <c r="D762" s="183" t="s">
        <v>330</v>
      </c>
      <c r="E762" s="183">
        <v>2</v>
      </c>
      <c r="F762" s="182" t="s">
        <v>574</v>
      </c>
      <c r="G762" s="183">
        <v>87089990</v>
      </c>
      <c r="H762" s="183" t="s">
        <v>72</v>
      </c>
      <c r="I762" s="183" t="s">
        <v>575</v>
      </c>
      <c r="J762" s="183" t="s">
        <v>74</v>
      </c>
      <c r="K762" s="184">
        <v>278.95999999999998</v>
      </c>
      <c r="L762" s="184">
        <v>557.91999999999996</v>
      </c>
      <c r="M762" s="185">
        <v>1.655</v>
      </c>
      <c r="N762" s="185">
        <v>3.31</v>
      </c>
    </row>
    <row r="763" spans="1:14" x14ac:dyDescent="0.25">
      <c r="A763" s="114">
        <v>2734</v>
      </c>
      <c r="B763" s="199" t="s">
        <v>357</v>
      </c>
      <c r="C763" s="217">
        <v>138</v>
      </c>
      <c r="D763" s="217" t="s">
        <v>3135</v>
      </c>
      <c r="E763" s="217">
        <v>15</v>
      </c>
      <c r="F763" s="199" t="s">
        <v>381</v>
      </c>
      <c r="G763" s="217">
        <v>84099190</v>
      </c>
      <c r="H763" s="217" t="s">
        <v>315</v>
      </c>
      <c r="I763" s="217">
        <v>99110603890</v>
      </c>
      <c r="J763" s="217" t="s">
        <v>74</v>
      </c>
      <c r="K763" s="237">
        <v>265.33999999999997</v>
      </c>
      <c r="L763" s="237">
        <v>6102.82</v>
      </c>
      <c r="M763" s="255">
        <v>2.3490000000000002</v>
      </c>
      <c r="N763" s="255">
        <v>54.027000000000001</v>
      </c>
    </row>
    <row r="764" spans="1:14" x14ac:dyDescent="0.25">
      <c r="A764">
        <v>519</v>
      </c>
      <c r="B764" s="182" t="s">
        <v>357</v>
      </c>
      <c r="C764" s="183">
        <v>139</v>
      </c>
      <c r="D764" s="183" t="s">
        <v>330</v>
      </c>
      <c r="E764" s="183">
        <v>3</v>
      </c>
      <c r="F764" s="182" t="s">
        <v>580</v>
      </c>
      <c r="G764" s="183">
        <v>87089990</v>
      </c>
      <c r="H764" s="183" t="s">
        <v>72</v>
      </c>
      <c r="I764" s="183" t="s">
        <v>581</v>
      </c>
      <c r="J764" s="183" t="s">
        <v>74</v>
      </c>
      <c r="K764" s="184">
        <v>212.32666666666668</v>
      </c>
      <c r="L764" s="184">
        <v>636.98</v>
      </c>
      <c r="M764" s="185">
        <v>1.26</v>
      </c>
      <c r="N764" s="185">
        <v>3.78</v>
      </c>
    </row>
    <row r="765" spans="1:14" x14ac:dyDescent="0.25">
      <c r="A765">
        <v>2736</v>
      </c>
      <c r="B765" s="182" t="s">
        <v>357</v>
      </c>
      <c r="C765" s="183">
        <v>140</v>
      </c>
      <c r="D765" s="183" t="s">
        <v>3135</v>
      </c>
      <c r="E765" s="183">
        <v>1</v>
      </c>
      <c r="F765" s="182" t="s">
        <v>2964</v>
      </c>
      <c r="G765" s="183">
        <v>84099190</v>
      </c>
      <c r="H765" s="183" t="s">
        <v>315</v>
      </c>
      <c r="I765" s="183" t="s">
        <v>2870</v>
      </c>
      <c r="J765" s="183" t="s">
        <v>74</v>
      </c>
      <c r="K765" s="184">
        <v>265.33999999999997</v>
      </c>
      <c r="L765" s="184">
        <v>265.33999999999997</v>
      </c>
      <c r="M765" s="185">
        <v>1.542</v>
      </c>
      <c r="N765" s="185">
        <v>1.542</v>
      </c>
    </row>
    <row r="766" spans="1:14" x14ac:dyDescent="0.25">
      <c r="A766">
        <v>521</v>
      </c>
      <c r="B766" s="182" t="s">
        <v>357</v>
      </c>
      <c r="C766" s="183">
        <v>141</v>
      </c>
      <c r="D766" s="183" t="s">
        <v>330</v>
      </c>
      <c r="E766" s="183">
        <v>4</v>
      </c>
      <c r="F766" s="182" t="s">
        <v>623</v>
      </c>
      <c r="G766" s="183">
        <v>87089910</v>
      </c>
      <c r="H766" s="183" t="s">
        <v>72</v>
      </c>
      <c r="I766" s="183" t="s">
        <v>624</v>
      </c>
      <c r="J766" s="183" t="s">
        <v>74</v>
      </c>
      <c r="K766" s="184">
        <v>643.57500000000005</v>
      </c>
      <c r="L766" s="184">
        <v>2574.3000000000002</v>
      </c>
      <c r="M766" s="185">
        <v>3.82</v>
      </c>
      <c r="N766" s="185">
        <v>15.28</v>
      </c>
    </row>
    <row r="767" spans="1:14" x14ac:dyDescent="0.25">
      <c r="A767">
        <v>522</v>
      </c>
      <c r="B767" s="182" t="s">
        <v>357</v>
      </c>
      <c r="C767" s="183">
        <v>142</v>
      </c>
      <c r="D767" s="183" t="s">
        <v>330</v>
      </c>
      <c r="E767" s="183">
        <v>6</v>
      </c>
      <c r="F767" s="182" t="s">
        <v>686</v>
      </c>
      <c r="G767" s="183">
        <v>87089990</v>
      </c>
      <c r="H767" s="183" t="s">
        <v>72</v>
      </c>
      <c r="I767" s="183" t="s">
        <v>687</v>
      </c>
      <c r="J767" s="183" t="s">
        <v>74</v>
      </c>
      <c r="K767" s="184">
        <v>270.4733333333333</v>
      </c>
      <c r="L767" s="184">
        <v>1622.84</v>
      </c>
      <c r="M767" s="185">
        <v>1.6050000000000002</v>
      </c>
      <c r="N767" s="185">
        <v>9.6300000000000008</v>
      </c>
    </row>
    <row r="768" spans="1:14" x14ac:dyDescent="0.25">
      <c r="A768">
        <v>2738</v>
      </c>
      <c r="B768" s="182" t="s">
        <v>357</v>
      </c>
      <c r="C768" s="183">
        <v>142</v>
      </c>
      <c r="D768" s="183" t="s">
        <v>3135</v>
      </c>
      <c r="E768" s="183">
        <v>2</v>
      </c>
      <c r="F768" s="182" t="s">
        <v>1365</v>
      </c>
      <c r="G768" s="183">
        <v>87082999</v>
      </c>
      <c r="H768" s="183" t="s">
        <v>315</v>
      </c>
      <c r="I768" s="183" t="s">
        <v>3031</v>
      </c>
      <c r="J768" s="183" t="s">
        <v>74</v>
      </c>
      <c r="K768" s="184">
        <v>260.62</v>
      </c>
      <c r="L768" s="184">
        <v>521.24</v>
      </c>
      <c r="M768" s="185">
        <v>1.8089999999999999</v>
      </c>
      <c r="N768" s="185">
        <v>3.6179999999999999</v>
      </c>
    </row>
    <row r="769" spans="1:14" x14ac:dyDescent="0.25">
      <c r="A769">
        <v>2739</v>
      </c>
      <c r="B769" s="182" t="s">
        <v>357</v>
      </c>
      <c r="C769" s="183">
        <v>143</v>
      </c>
      <c r="D769" s="183" t="s">
        <v>3135</v>
      </c>
      <c r="E769" s="183">
        <v>1</v>
      </c>
      <c r="F769" s="182" t="s">
        <v>1365</v>
      </c>
      <c r="G769" s="183">
        <v>87082999</v>
      </c>
      <c r="H769" s="183" t="s">
        <v>315</v>
      </c>
      <c r="I769" s="183" t="s">
        <v>3031</v>
      </c>
      <c r="J769" s="183" t="s">
        <v>74</v>
      </c>
      <c r="K769" s="184">
        <v>260.62</v>
      </c>
      <c r="L769" s="184">
        <v>260.62</v>
      </c>
      <c r="M769" s="185">
        <v>1.8089999999999999</v>
      </c>
      <c r="N769" s="185">
        <v>1.8089999999999999</v>
      </c>
    </row>
    <row r="770" spans="1:14" x14ac:dyDescent="0.25">
      <c r="A770">
        <v>523</v>
      </c>
      <c r="B770" s="182" t="s">
        <v>357</v>
      </c>
      <c r="C770" s="183">
        <v>143</v>
      </c>
      <c r="D770" s="183" t="s">
        <v>330</v>
      </c>
      <c r="E770" s="183">
        <v>5</v>
      </c>
      <c r="F770" s="182" t="s">
        <v>705</v>
      </c>
      <c r="G770" s="183">
        <v>87089990</v>
      </c>
      <c r="H770" s="183" t="s">
        <v>72</v>
      </c>
      <c r="I770" s="183" t="s">
        <v>706</v>
      </c>
      <c r="J770" s="183" t="s">
        <v>74</v>
      </c>
      <c r="K770" s="184">
        <v>606.29200000000003</v>
      </c>
      <c r="L770" s="184">
        <v>3031.46</v>
      </c>
      <c r="M770" s="185">
        <v>3.5979999999999999</v>
      </c>
      <c r="N770" s="185">
        <v>17.989999999999998</v>
      </c>
    </row>
    <row r="771" spans="1:14" x14ac:dyDescent="0.25">
      <c r="A771">
        <v>2740</v>
      </c>
      <c r="B771" s="182" t="s">
        <v>357</v>
      </c>
      <c r="C771" s="183">
        <v>144</v>
      </c>
      <c r="D771" s="183" t="s">
        <v>3135</v>
      </c>
      <c r="E771" s="183">
        <v>1</v>
      </c>
      <c r="F771" s="182" t="s">
        <v>1640</v>
      </c>
      <c r="G771" s="183">
        <v>87082999</v>
      </c>
      <c r="H771" s="183" t="s">
        <v>315</v>
      </c>
      <c r="I771" s="183" t="s">
        <v>1642</v>
      </c>
      <c r="J771" s="183" t="s">
        <v>74</v>
      </c>
      <c r="K771" s="184">
        <v>258.94</v>
      </c>
      <c r="L771" s="184">
        <v>258.94</v>
      </c>
      <c r="M771" s="185">
        <v>0.56000000000000005</v>
      </c>
      <c r="N771" s="185">
        <v>0.56000000000000005</v>
      </c>
    </row>
    <row r="772" spans="1:14" x14ac:dyDescent="0.25">
      <c r="A772">
        <v>524</v>
      </c>
      <c r="B772" s="187" t="s">
        <v>357</v>
      </c>
      <c r="C772" s="186">
        <v>144</v>
      </c>
      <c r="D772" s="186" t="s">
        <v>330</v>
      </c>
      <c r="E772" s="186">
        <v>5</v>
      </c>
      <c r="F772" s="187" t="s">
        <v>727</v>
      </c>
      <c r="G772" s="186">
        <v>87089990</v>
      </c>
      <c r="H772" s="186" t="s">
        <v>72</v>
      </c>
      <c r="I772" s="186" t="s">
        <v>728</v>
      </c>
      <c r="J772" s="186" t="s">
        <v>74</v>
      </c>
      <c r="K772" s="188">
        <v>152.35999999999999</v>
      </c>
      <c r="L772" s="188">
        <v>761.8</v>
      </c>
      <c r="M772" s="189">
        <v>0.90399999999999991</v>
      </c>
      <c r="N772" s="189">
        <v>4.5199999999999996</v>
      </c>
    </row>
    <row r="773" spans="1:14" x14ac:dyDescent="0.25">
      <c r="A773">
        <v>525</v>
      </c>
      <c r="B773" s="182" t="s">
        <v>357</v>
      </c>
      <c r="C773" s="183">
        <v>145</v>
      </c>
      <c r="D773" s="183" t="s">
        <v>330</v>
      </c>
      <c r="E773" s="183">
        <v>1</v>
      </c>
      <c r="F773" s="182" t="s">
        <v>749</v>
      </c>
      <c r="G773" s="183">
        <v>87082999</v>
      </c>
      <c r="H773" s="183" t="s">
        <v>72</v>
      </c>
      <c r="I773" s="183" t="s">
        <v>750</v>
      </c>
      <c r="J773" s="183" t="s">
        <v>74</v>
      </c>
      <c r="K773" s="184">
        <v>181.03</v>
      </c>
      <c r="L773" s="184">
        <v>181.03</v>
      </c>
      <c r="M773" s="185">
        <v>1.07</v>
      </c>
      <c r="N773" s="185">
        <v>1.07</v>
      </c>
    </row>
    <row r="774" spans="1:14" x14ac:dyDescent="0.25">
      <c r="A774">
        <v>2741</v>
      </c>
      <c r="B774" s="182" t="s">
        <v>357</v>
      </c>
      <c r="C774" s="183">
        <v>145</v>
      </c>
      <c r="D774" s="183" t="s">
        <v>3135</v>
      </c>
      <c r="E774" s="183">
        <v>2</v>
      </c>
      <c r="F774" s="182" t="s">
        <v>1640</v>
      </c>
      <c r="G774" s="183">
        <v>87082999</v>
      </c>
      <c r="H774" s="183" t="s">
        <v>315</v>
      </c>
      <c r="I774" s="183" t="s">
        <v>1642</v>
      </c>
      <c r="J774" s="183" t="s">
        <v>74</v>
      </c>
      <c r="K774" s="184">
        <v>258.94</v>
      </c>
      <c r="L774" s="184">
        <v>517.88</v>
      </c>
      <c r="M774" s="185">
        <v>0.56000000000000005</v>
      </c>
      <c r="N774" s="185">
        <v>1.1200000000000001</v>
      </c>
    </row>
    <row r="775" spans="1:14" x14ac:dyDescent="0.25">
      <c r="A775">
        <v>2742</v>
      </c>
      <c r="B775" s="187" t="s">
        <v>357</v>
      </c>
      <c r="C775" s="186">
        <v>146</v>
      </c>
      <c r="D775" s="186" t="s">
        <v>3135</v>
      </c>
      <c r="E775" s="186">
        <v>7</v>
      </c>
      <c r="F775" s="187" t="s">
        <v>2455</v>
      </c>
      <c r="G775" s="186">
        <v>87089990</v>
      </c>
      <c r="H775" s="186" t="s">
        <v>315</v>
      </c>
      <c r="I775" s="186" t="s">
        <v>1102</v>
      </c>
      <c r="J775" s="186" t="s">
        <v>74</v>
      </c>
      <c r="K775" s="188">
        <v>256.2</v>
      </c>
      <c r="L775" s="188">
        <v>1793.3999999999999</v>
      </c>
      <c r="M775" s="189">
        <v>0.42</v>
      </c>
      <c r="N775" s="189">
        <v>2.94</v>
      </c>
    </row>
    <row r="776" spans="1:14" x14ac:dyDescent="0.25">
      <c r="A776">
        <v>526</v>
      </c>
      <c r="B776" s="187" t="s">
        <v>357</v>
      </c>
      <c r="C776" s="186">
        <v>146</v>
      </c>
      <c r="D776" s="186" t="s">
        <v>330</v>
      </c>
      <c r="E776" s="186">
        <v>1</v>
      </c>
      <c r="F776" s="187" t="s">
        <v>752</v>
      </c>
      <c r="G776" s="186">
        <v>87088000</v>
      </c>
      <c r="H776" s="186" t="s">
        <v>72</v>
      </c>
      <c r="I776" s="186" t="s">
        <v>753</v>
      </c>
      <c r="J776" s="186" t="s">
        <v>74</v>
      </c>
      <c r="K776" s="188">
        <v>115.58</v>
      </c>
      <c r="L776" s="188">
        <v>115.58</v>
      </c>
      <c r="M776" s="189">
        <v>0.69</v>
      </c>
      <c r="N776" s="189">
        <v>0.69</v>
      </c>
    </row>
    <row r="777" spans="1:14" x14ac:dyDescent="0.25">
      <c r="A777">
        <v>527</v>
      </c>
      <c r="B777" s="187" t="s">
        <v>357</v>
      </c>
      <c r="C777" s="186">
        <v>147</v>
      </c>
      <c r="D777" s="186" t="s">
        <v>330</v>
      </c>
      <c r="E777" s="186">
        <v>5</v>
      </c>
      <c r="F777" s="187" t="s">
        <v>757</v>
      </c>
      <c r="G777" s="186">
        <v>87088000</v>
      </c>
      <c r="H777" s="186" t="s">
        <v>72</v>
      </c>
      <c r="I777" s="186" t="s">
        <v>758</v>
      </c>
      <c r="J777" s="186" t="s">
        <v>74</v>
      </c>
      <c r="K777" s="188">
        <v>126.35</v>
      </c>
      <c r="L777" s="188">
        <v>631.75</v>
      </c>
      <c r="M777" s="189">
        <v>0.75</v>
      </c>
      <c r="N777" s="189">
        <v>3.75</v>
      </c>
    </row>
    <row r="778" spans="1:14" x14ac:dyDescent="0.25">
      <c r="A778">
        <v>528</v>
      </c>
      <c r="B778" s="182" t="s">
        <v>357</v>
      </c>
      <c r="C778" s="183">
        <v>148</v>
      </c>
      <c r="D778" s="183" t="s">
        <v>330</v>
      </c>
      <c r="E778" s="183">
        <v>5</v>
      </c>
      <c r="F778" s="182" t="s">
        <v>766</v>
      </c>
      <c r="G778" s="183">
        <v>87089990</v>
      </c>
      <c r="H778" s="183" t="s">
        <v>72</v>
      </c>
      <c r="I778" s="183" t="s">
        <v>767</v>
      </c>
      <c r="J778" s="183" t="s">
        <v>74</v>
      </c>
      <c r="K778" s="184">
        <v>139.38</v>
      </c>
      <c r="L778" s="184">
        <v>696.9</v>
      </c>
      <c r="M778" s="185">
        <v>0.82799999999999996</v>
      </c>
      <c r="N778" s="185">
        <v>4.1399999999999997</v>
      </c>
    </row>
    <row r="779" spans="1:14" x14ac:dyDescent="0.25">
      <c r="A779">
        <v>529</v>
      </c>
      <c r="B779" s="182" t="s">
        <v>357</v>
      </c>
      <c r="C779" s="183">
        <v>149</v>
      </c>
      <c r="D779" s="183" t="s">
        <v>330</v>
      </c>
      <c r="E779" s="183">
        <v>6</v>
      </c>
      <c r="F779" s="182" t="s">
        <v>2299</v>
      </c>
      <c r="G779" s="183">
        <v>87089990</v>
      </c>
      <c r="H779" s="183" t="s">
        <v>72</v>
      </c>
      <c r="I779" s="183" t="s">
        <v>2300</v>
      </c>
      <c r="J779" s="183" t="s">
        <v>74</v>
      </c>
      <c r="K779" s="184">
        <v>57.663333333333334</v>
      </c>
      <c r="L779" s="184">
        <v>345.98</v>
      </c>
      <c r="M779" s="185">
        <v>0.34166666666666662</v>
      </c>
      <c r="N779" s="185">
        <v>2.0499999999999998</v>
      </c>
    </row>
    <row r="780" spans="1:14" x14ac:dyDescent="0.25">
      <c r="A780">
        <v>2745</v>
      </c>
      <c r="B780" s="187" t="s">
        <v>357</v>
      </c>
      <c r="C780" s="186">
        <v>149</v>
      </c>
      <c r="D780" s="186" t="s">
        <v>3135</v>
      </c>
      <c r="E780" s="186">
        <v>1</v>
      </c>
      <c r="F780" s="187" t="s">
        <v>2014</v>
      </c>
      <c r="G780" s="186">
        <v>85129000</v>
      </c>
      <c r="H780" s="186" t="s">
        <v>315</v>
      </c>
      <c r="I780" s="186" t="s">
        <v>2016</v>
      </c>
      <c r="J780" s="186" t="s">
        <v>74</v>
      </c>
      <c r="K780" s="188">
        <v>254.67</v>
      </c>
      <c r="L780" s="188">
        <v>254.67</v>
      </c>
      <c r="M780" s="189">
        <v>5.5E-2</v>
      </c>
      <c r="N780" s="189">
        <v>5.5E-2</v>
      </c>
    </row>
    <row r="781" spans="1:14" x14ac:dyDescent="0.25">
      <c r="A781">
        <v>530</v>
      </c>
      <c r="B781" s="182" t="s">
        <v>357</v>
      </c>
      <c r="C781" s="183">
        <v>150</v>
      </c>
      <c r="D781" s="183" t="s">
        <v>330</v>
      </c>
      <c r="E781" s="183">
        <v>6</v>
      </c>
      <c r="F781" s="182" t="s">
        <v>2303</v>
      </c>
      <c r="G781" s="183">
        <v>87089990</v>
      </c>
      <c r="H781" s="183" t="s">
        <v>72</v>
      </c>
      <c r="I781" s="183" t="s">
        <v>2304</v>
      </c>
      <c r="J781" s="183" t="s">
        <v>74</v>
      </c>
      <c r="K781" s="184">
        <v>65.483333333333334</v>
      </c>
      <c r="L781" s="184">
        <v>392.9</v>
      </c>
      <c r="M781" s="185">
        <v>0.38833333333333336</v>
      </c>
      <c r="N781" s="185">
        <v>2.33</v>
      </c>
    </row>
    <row r="782" spans="1:14" x14ac:dyDescent="0.25">
      <c r="A782" s="3">
        <v>531</v>
      </c>
      <c r="B782" s="196" t="s">
        <v>357</v>
      </c>
      <c r="C782" s="214">
        <v>151</v>
      </c>
      <c r="D782" s="214" t="s">
        <v>330</v>
      </c>
      <c r="E782" s="214">
        <v>1</v>
      </c>
      <c r="F782" s="196" t="s">
        <v>806</v>
      </c>
      <c r="G782" s="214">
        <v>87088000</v>
      </c>
      <c r="H782" s="214" t="s">
        <v>72</v>
      </c>
      <c r="I782" s="214" t="s">
        <v>807</v>
      </c>
      <c r="J782" s="214" t="s">
        <v>74</v>
      </c>
      <c r="K782" s="234">
        <v>688.59</v>
      </c>
      <c r="L782" s="234">
        <v>1377.18</v>
      </c>
      <c r="M782" s="252">
        <v>4.085</v>
      </c>
      <c r="N782" s="252">
        <v>8.17</v>
      </c>
    </row>
    <row r="783" spans="1:14" x14ac:dyDescent="0.25">
      <c r="A783">
        <v>532</v>
      </c>
      <c r="B783" s="187" t="s">
        <v>357</v>
      </c>
      <c r="C783" s="186">
        <v>152</v>
      </c>
      <c r="D783" s="186" t="s">
        <v>330</v>
      </c>
      <c r="E783" s="186">
        <v>3</v>
      </c>
      <c r="F783" s="187" t="s">
        <v>810</v>
      </c>
      <c r="G783" s="186">
        <v>87088000</v>
      </c>
      <c r="H783" s="186" t="s">
        <v>72</v>
      </c>
      <c r="I783" s="186" t="s">
        <v>811</v>
      </c>
      <c r="J783" s="186" t="s">
        <v>74</v>
      </c>
      <c r="K783" s="188">
        <v>88.786666666666676</v>
      </c>
      <c r="L783" s="188">
        <v>266.36</v>
      </c>
      <c r="M783" s="189">
        <v>0.52666666666666673</v>
      </c>
      <c r="N783" s="189">
        <v>1.58</v>
      </c>
    </row>
    <row r="784" spans="1:14" x14ac:dyDescent="0.25">
      <c r="A784">
        <v>2749</v>
      </c>
      <c r="B784" s="182" t="s">
        <v>357</v>
      </c>
      <c r="C784" s="183">
        <v>153</v>
      </c>
      <c r="D784" s="183" t="s">
        <v>3135</v>
      </c>
      <c r="E784" s="183">
        <v>2</v>
      </c>
      <c r="F784" s="182" t="s">
        <v>2341</v>
      </c>
      <c r="G784" s="183">
        <v>87089990</v>
      </c>
      <c r="H784" s="183" t="s">
        <v>315</v>
      </c>
      <c r="I784" s="183" t="s">
        <v>858</v>
      </c>
      <c r="J784" s="183" t="s">
        <v>74</v>
      </c>
      <c r="K784" s="184">
        <v>250.94</v>
      </c>
      <c r="L784" s="184">
        <v>501.88</v>
      </c>
      <c r="M784" s="185">
        <v>0.31</v>
      </c>
      <c r="N784" s="185">
        <v>0.62</v>
      </c>
    </row>
    <row r="785" spans="1:14" x14ac:dyDescent="0.25">
      <c r="A785">
        <v>533</v>
      </c>
      <c r="B785" s="187" t="s">
        <v>357</v>
      </c>
      <c r="C785" s="186">
        <v>153</v>
      </c>
      <c r="D785" s="186" t="s">
        <v>330</v>
      </c>
      <c r="E785" s="186">
        <v>1</v>
      </c>
      <c r="F785" s="187" t="s">
        <v>820</v>
      </c>
      <c r="G785" s="186">
        <v>87089990</v>
      </c>
      <c r="H785" s="186" t="s">
        <v>72</v>
      </c>
      <c r="I785" s="186" t="s">
        <v>821</v>
      </c>
      <c r="J785" s="186" t="s">
        <v>74</v>
      </c>
      <c r="K785" s="188">
        <v>51.93</v>
      </c>
      <c r="L785" s="188">
        <v>51.93</v>
      </c>
      <c r="M785" s="189">
        <v>0.31</v>
      </c>
      <c r="N785" s="189">
        <v>0.31</v>
      </c>
    </row>
    <row r="786" spans="1:14" x14ac:dyDescent="0.25">
      <c r="A786">
        <v>534</v>
      </c>
      <c r="B786" s="182" t="s">
        <v>357</v>
      </c>
      <c r="C786" s="183">
        <v>154</v>
      </c>
      <c r="D786" s="183" t="s">
        <v>330</v>
      </c>
      <c r="E786" s="183">
        <v>4</v>
      </c>
      <c r="F786" s="182" t="s">
        <v>832</v>
      </c>
      <c r="G786" s="183">
        <v>87082999</v>
      </c>
      <c r="H786" s="183" t="s">
        <v>72</v>
      </c>
      <c r="I786" s="183" t="s">
        <v>833</v>
      </c>
      <c r="J786" s="183" t="s">
        <v>74</v>
      </c>
      <c r="K786" s="184">
        <v>371.4</v>
      </c>
      <c r="L786" s="184">
        <v>1485.6</v>
      </c>
      <c r="M786" s="185">
        <v>2.2050000000000001</v>
      </c>
      <c r="N786" s="185">
        <v>8.82</v>
      </c>
    </row>
    <row r="787" spans="1:14" x14ac:dyDescent="0.25">
      <c r="A787">
        <v>2750</v>
      </c>
      <c r="B787" s="182" t="s">
        <v>357</v>
      </c>
      <c r="C787" s="183">
        <v>154</v>
      </c>
      <c r="D787" s="183" t="s">
        <v>3135</v>
      </c>
      <c r="E787" s="183">
        <v>1</v>
      </c>
      <c r="F787" s="182" t="s">
        <v>2694</v>
      </c>
      <c r="G787" s="183">
        <v>87082999</v>
      </c>
      <c r="H787" s="183" t="s">
        <v>315</v>
      </c>
      <c r="I787" s="183" t="s">
        <v>732</v>
      </c>
      <c r="J787" s="183" t="s">
        <v>74</v>
      </c>
      <c r="K787" s="184">
        <v>249.26</v>
      </c>
      <c r="L787" s="184">
        <v>249.26</v>
      </c>
      <c r="M787" s="185">
        <v>0.46899999999999997</v>
      </c>
      <c r="N787" s="185">
        <v>0.46899999999999997</v>
      </c>
    </row>
    <row r="788" spans="1:14" x14ac:dyDescent="0.25">
      <c r="A788">
        <v>535</v>
      </c>
      <c r="B788" s="187" t="s">
        <v>357</v>
      </c>
      <c r="C788" s="186">
        <v>155</v>
      </c>
      <c r="D788" s="186" t="s">
        <v>330</v>
      </c>
      <c r="E788" s="186">
        <v>9</v>
      </c>
      <c r="F788" s="187" t="s">
        <v>842</v>
      </c>
      <c r="G788" s="186">
        <v>87089990</v>
      </c>
      <c r="H788" s="186" t="s">
        <v>72</v>
      </c>
      <c r="I788" s="186" t="s">
        <v>843</v>
      </c>
      <c r="J788" s="186" t="s">
        <v>74</v>
      </c>
      <c r="K788" s="188">
        <v>336.11222222222227</v>
      </c>
      <c r="L788" s="188">
        <v>3025.01</v>
      </c>
      <c r="M788" s="189">
        <v>1.9944444444444445</v>
      </c>
      <c r="N788" s="189">
        <v>17.95</v>
      </c>
    </row>
    <row r="789" spans="1:14" x14ac:dyDescent="0.25">
      <c r="A789" s="3">
        <v>536</v>
      </c>
      <c r="B789" s="194" t="s">
        <v>357</v>
      </c>
      <c r="C789" s="212">
        <v>156</v>
      </c>
      <c r="D789" s="212" t="s">
        <v>330</v>
      </c>
      <c r="E789" s="212">
        <v>9</v>
      </c>
      <c r="F789" s="194" t="s">
        <v>846</v>
      </c>
      <c r="G789" s="212">
        <v>87089990</v>
      </c>
      <c r="H789" s="212" t="s">
        <v>72</v>
      </c>
      <c r="I789" s="212" t="s">
        <v>847</v>
      </c>
      <c r="J789" s="212" t="s">
        <v>74</v>
      </c>
      <c r="K789" s="232">
        <v>337.50300000000004</v>
      </c>
      <c r="L789" s="232">
        <v>3375.03</v>
      </c>
      <c r="M789" s="250">
        <v>2.0030000000000001</v>
      </c>
      <c r="N789" s="250">
        <v>20.03</v>
      </c>
    </row>
    <row r="790" spans="1:14" x14ac:dyDescent="0.25">
      <c r="A790">
        <v>538</v>
      </c>
      <c r="B790" s="187" t="s">
        <v>357</v>
      </c>
      <c r="C790" s="186">
        <v>158</v>
      </c>
      <c r="D790" s="186" t="s">
        <v>330</v>
      </c>
      <c r="E790" s="186">
        <v>1</v>
      </c>
      <c r="F790" s="187" t="s">
        <v>887</v>
      </c>
      <c r="G790" s="186">
        <v>87089990</v>
      </c>
      <c r="H790" s="186" t="s">
        <v>72</v>
      </c>
      <c r="I790" s="186" t="s">
        <v>888</v>
      </c>
      <c r="J790" s="186" t="s">
        <v>74</v>
      </c>
      <c r="K790" s="188">
        <v>130.93</v>
      </c>
      <c r="L790" s="188">
        <v>130.93</v>
      </c>
      <c r="M790" s="189">
        <v>0.78</v>
      </c>
      <c r="N790" s="189">
        <v>0.78</v>
      </c>
    </row>
    <row r="791" spans="1:14" x14ac:dyDescent="0.25">
      <c r="A791">
        <v>2754</v>
      </c>
      <c r="B791" s="187" t="s">
        <v>357</v>
      </c>
      <c r="C791" s="186">
        <v>158</v>
      </c>
      <c r="D791" s="186" t="s">
        <v>3135</v>
      </c>
      <c r="E791" s="186">
        <v>1</v>
      </c>
      <c r="F791" s="187" t="s">
        <v>1505</v>
      </c>
      <c r="G791" s="186">
        <v>87084090</v>
      </c>
      <c r="H791" s="186" t="s">
        <v>315</v>
      </c>
      <c r="I791" s="186" t="s">
        <v>1507</v>
      </c>
      <c r="J791" s="186" t="s">
        <v>74</v>
      </c>
      <c r="K791" s="188">
        <v>242.71</v>
      </c>
      <c r="L791" s="188">
        <v>242.71</v>
      </c>
      <c r="M791" s="189">
        <v>7.3999999999999996E-2</v>
      </c>
      <c r="N791" s="189">
        <v>7.3999999999999996E-2</v>
      </c>
    </row>
    <row r="792" spans="1:14" x14ac:dyDescent="0.25">
      <c r="A792" s="114">
        <v>2756</v>
      </c>
      <c r="B792" s="209" t="s">
        <v>357</v>
      </c>
      <c r="C792" s="227">
        <v>160</v>
      </c>
      <c r="D792" s="227" t="s">
        <v>3135</v>
      </c>
      <c r="E792" s="227">
        <v>6</v>
      </c>
      <c r="F792" s="209" t="s">
        <v>1006</v>
      </c>
      <c r="G792" s="227">
        <v>87082999</v>
      </c>
      <c r="H792" s="227" t="s">
        <v>315</v>
      </c>
      <c r="I792" s="227" t="s">
        <v>1850</v>
      </c>
      <c r="J792" s="227" t="s">
        <v>74</v>
      </c>
      <c r="K792" s="247">
        <v>232.42</v>
      </c>
      <c r="L792" s="247">
        <v>2091.7799999999997</v>
      </c>
      <c r="M792" s="265">
        <v>5.0659999999999998</v>
      </c>
      <c r="N792" s="265">
        <v>45.594000000000001</v>
      </c>
    </row>
    <row r="793" spans="1:14" x14ac:dyDescent="0.25">
      <c r="A793">
        <v>540</v>
      </c>
      <c r="B793" s="182" t="s">
        <v>357</v>
      </c>
      <c r="C793" s="183">
        <v>160</v>
      </c>
      <c r="D793" s="183" t="s">
        <v>330</v>
      </c>
      <c r="E793" s="183">
        <v>16</v>
      </c>
      <c r="F793" s="182" t="s">
        <v>916</v>
      </c>
      <c r="G793" s="183">
        <v>87089990</v>
      </c>
      <c r="H793" s="183" t="s">
        <v>72</v>
      </c>
      <c r="I793" s="183" t="s">
        <v>917</v>
      </c>
      <c r="J793" s="183" t="s">
        <v>74</v>
      </c>
      <c r="K793" s="184">
        <v>201.56812500000001</v>
      </c>
      <c r="L793" s="184">
        <v>3225.09</v>
      </c>
      <c r="M793" s="185">
        <v>1.19625</v>
      </c>
      <c r="N793" s="185">
        <v>19.14</v>
      </c>
    </row>
    <row r="794" spans="1:14" x14ac:dyDescent="0.25">
      <c r="A794">
        <v>541</v>
      </c>
      <c r="B794" s="187" t="s">
        <v>357</v>
      </c>
      <c r="C794" s="186">
        <v>161</v>
      </c>
      <c r="D794" s="186" t="s">
        <v>330</v>
      </c>
      <c r="E794" s="186">
        <v>1</v>
      </c>
      <c r="F794" s="187" t="s">
        <v>933</v>
      </c>
      <c r="G794" s="186">
        <v>87084090</v>
      </c>
      <c r="H794" s="186" t="s">
        <v>72</v>
      </c>
      <c r="I794" s="186" t="s">
        <v>934</v>
      </c>
      <c r="J794" s="186" t="s">
        <v>74</v>
      </c>
      <c r="K794" s="188">
        <v>637.97</v>
      </c>
      <c r="L794" s="188">
        <v>637.97</v>
      </c>
      <c r="M794" s="189">
        <v>3.79</v>
      </c>
      <c r="N794" s="189">
        <v>3.79</v>
      </c>
    </row>
    <row r="795" spans="1:14" x14ac:dyDescent="0.25">
      <c r="A795">
        <v>2757</v>
      </c>
      <c r="B795" s="187" t="s">
        <v>357</v>
      </c>
      <c r="C795" s="186">
        <v>161</v>
      </c>
      <c r="D795" s="186" t="s">
        <v>3135</v>
      </c>
      <c r="E795" s="186">
        <v>2</v>
      </c>
      <c r="F795" s="187" t="s">
        <v>715</v>
      </c>
      <c r="G795" s="186">
        <v>84839000</v>
      </c>
      <c r="H795" s="186" t="s">
        <v>315</v>
      </c>
      <c r="I795" s="186" t="s">
        <v>717</v>
      </c>
      <c r="J795" s="186" t="s">
        <v>74</v>
      </c>
      <c r="K795" s="188">
        <v>228.15</v>
      </c>
      <c r="L795" s="188">
        <v>456.3</v>
      </c>
      <c r="M795" s="189">
        <v>0.84</v>
      </c>
      <c r="N795" s="189">
        <v>1.68</v>
      </c>
    </row>
    <row r="796" spans="1:14" x14ac:dyDescent="0.25">
      <c r="A796">
        <v>2758</v>
      </c>
      <c r="B796" s="182" t="s">
        <v>357</v>
      </c>
      <c r="C796" s="183">
        <v>162</v>
      </c>
      <c r="D796" s="183" t="s">
        <v>3135</v>
      </c>
      <c r="E796" s="183">
        <v>10</v>
      </c>
      <c r="F796" s="182" t="s">
        <v>2268</v>
      </c>
      <c r="G796" s="183">
        <v>87089990</v>
      </c>
      <c r="H796" s="183" t="s">
        <v>315</v>
      </c>
      <c r="I796" s="183" t="s">
        <v>735</v>
      </c>
      <c r="J796" s="183" t="s">
        <v>74</v>
      </c>
      <c r="K796" s="184">
        <v>224.41</v>
      </c>
      <c r="L796" s="184">
        <v>2244.1</v>
      </c>
      <c r="M796" s="185">
        <v>0.624</v>
      </c>
      <c r="N796" s="185">
        <v>6.24</v>
      </c>
    </row>
    <row r="797" spans="1:14" x14ac:dyDescent="0.25">
      <c r="A797">
        <v>542</v>
      </c>
      <c r="B797" s="182" t="s">
        <v>357</v>
      </c>
      <c r="C797" s="183">
        <v>162</v>
      </c>
      <c r="D797" s="183" t="s">
        <v>330</v>
      </c>
      <c r="E797" s="183">
        <v>1</v>
      </c>
      <c r="F797" s="182" t="s">
        <v>943</v>
      </c>
      <c r="G797" s="183">
        <v>87089990</v>
      </c>
      <c r="H797" s="183" t="s">
        <v>72</v>
      </c>
      <c r="I797" s="183" t="s">
        <v>944</v>
      </c>
      <c r="J797" s="183" t="s">
        <v>74</v>
      </c>
      <c r="K797" s="184">
        <v>155.75</v>
      </c>
      <c r="L797" s="184">
        <v>155.75</v>
      </c>
      <c r="M797" s="185">
        <v>0.92</v>
      </c>
      <c r="N797" s="185">
        <v>0.92</v>
      </c>
    </row>
    <row r="798" spans="1:14" x14ac:dyDescent="0.25">
      <c r="A798">
        <v>543</v>
      </c>
      <c r="B798" s="182" t="s">
        <v>357</v>
      </c>
      <c r="C798" s="183">
        <v>163</v>
      </c>
      <c r="D798" s="183" t="s">
        <v>330</v>
      </c>
      <c r="E798" s="183">
        <v>2</v>
      </c>
      <c r="F798" s="182" t="s">
        <v>946</v>
      </c>
      <c r="G798" s="183">
        <v>87089990</v>
      </c>
      <c r="H798" s="183" t="s">
        <v>72</v>
      </c>
      <c r="I798" s="183" t="s">
        <v>947</v>
      </c>
      <c r="J798" s="183" t="s">
        <v>74</v>
      </c>
      <c r="K798" s="184">
        <v>83.52</v>
      </c>
      <c r="L798" s="184">
        <v>167.04</v>
      </c>
      <c r="M798" s="185">
        <v>0.495</v>
      </c>
      <c r="N798" s="185">
        <v>0.99</v>
      </c>
    </row>
    <row r="799" spans="1:14" x14ac:dyDescent="0.25">
      <c r="A799" s="3">
        <v>2759</v>
      </c>
      <c r="B799" s="194" t="s">
        <v>357</v>
      </c>
      <c r="C799" s="212">
        <v>163</v>
      </c>
      <c r="D799" s="212" t="s">
        <v>3135</v>
      </c>
      <c r="E799" s="212">
        <v>4</v>
      </c>
      <c r="F799" s="194" t="s">
        <v>1621</v>
      </c>
      <c r="G799" s="212">
        <v>87082999</v>
      </c>
      <c r="H799" s="212" t="s">
        <v>315</v>
      </c>
      <c r="I799" s="212" t="s">
        <v>1623</v>
      </c>
      <c r="J799" s="212" t="s">
        <v>74</v>
      </c>
      <c r="K799" s="232">
        <v>224.03</v>
      </c>
      <c r="L799" s="232">
        <v>1344.18</v>
      </c>
      <c r="M799" s="250">
        <v>0.77500000000000002</v>
      </c>
      <c r="N799" s="250">
        <v>4.6500000000000004</v>
      </c>
    </row>
    <row r="800" spans="1:14" x14ac:dyDescent="0.25">
      <c r="A800">
        <v>2760</v>
      </c>
      <c r="B800" s="182" t="s">
        <v>357</v>
      </c>
      <c r="C800" s="183">
        <v>164</v>
      </c>
      <c r="D800" s="183" t="s">
        <v>3135</v>
      </c>
      <c r="E800" s="183">
        <v>1</v>
      </c>
      <c r="F800" s="182" t="s">
        <v>2967</v>
      </c>
      <c r="G800" s="183">
        <v>87082999</v>
      </c>
      <c r="H800" s="183" t="s">
        <v>315</v>
      </c>
      <c r="I800" s="183" t="s">
        <v>3033</v>
      </c>
      <c r="J800" s="183" t="s">
        <v>74</v>
      </c>
      <c r="K800" s="184">
        <v>223.34</v>
      </c>
      <c r="L800" s="184">
        <v>223.34</v>
      </c>
      <c r="M800" s="185">
        <v>1.9730000000000001</v>
      </c>
      <c r="N800" s="185">
        <v>1.9730000000000001</v>
      </c>
    </row>
    <row r="801" spans="1:14" x14ac:dyDescent="0.25">
      <c r="A801">
        <v>544</v>
      </c>
      <c r="B801" s="187" t="s">
        <v>357</v>
      </c>
      <c r="C801" s="186">
        <v>164</v>
      </c>
      <c r="D801" s="186" t="s">
        <v>330</v>
      </c>
      <c r="E801" s="186">
        <v>2</v>
      </c>
      <c r="F801" s="187" t="s">
        <v>962</v>
      </c>
      <c r="G801" s="186">
        <v>87089990</v>
      </c>
      <c r="H801" s="186" t="s">
        <v>72</v>
      </c>
      <c r="I801" s="186" t="s">
        <v>963</v>
      </c>
      <c r="J801" s="186" t="s">
        <v>74</v>
      </c>
      <c r="K801" s="188">
        <v>209.13499999999999</v>
      </c>
      <c r="L801" s="188">
        <v>418.27</v>
      </c>
      <c r="M801" s="189">
        <v>1.24</v>
      </c>
      <c r="N801" s="189">
        <v>2.48</v>
      </c>
    </row>
    <row r="802" spans="1:14" x14ac:dyDescent="0.25">
      <c r="A802">
        <v>2761</v>
      </c>
      <c r="B802" s="182" t="s">
        <v>357</v>
      </c>
      <c r="C802" s="183">
        <v>165</v>
      </c>
      <c r="D802" s="183" t="s">
        <v>3135</v>
      </c>
      <c r="E802" s="183">
        <v>2</v>
      </c>
      <c r="F802" s="182" t="s">
        <v>2041</v>
      </c>
      <c r="G802" s="183">
        <v>85129000</v>
      </c>
      <c r="H802" s="183" t="s">
        <v>315</v>
      </c>
      <c r="I802" s="183" t="s">
        <v>2459</v>
      </c>
      <c r="J802" s="183" t="s">
        <v>74</v>
      </c>
      <c r="K802" s="184">
        <v>222.89</v>
      </c>
      <c r="L802" s="184">
        <v>445.78</v>
      </c>
      <c r="M802" s="185">
        <v>0.38900000000000001</v>
      </c>
      <c r="N802" s="185">
        <v>0.77800000000000002</v>
      </c>
    </row>
    <row r="803" spans="1:14" x14ac:dyDescent="0.25">
      <c r="A803">
        <v>2762</v>
      </c>
      <c r="B803" s="182" t="s">
        <v>357</v>
      </c>
      <c r="C803" s="183">
        <v>166</v>
      </c>
      <c r="D803" s="183" t="s">
        <v>3135</v>
      </c>
      <c r="E803" s="183">
        <v>1</v>
      </c>
      <c r="F803" s="182" t="s">
        <v>1387</v>
      </c>
      <c r="G803" s="183">
        <v>85129000</v>
      </c>
      <c r="H803" s="183" t="s">
        <v>315</v>
      </c>
      <c r="I803" s="183" t="s">
        <v>1389</v>
      </c>
      <c r="J803" s="183" t="s">
        <v>74</v>
      </c>
      <c r="K803" s="184">
        <v>221.67</v>
      </c>
      <c r="L803" s="184">
        <v>221.67</v>
      </c>
      <c r="M803" s="185">
        <v>1.05</v>
      </c>
      <c r="N803" s="185">
        <v>1.05</v>
      </c>
    </row>
    <row r="804" spans="1:14" x14ac:dyDescent="0.25">
      <c r="A804">
        <v>2763</v>
      </c>
      <c r="B804" s="182" t="s">
        <v>357</v>
      </c>
      <c r="C804" s="183">
        <v>167</v>
      </c>
      <c r="D804" s="183" t="s">
        <v>3135</v>
      </c>
      <c r="E804" s="183">
        <v>4</v>
      </c>
      <c r="F804" s="182" t="s">
        <v>2472</v>
      </c>
      <c r="G804" s="183">
        <v>87089990</v>
      </c>
      <c r="H804" s="183" t="s">
        <v>315</v>
      </c>
      <c r="I804" s="183" t="s">
        <v>1145</v>
      </c>
      <c r="J804" s="183" t="s">
        <v>74</v>
      </c>
      <c r="K804" s="184">
        <v>218.24</v>
      </c>
      <c r="L804" s="184">
        <v>872.96</v>
      </c>
      <c r="M804" s="185">
        <v>1.002</v>
      </c>
      <c r="N804" s="185">
        <v>4.008</v>
      </c>
    </row>
    <row r="805" spans="1:14" x14ac:dyDescent="0.25">
      <c r="A805">
        <v>2764</v>
      </c>
      <c r="B805" s="187" t="s">
        <v>357</v>
      </c>
      <c r="C805" s="186">
        <v>168</v>
      </c>
      <c r="D805" s="186" t="s">
        <v>3135</v>
      </c>
      <c r="E805" s="186">
        <v>1</v>
      </c>
      <c r="F805" s="187" t="s">
        <v>1456</v>
      </c>
      <c r="G805" s="186">
        <v>84099190</v>
      </c>
      <c r="H805" s="186" t="s">
        <v>315</v>
      </c>
      <c r="I805" s="186" t="s">
        <v>1458</v>
      </c>
      <c r="J805" s="186" t="s">
        <v>74</v>
      </c>
      <c r="K805" s="188">
        <v>213.97</v>
      </c>
      <c r="L805" s="188">
        <v>213.97</v>
      </c>
      <c r="M805" s="189">
        <v>1.323</v>
      </c>
      <c r="N805" s="189">
        <v>1.323</v>
      </c>
    </row>
    <row r="806" spans="1:14" x14ac:dyDescent="0.25">
      <c r="A806">
        <v>2766</v>
      </c>
      <c r="B806" s="187" t="s">
        <v>357</v>
      </c>
      <c r="C806" s="186">
        <v>170</v>
      </c>
      <c r="D806" s="186" t="s">
        <v>3135</v>
      </c>
      <c r="E806" s="186">
        <v>3</v>
      </c>
      <c r="F806" s="187" t="s">
        <v>1456</v>
      </c>
      <c r="G806" s="186">
        <v>84099190</v>
      </c>
      <c r="H806" s="186" t="s">
        <v>315</v>
      </c>
      <c r="I806" s="186" t="s">
        <v>1458</v>
      </c>
      <c r="J806" s="186" t="s">
        <v>74</v>
      </c>
      <c r="K806" s="188">
        <v>213.97</v>
      </c>
      <c r="L806" s="188">
        <v>641.91</v>
      </c>
      <c r="M806" s="189">
        <v>1.323</v>
      </c>
      <c r="N806" s="189">
        <v>3.9689999999999999</v>
      </c>
    </row>
    <row r="807" spans="1:14" x14ac:dyDescent="0.25">
      <c r="A807">
        <v>550</v>
      </c>
      <c r="B807" s="187" t="s">
        <v>357</v>
      </c>
      <c r="C807" s="186">
        <v>170</v>
      </c>
      <c r="D807" s="186" t="s">
        <v>330</v>
      </c>
      <c r="E807" s="186">
        <v>3</v>
      </c>
      <c r="F807" s="187" t="s">
        <v>1063</v>
      </c>
      <c r="G807" s="186">
        <v>87089990</v>
      </c>
      <c r="H807" s="186" t="s">
        <v>72</v>
      </c>
      <c r="I807" s="186" t="s">
        <v>1064</v>
      </c>
      <c r="J807" s="186" t="s">
        <v>74</v>
      </c>
      <c r="K807" s="188">
        <v>36.696666666666665</v>
      </c>
      <c r="L807" s="188">
        <v>110.09</v>
      </c>
      <c r="M807" s="189">
        <v>0.21666666666666667</v>
      </c>
      <c r="N807" s="189">
        <v>0.65</v>
      </c>
    </row>
    <row r="808" spans="1:14" x14ac:dyDescent="0.25">
      <c r="A808">
        <v>551</v>
      </c>
      <c r="B808" s="182" t="s">
        <v>357</v>
      </c>
      <c r="C808" s="183">
        <v>171</v>
      </c>
      <c r="D808" s="183" t="s">
        <v>330</v>
      </c>
      <c r="E808" s="183">
        <v>1</v>
      </c>
      <c r="F808" s="182" t="s">
        <v>1069</v>
      </c>
      <c r="G808" s="183">
        <v>87089990</v>
      </c>
      <c r="H808" s="183" t="s">
        <v>72</v>
      </c>
      <c r="I808" s="183" t="s">
        <v>1070</v>
      </c>
      <c r="J808" s="183" t="s">
        <v>74</v>
      </c>
      <c r="K808" s="184">
        <v>60.68</v>
      </c>
      <c r="L808" s="184">
        <v>60.68</v>
      </c>
      <c r="M808" s="185">
        <v>0.36</v>
      </c>
      <c r="N808" s="185">
        <v>0.36</v>
      </c>
    </row>
    <row r="809" spans="1:14" x14ac:dyDescent="0.25">
      <c r="A809">
        <v>2767</v>
      </c>
      <c r="B809" s="187" t="s">
        <v>357</v>
      </c>
      <c r="C809" s="186">
        <v>171</v>
      </c>
      <c r="D809" s="186" t="s">
        <v>3135</v>
      </c>
      <c r="E809" s="186">
        <v>1</v>
      </c>
      <c r="F809" s="187" t="s">
        <v>1995</v>
      </c>
      <c r="G809" s="186">
        <v>87082999</v>
      </c>
      <c r="H809" s="186" t="s">
        <v>315</v>
      </c>
      <c r="I809" s="186" t="s">
        <v>1994</v>
      </c>
      <c r="J809" s="186" t="s">
        <v>74</v>
      </c>
      <c r="K809" s="188">
        <v>212.29</v>
      </c>
      <c r="L809" s="188">
        <v>212.29</v>
      </c>
      <c r="M809" s="189">
        <v>1.3</v>
      </c>
      <c r="N809" s="189">
        <v>1.3</v>
      </c>
    </row>
    <row r="810" spans="1:14" x14ac:dyDescent="0.25">
      <c r="A810">
        <v>2768</v>
      </c>
      <c r="B810" s="187" t="s">
        <v>357</v>
      </c>
      <c r="C810" s="186">
        <v>172</v>
      </c>
      <c r="D810" s="186" t="s">
        <v>3135</v>
      </c>
      <c r="E810" s="186">
        <v>1</v>
      </c>
      <c r="F810" s="187" t="s">
        <v>550</v>
      </c>
      <c r="G810" s="186">
        <v>84099190</v>
      </c>
      <c r="H810" s="186" t="s">
        <v>315</v>
      </c>
      <c r="I810" s="186" t="s">
        <v>552</v>
      </c>
      <c r="J810" s="186" t="s">
        <v>74</v>
      </c>
      <c r="K810" s="188">
        <v>206.19</v>
      </c>
      <c r="L810" s="188">
        <v>206.19</v>
      </c>
      <c r="M810" s="189">
        <v>0.39800000000000002</v>
      </c>
      <c r="N810" s="189">
        <v>0.39800000000000002</v>
      </c>
    </row>
    <row r="811" spans="1:14" x14ac:dyDescent="0.25">
      <c r="A811">
        <v>2769</v>
      </c>
      <c r="B811" s="187" t="s">
        <v>357</v>
      </c>
      <c r="C811" s="186">
        <v>173</v>
      </c>
      <c r="D811" s="186" t="s">
        <v>3135</v>
      </c>
      <c r="E811" s="186">
        <v>1</v>
      </c>
      <c r="F811" s="187" t="s">
        <v>591</v>
      </c>
      <c r="G811" s="186">
        <v>84839000</v>
      </c>
      <c r="H811" s="186" t="s">
        <v>315</v>
      </c>
      <c r="I811" s="186" t="s">
        <v>593</v>
      </c>
      <c r="J811" s="186" t="s">
        <v>74</v>
      </c>
      <c r="K811" s="188">
        <v>201.7</v>
      </c>
      <c r="L811" s="188">
        <v>201.7</v>
      </c>
      <c r="M811" s="189">
        <v>0.124</v>
      </c>
      <c r="N811" s="189">
        <v>0.124</v>
      </c>
    </row>
    <row r="812" spans="1:14" x14ac:dyDescent="0.25">
      <c r="A812">
        <v>554</v>
      </c>
      <c r="B812" s="182" t="s">
        <v>357</v>
      </c>
      <c r="C812" s="183">
        <v>174</v>
      </c>
      <c r="D812" s="183" t="s">
        <v>330</v>
      </c>
      <c r="E812" s="183">
        <v>3</v>
      </c>
      <c r="F812" s="182" t="s">
        <v>1072</v>
      </c>
      <c r="G812" s="183">
        <v>87089990</v>
      </c>
      <c r="H812" s="183" t="s">
        <v>72</v>
      </c>
      <c r="I812" s="183" t="s">
        <v>1078</v>
      </c>
      <c r="J812" s="183" t="s">
        <v>74</v>
      </c>
      <c r="K812" s="184">
        <v>100.14</v>
      </c>
      <c r="L812" s="184">
        <v>300.42</v>
      </c>
      <c r="M812" s="185">
        <v>0.59333333333333338</v>
      </c>
      <c r="N812" s="185">
        <v>1.78</v>
      </c>
    </row>
    <row r="813" spans="1:14" x14ac:dyDescent="0.25">
      <c r="A813">
        <v>2770</v>
      </c>
      <c r="B813" s="187" t="s">
        <v>357</v>
      </c>
      <c r="C813" s="186">
        <v>174</v>
      </c>
      <c r="D813" s="186" t="s">
        <v>3135</v>
      </c>
      <c r="E813" s="186">
        <v>5</v>
      </c>
      <c r="F813" s="187" t="s">
        <v>2011</v>
      </c>
      <c r="G813" s="186">
        <v>85129000</v>
      </c>
      <c r="H813" s="186" t="s">
        <v>315</v>
      </c>
      <c r="I813" s="186" t="s">
        <v>2013</v>
      </c>
      <c r="J813" s="186" t="s">
        <v>74</v>
      </c>
      <c r="K813" s="188">
        <v>199.41</v>
      </c>
      <c r="L813" s="188">
        <v>997.05</v>
      </c>
      <c r="M813" s="189">
        <v>3.4000000000000002E-2</v>
      </c>
      <c r="N813" s="189">
        <v>0.17</v>
      </c>
    </row>
    <row r="814" spans="1:14" x14ac:dyDescent="0.25">
      <c r="A814">
        <v>555</v>
      </c>
      <c r="B814" s="182" t="s">
        <v>357</v>
      </c>
      <c r="C814" s="183">
        <v>175</v>
      </c>
      <c r="D814" s="183" t="s">
        <v>330</v>
      </c>
      <c r="E814" s="183">
        <v>5</v>
      </c>
      <c r="F814" s="182" t="s">
        <v>1110</v>
      </c>
      <c r="G814" s="183">
        <v>87089990</v>
      </c>
      <c r="H814" s="183" t="s">
        <v>72</v>
      </c>
      <c r="I814" s="183" t="s">
        <v>1111</v>
      </c>
      <c r="J814" s="183" t="s">
        <v>74</v>
      </c>
      <c r="K814" s="184">
        <v>26.339999999999996</v>
      </c>
      <c r="L814" s="184">
        <v>131.69999999999999</v>
      </c>
      <c r="M814" s="185">
        <v>0.156</v>
      </c>
      <c r="N814" s="185">
        <v>0.78</v>
      </c>
    </row>
    <row r="815" spans="1:14" x14ac:dyDescent="0.25">
      <c r="A815">
        <v>2771</v>
      </c>
      <c r="B815" s="187" t="s">
        <v>357</v>
      </c>
      <c r="C815" s="186">
        <v>175</v>
      </c>
      <c r="D815" s="186" t="s">
        <v>3135</v>
      </c>
      <c r="E815" s="186">
        <v>1</v>
      </c>
      <c r="F815" s="187" t="s">
        <v>2968</v>
      </c>
      <c r="G815" s="186">
        <v>87089990</v>
      </c>
      <c r="H815" s="186" t="s">
        <v>315</v>
      </c>
      <c r="I815" s="186" t="s">
        <v>2745</v>
      </c>
      <c r="J815" s="186" t="s">
        <v>74</v>
      </c>
      <c r="K815" s="188">
        <v>199.41</v>
      </c>
      <c r="L815" s="188">
        <v>199.41</v>
      </c>
      <c r="M815" s="189">
        <v>0.01</v>
      </c>
      <c r="N815" s="189">
        <v>0.01</v>
      </c>
    </row>
    <row r="816" spans="1:14" x14ac:dyDescent="0.25">
      <c r="A816" s="3">
        <v>556</v>
      </c>
      <c r="B816" s="196" t="s">
        <v>357</v>
      </c>
      <c r="C816" s="214">
        <v>176</v>
      </c>
      <c r="D816" s="214" t="s">
        <v>330</v>
      </c>
      <c r="E816" s="214">
        <v>2</v>
      </c>
      <c r="F816" s="196" t="s">
        <v>1116</v>
      </c>
      <c r="G816" s="214">
        <v>87089990</v>
      </c>
      <c r="H816" s="214" t="s">
        <v>72</v>
      </c>
      <c r="I816" s="214" t="s">
        <v>1117</v>
      </c>
      <c r="J816" s="214" t="s">
        <v>74</v>
      </c>
      <c r="K816" s="234">
        <v>40.642000000000003</v>
      </c>
      <c r="L816" s="234">
        <v>203.21</v>
      </c>
      <c r="M816" s="252">
        <v>0.24199999999999999</v>
      </c>
      <c r="N816" s="252">
        <v>1.21</v>
      </c>
    </row>
    <row r="817" spans="1:14" x14ac:dyDescent="0.25">
      <c r="A817">
        <v>557</v>
      </c>
      <c r="B817" s="182" t="s">
        <v>357</v>
      </c>
      <c r="C817" s="183">
        <v>177</v>
      </c>
      <c r="D817" s="183" t="s">
        <v>330</v>
      </c>
      <c r="E817" s="183">
        <v>1</v>
      </c>
      <c r="F817" s="182" t="s">
        <v>1120</v>
      </c>
      <c r="G817" s="183">
        <v>87089990</v>
      </c>
      <c r="H817" s="183" t="s">
        <v>72</v>
      </c>
      <c r="I817" s="183" t="s">
        <v>1121</v>
      </c>
      <c r="J817" s="183" t="s">
        <v>74</v>
      </c>
      <c r="K817" s="184">
        <v>110.92</v>
      </c>
      <c r="L817" s="184">
        <v>110.92</v>
      </c>
      <c r="M817" s="185">
        <v>0.66</v>
      </c>
      <c r="N817" s="185">
        <v>0.66</v>
      </c>
    </row>
    <row r="818" spans="1:14" x14ac:dyDescent="0.25">
      <c r="A818">
        <v>2773</v>
      </c>
      <c r="B818" s="187" t="s">
        <v>357</v>
      </c>
      <c r="C818" s="186">
        <v>177</v>
      </c>
      <c r="D818" s="186" t="s">
        <v>3135</v>
      </c>
      <c r="E818" s="186">
        <v>1</v>
      </c>
      <c r="F818" s="187" t="s">
        <v>1470</v>
      </c>
      <c r="G818" s="186">
        <v>87082999</v>
      </c>
      <c r="H818" s="186" t="s">
        <v>315</v>
      </c>
      <c r="I818" s="186" t="s">
        <v>1472</v>
      </c>
      <c r="J818" s="186" t="s">
        <v>74</v>
      </c>
      <c r="K818" s="188">
        <v>194.84</v>
      </c>
      <c r="L818" s="188">
        <v>194.84</v>
      </c>
      <c r="M818" s="189">
        <v>0.16900000000000001</v>
      </c>
      <c r="N818" s="189">
        <v>0.16900000000000001</v>
      </c>
    </row>
    <row r="819" spans="1:14" x14ac:dyDescent="0.25">
      <c r="A819" s="191">
        <v>2775</v>
      </c>
      <c r="B819" s="202" t="s">
        <v>357</v>
      </c>
      <c r="C819" s="220">
        <v>179</v>
      </c>
      <c r="D819" s="220" t="s">
        <v>3135</v>
      </c>
      <c r="E819" s="220">
        <v>17</v>
      </c>
      <c r="F819" s="202" t="s">
        <v>2701</v>
      </c>
      <c r="G819" s="220">
        <v>87082999</v>
      </c>
      <c r="H819" s="220" t="s">
        <v>315</v>
      </c>
      <c r="I819" s="220" t="s">
        <v>2702</v>
      </c>
      <c r="J819" s="220" t="s">
        <v>74</v>
      </c>
      <c r="K819" s="240">
        <v>191.1</v>
      </c>
      <c r="L819" s="240">
        <v>3248.7</v>
      </c>
      <c r="M819" s="258">
        <v>0.60099999999999998</v>
      </c>
      <c r="N819" s="258">
        <v>10.216999999999999</v>
      </c>
    </row>
    <row r="820" spans="1:14" x14ac:dyDescent="0.25">
      <c r="A820">
        <v>559</v>
      </c>
      <c r="B820" s="187" t="s">
        <v>357</v>
      </c>
      <c r="C820" s="186">
        <v>179</v>
      </c>
      <c r="D820" s="186" t="s">
        <v>330</v>
      </c>
      <c r="E820" s="186">
        <v>1</v>
      </c>
      <c r="F820" s="187" t="s">
        <v>1137</v>
      </c>
      <c r="G820" s="186">
        <v>87089990</v>
      </c>
      <c r="H820" s="186" t="s">
        <v>72</v>
      </c>
      <c r="I820" s="186" t="s">
        <v>1138</v>
      </c>
      <c r="J820" s="186" t="s">
        <v>74</v>
      </c>
      <c r="K820" s="188">
        <v>2777.23</v>
      </c>
      <c r="L820" s="188">
        <v>2777.23</v>
      </c>
      <c r="M820" s="189">
        <v>16.48</v>
      </c>
      <c r="N820" s="189">
        <v>16.48</v>
      </c>
    </row>
    <row r="821" spans="1:14" x14ac:dyDescent="0.25">
      <c r="A821">
        <v>2776</v>
      </c>
      <c r="B821" s="182" t="s">
        <v>357</v>
      </c>
      <c r="C821" s="183">
        <v>180</v>
      </c>
      <c r="D821" s="183" t="s">
        <v>3135</v>
      </c>
      <c r="E821" s="183">
        <v>2</v>
      </c>
      <c r="F821" s="182" t="s">
        <v>2093</v>
      </c>
      <c r="G821" s="183">
        <v>87082999</v>
      </c>
      <c r="H821" s="183" t="s">
        <v>315</v>
      </c>
      <c r="I821" s="183" t="s">
        <v>2095</v>
      </c>
      <c r="J821" s="183" t="s">
        <v>74</v>
      </c>
      <c r="K821" s="184">
        <v>191.1</v>
      </c>
      <c r="L821" s="184">
        <v>382.2</v>
      </c>
      <c r="M821" s="185">
        <v>1.0049999999999999</v>
      </c>
      <c r="N821" s="185">
        <v>2.0099999999999998</v>
      </c>
    </row>
    <row r="822" spans="1:14" x14ac:dyDescent="0.25">
      <c r="A822">
        <v>560</v>
      </c>
      <c r="B822" s="187" t="s">
        <v>357</v>
      </c>
      <c r="C822" s="186">
        <v>180</v>
      </c>
      <c r="D822" s="186" t="s">
        <v>330</v>
      </c>
      <c r="E822" s="186">
        <v>1</v>
      </c>
      <c r="F822" s="187" t="s">
        <v>1155</v>
      </c>
      <c r="G822" s="186">
        <v>87089990</v>
      </c>
      <c r="H822" s="186" t="s">
        <v>72</v>
      </c>
      <c r="I822" s="186" t="s">
        <v>1156</v>
      </c>
      <c r="J822" s="186" t="s">
        <v>74</v>
      </c>
      <c r="K822" s="188">
        <v>5485.41</v>
      </c>
      <c r="L822" s="188">
        <v>5485.41</v>
      </c>
      <c r="M822" s="189">
        <v>32.549999999999997</v>
      </c>
      <c r="N822" s="189">
        <v>32.549999999999997</v>
      </c>
    </row>
    <row r="823" spans="1:14" x14ac:dyDescent="0.25">
      <c r="A823">
        <v>2777</v>
      </c>
      <c r="B823" s="187" t="s">
        <v>357</v>
      </c>
      <c r="C823" s="186">
        <v>181</v>
      </c>
      <c r="D823" s="186" t="s">
        <v>3135</v>
      </c>
      <c r="E823" s="186">
        <v>1</v>
      </c>
      <c r="F823" s="187" t="s">
        <v>2969</v>
      </c>
      <c r="G823" s="186">
        <v>87084090</v>
      </c>
      <c r="H823" s="186" t="s">
        <v>315</v>
      </c>
      <c r="I823" s="186" t="s">
        <v>3034</v>
      </c>
      <c r="J823" s="186" t="s">
        <v>74</v>
      </c>
      <c r="K823" s="188">
        <v>188.66</v>
      </c>
      <c r="L823" s="188">
        <v>188.66</v>
      </c>
      <c r="M823" s="189">
        <v>0.8</v>
      </c>
      <c r="N823" s="189">
        <v>0.8</v>
      </c>
    </row>
    <row r="824" spans="1:14" x14ac:dyDescent="0.25">
      <c r="A824">
        <v>2778</v>
      </c>
      <c r="B824" s="182" t="s">
        <v>357</v>
      </c>
      <c r="C824" s="183">
        <v>182</v>
      </c>
      <c r="D824" s="183" t="s">
        <v>3135</v>
      </c>
      <c r="E824" s="183">
        <v>1</v>
      </c>
      <c r="F824" s="182" t="s">
        <v>2820</v>
      </c>
      <c r="G824" s="183">
        <v>87082999</v>
      </c>
      <c r="H824" s="183" t="s">
        <v>315</v>
      </c>
      <c r="I824" s="183" t="s">
        <v>1986</v>
      </c>
      <c r="J824" s="183" t="s">
        <v>74</v>
      </c>
      <c r="K824" s="184">
        <v>182.79</v>
      </c>
      <c r="L824" s="184">
        <v>182.79</v>
      </c>
      <c r="M824" s="185">
        <v>0.19400000000000001</v>
      </c>
      <c r="N824" s="185">
        <v>0.19400000000000001</v>
      </c>
    </row>
    <row r="825" spans="1:14" x14ac:dyDescent="0.25">
      <c r="A825">
        <v>562</v>
      </c>
      <c r="B825" s="187" t="s">
        <v>357</v>
      </c>
      <c r="C825" s="186">
        <v>182</v>
      </c>
      <c r="D825" s="186" t="s">
        <v>330</v>
      </c>
      <c r="E825" s="186">
        <v>2</v>
      </c>
      <c r="F825" s="187" t="s">
        <v>1174</v>
      </c>
      <c r="G825" s="186">
        <v>70091000</v>
      </c>
      <c r="H825" s="186" t="s">
        <v>72</v>
      </c>
      <c r="I825" s="186" t="s">
        <v>1175</v>
      </c>
      <c r="J825" s="186" t="s">
        <v>74</v>
      </c>
      <c r="K825" s="188">
        <v>196.44</v>
      </c>
      <c r="L825" s="188">
        <v>392.88</v>
      </c>
      <c r="M825" s="189">
        <v>1.165</v>
      </c>
      <c r="N825" s="189">
        <v>2.33</v>
      </c>
    </row>
    <row r="826" spans="1:14" x14ac:dyDescent="0.25">
      <c r="A826">
        <v>2779</v>
      </c>
      <c r="B826" s="182" t="s">
        <v>357</v>
      </c>
      <c r="C826" s="183">
        <v>183</v>
      </c>
      <c r="D826" s="183" t="s">
        <v>3135</v>
      </c>
      <c r="E826" s="183">
        <v>1</v>
      </c>
      <c r="F826" s="182" t="s">
        <v>2821</v>
      </c>
      <c r="G826" s="183">
        <v>87082999</v>
      </c>
      <c r="H826" s="183" t="s">
        <v>315</v>
      </c>
      <c r="I826" s="183" t="s">
        <v>1989</v>
      </c>
      <c r="J826" s="183" t="s">
        <v>74</v>
      </c>
      <c r="K826" s="184">
        <v>182.79</v>
      </c>
      <c r="L826" s="184">
        <v>182.79</v>
      </c>
      <c r="M826" s="185">
        <v>0.19400000000000001</v>
      </c>
      <c r="N826" s="185">
        <v>0.19400000000000001</v>
      </c>
    </row>
    <row r="827" spans="1:14" x14ac:dyDescent="0.25">
      <c r="A827">
        <v>563</v>
      </c>
      <c r="B827" s="187" t="s">
        <v>357</v>
      </c>
      <c r="C827" s="186">
        <v>183</v>
      </c>
      <c r="D827" s="186" t="s">
        <v>330</v>
      </c>
      <c r="E827" s="186">
        <v>1</v>
      </c>
      <c r="F827" s="187" t="s">
        <v>1259</v>
      </c>
      <c r="G827" s="186">
        <v>87089990</v>
      </c>
      <c r="H827" s="186" t="s">
        <v>72</v>
      </c>
      <c r="I827" s="186" t="s">
        <v>1260</v>
      </c>
      <c r="J827" s="186" t="s">
        <v>74</v>
      </c>
      <c r="K827" s="188">
        <v>292.99</v>
      </c>
      <c r="L827" s="188">
        <v>292.99</v>
      </c>
      <c r="M827" s="189">
        <v>1.74</v>
      </c>
      <c r="N827" s="189">
        <v>1.74</v>
      </c>
    </row>
    <row r="828" spans="1:14" x14ac:dyDescent="0.25">
      <c r="A828">
        <v>564</v>
      </c>
      <c r="B828" s="182" t="s">
        <v>357</v>
      </c>
      <c r="C828" s="183">
        <v>184</v>
      </c>
      <c r="D828" s="183" t="s">
        <v>330</v>
      </c>
      <c r="E828" s="183">
        <v>1</v>
      </c>
      <c r="F828" s="182" t="s">
        <v>1269</v>
      </c>
      <c r="G828" s="183">
        <v>87089990</v>
      </c>
      <c r="H828" s="183" t="s">
        <v>72</v>
      </c>
      <c r="I828" s="183" t="s">
        <v>1270</v>
      </c>
      <c r="J828" s="183" t="s">
        <v>74</v>
      </c>
      <c r="K828" s="184">
        <v>219.15</v>
      </c>
      <c r="L828" s="184">
        <v>219.15</v>
      </c>
      <c r="M828" s="185">
        <v>1.3</v>
      </c>
      <c r="N828" s="185">
        <v>1.3</v>
      </c>
    </row>
    <row r="829" spans="1:14" x14ac:dyDescent="0.25">
      <c r="A829">
        <v>565</v>
      </c>
      <c r="B829" s="187" t="s">
        <v>357</v>
      </c>
      <c r="C829" s="186">
        <v>185</v>
      </c>
      <c r="D829" s="186" t="s">
        <v>330</v>
      </c>
      <c r="E829" s="186">
        <v>1</v>
      </c>
      <c r="F829" s="187" t="s">
        <v>1277</v>
      </c>
      <c r="G829" s="186">
        <v>87089990</v>
      </c>
      <c r="H829" s="186" t="s">
        <v>72</v>
      </c>
      <c r="I829" s="186" t="s">
        <v>1278</v>
      </c>
      <c r="J829" s="186" t="s">
        <v>74</v>
      </c>
      <c r="K829" s="188">
        <v>127.95</v>
      </c>
      <c r="L829" s="188">
        <v>127.95</v>
      </c>
      <c r="M829" s="189">
        <v>0.76</v>
      </c>
      <c r="N829" s="189">
        <v>0.76</v>
      </c>
    </row>
    <row r="830" spans="1:14" x14ac:dyDescent="0.25">
      <c r="A830">
        <v>566</v>
      </c>
      <c r="B830" s="182" t="s">
        <v>357</v>
      </c>
      <c r="C830" s="183">
        <v>186</v>
      </c>
      <c r="D830" s="183" t="s">
        <v>330</v>
      </c>
      <c r="E830" s="183">
        <v>1</v>
      </c>
      <c r="F830" s="182" t="s">
        <v>1281</v>
      </c>
      <c r="G830" s="183">
        <v>87089990</v>
      </c>
      <c r="H830" s="183" t="s">
        <v>72</v>
      </c>
      <c r="I830" s="183" t="s">
        <v>1282</v>
      </c>
      <c r="J830" s="183" t="s">
        <v>74</v>
      </c>
      <c r="K830" s="184">
        <v>395.29</v>
      </c>
      <c r="L830" s="184">
        <v>395.29</v>
      </c>
      <c r="M830" s="185">
        <v>2.35</v>
      </c>
      <c r="N830" s="185">
        <v>2.35</v>
      </c>
    </row>
    <row r="831" spans="1:14" x14ac:dyDescent="0.25">
      <c r="A831">
        <v>2782</v>
      </c>
      <c r="B831" s="187" t="s">
        <v>357</v>
      </c>
      <c r="C831" s="186">
        <v>186</v>
      </c>
      <c r="D831" s="186" t="s">
        <v>3135</v>
      </c>
      <c r="E831" s="186">
        <v>1</v>
      </c>
      <c r="F831" s="187" t="s">
        <v>2205</v>
      </c>
      <c r="G831" s="186">
        <v>87089100</v>
      </c>
      <c r="H831" s="186" t="s">
        <v>315</v>
      </c>
      <c r="I831" s="186" t="s">
        <v>543</v>
      </c>
      <c r="J831" s="186" t="s">
        <v>74</v>
      </c>
      <c r="K831" s="188">
        <v>180.58</v>
      </c>
      <c r="L831" s="188">
        <v>180.58</v>
      </c>
      <c r="M831" s="189">
        <v>1.8</v>
      </c>
      <c r="N831" s="189">
        <v>1.8</v>
      </c>
    </row>
    <row r="832" spans="1:14" x14ac:dyDescent="0.25">
      <c r="A832">
        <v>2783</v>
      </c>
      <c r="B832" s="187" t="s">
        <v>357</v>
      </c>
      <c r="C832" s="186">
        <v>187</v>
      </c>
      <c r="D832" s="186" t="s">
        <v>3135</v>
      </c>
      <c r="E832" s="186">
        <v>5</v>
      </c>
      <c r="F832" s="187" t="s">
        <v>2970</v>
      </c>
      <c r="G832" s="186">
        <v>85129000</v>
      </c>
      <c r="H832" s="186" t="s">
        <v>315</v>
      </c>
      <c r="I832" s="186" t="s">
        <v>2061</v>
      </c>
      <c r="J832" s="186" t="s">
        <v>74</v>
      </c>
      <c r="K832" s="188">
        <v>179.06</v>
      </c>
      <c r="L832" s="188">
        <v>895.3</v>
      </c>
      <c r="M832" s="189">
        <v>1.4999999999999999E-2</v>
      </c>
      <c r="N832" s="189">
        <v>7.4999999999999997E-2</v>
      </c>
    </row>
    <row r="833" spans="1:14" x14ac:dyDescent="0.25">
      <c r="A833">
        <v>567</v>
      </c>
      <c r="B833" s="187" t="s">
        <v>357</v>
      </c>
      <c r="C833" s="186">
        <v>187</v>
      </c>
      <c r="D833" s="186" t="s">
        <v>330</v>
      </c>
      <c r="E833" s="186">
        <v>1</v>
      </c>
      <c r="F833" s="187" t="s">
        <v>1284</v>
      </c>
      <c r="G833" s="186">
        <v>87089990</v>
      </c>
      <c r="H833" s="186" t="s">
        <v>72</v>
      </c>
      <c r="I833" s="186" t="s">
        <v>1285</v>
      </c>
      <c r="J833" s="186" t="s">
        <v>74</v>
      </c>
      <c r="K833" s="188">
        <v>306.02</v>
      </c>
      <c r="L833" s="188">
        <v>306.02</v>
      </c>
      <c r="M833" s="189">
        <v>1.82</v>
      </c>
      <c r="N833" s="189">
        <v>1.82</v>
      </c>
    </row>
    <row r="834" spans="1:14" x14ac:dyDescent="0.25">
      <c r="A834">
        <v>568</v>
      </c>
      <c r="B834" s="187" t="s">
        <v>357</v>
      </c>
      <c r="C834" s="186">
        <v>188</v>
      </c>
      <c r="D834" s="186" t="s">
        <v>330</v>
      </c>
      <c r="E834" s="186">
        <v>2</v>
      </c>
      <c r="F834" s="187" t="s">
        <v>1287</v>
      </c>
      <c r="G834" s="186">
        <v>87089990</v>
      </c>
      <c r="H834" s="186" t="s">
        <v>72</v>
      </c>
      <c r="I834" s="186" t="s">
        <v>1288</v>
      </c>
      <c r="J834" s="186" t="s">
        <v>74</v>
      </c>
      <c r="K834" s="188">
        <v>36.89</v>
      </c>
      <c r="L834" s="188">
        <v>73.78</v>
      </c>
      <c r="M834" s="189">
        <v>0.22</v>
      </c>
      <c r="N834" s="189">
        <v>0.44</v>
      </c>
    </row>
    <row r="835" spans="1:14" x14ac:dyDescent="0.25">
      <c r="A835">
        <v>569</v>
      </c>
      <c r="B835" s="182" t="s">
        <v>357</v>
      </c>
      <c r="C835" s="183">
        <v>189</v>
      </c>
      <c r="D835" s="183" t="s">
        <v>330</v>
      </c>
      <c r="E835" s="183">
        <v>1</v>
      </c>
      <c r="F835" s="182" t="s">
        <v>1293</v>
      </c>
      <c r="G835" s="183">
        <v>87089990</v>
      </c>
      <c r="H835" s="183" t="s">
        <v>72</v>
      </c>
      <c r="I835" s="183" t="s">
        <v>1294</v>
      </c>
      <c r="J835" s="183" t="s">
        <v>74</v>
      </c>
      <c r="K835" s="184">
        <v>241.74</v>
      </c>
      <c r="L835" s="184">
        <v>241.74</v>
      </c>
      <c r="M835" s="185">
        <v>1.43</v>
      </c>
      <c r="N835" s="185">
        <v>1.43</v>
      </c>
    </row>
    <row r="836" spans="1:14" x14ac:dyDescent="0.25">
      <c r="A836">
        <v>2786</v>
      </c>
      <c r="B836" s="182" t="s">
        <v>357</v>
      </c>
      <c r="C836" s="183">
        <v>190</v>
      </c>
      <c r="D836" s="183" t="s">
        <v>3135</v>
      </c>
      <c r="E836" s="183">
        <v>1</v>
      </c>
      <c r="F836" s="182" t="s">
        <v>2971</v>
      </c>
      <c r="G836" s="183">
        <v>84839000</v>
      </c>
      <c r="H836" s="183" t="s">
        <v>315</v>
      </c>
      <c r="I836" s="183" t="s">
        <v>3037</v>
      </c>
      <c r="J836" s="183" t="s">
        <v>74</v>
      </c>
      <c r="K836" s="184">
        <v>177.53</v>
      </c>
      <c r="L836" s="184">
        <v>177.53</v>
      </c>
      <c r="M836" s="185">
        <v>6.8000000000000005E-2</v>
      </c>
      <c r="N836" s="185">
        <v>6.8000000000000005E-2</v>
      </c>
    </row>
    <row r="837" spans="1:14" x14ac:dyDescent="0.25">
      <c r="A837">
        <v>570</v>
      </c>
      <c r="B837" s="187" t="s">
        <v>357</v>
      </c>
      <c r="C837" s="186">
        <v>190</v>
      </c>
      <c r="D837" s="186" t="s">
        <v>330</v>
      </c>
      <c r="E837" s="186">
        <v>1</v>
      </c>
      <c r="F837" s="187" t="s">
        <v>1296</v>
      </c>
      <c r="G837" s="186">
        <v>87089990</v>
      </c>
      <c r="H837" s="186" t="s">
        <v>72</v>
      </c>
      <c r="I837" s="186" t="s">
        <v>1297</v>
      </c>
      <c r="J837" s="186" t="s">
        <v>74</v>
      </c>
      <c r="K837" s="188">
        <v>583.97</v>
      </c>
      <c r="L837" s="188">
        <v>583.97</v>
      </c>
      <c r="M837" s="189">
        <v>3.47</v>
      </c>
      <c r="N837" s="189">
        <v>3.47</v>
      </c>
    </row>
    <row r="838" spans="1:14" x14ac:dyDescent="0.25">
      <c r="A838">
        <v>2787</v>
      </c>
      <c r="B838" s="187" t="s">
        <v>357</v>
      </c>
      <c r="C838" s="186">
        <v>191</v>
      </c>
      <c r="D838" s="186" t="s">
        <v>3135</v>
      </c>
      <c r="E838" s="186">
        <v>6</v>
      </c>
      <c r="F838" s="187" t="s">
        <v>2850</v>
      </c>
      <c r="G838" s="186">
        <v>85129000</v>
      </c>
      <c r="H838" s="186" t="s">
        <v>315</v>
      </c>
      <c r="I838" s="186" t="s">
        <v>2852</v>
      </c>
      <c r="J838" s="186" t="s">
        <v>74</v>
      </c>
      <c r="K838" s="188">
        <v>177</v>
      </c>
      <c r="L838" s="188">
        <v>1062</v>
      </c>
      <c r="M838" s="189">
        <v>4.7E-2</v>
      </c>
      <c r="N838" s="189">
        <v>0.28200000000000003</v>
      </c>
    </row>
    <row r="839" spans="1:14" x14ac:dyDescent="0.25">
      <c r="A839">
        <v>571</v>
      </c>
      <c r="B839" s="187" t="s">
        <v>357</v>
      </c>
      <c r="C839" s="186">
        <v>191</v>
      </c>
      <c r="D839" s="186" t="s">
        <v>330</v>
      </c>
      <c r="E839" s="186">
        <v>2</v>
      </c>
      <c r="F839" s="187" t="s">
        <v>1299</v>
      </c>
      <c r="G839" s="186">
        <v>87089990</v>
      </c>
      <c r="H839" s="186" t="s">
        <v>72</v>
      </c>
      <c r="I839" s="186" t="s">
        <v>1300</v>
      </c>
      <c r="J839" s="186" t="s">
        <v>74</v>
      </c>
      <c r="K839" s="188">
        <v>582.97</v>
      </c>
      <c r="L839" s="188">
        <v>1165.94</v>
      </c>
      <c r="M839" s="189">
        <v>3.46</v>
      </c>
      <c r="N839" s="189">
        <v>6.92</v>
      </c>
    </row>
    <row r="840" spans="1:14" x14ac:dyDescent="0.25">
      <c r="A840">
        <v>2788</v>
      </c>
      <c r="B840" s="182" t="s">
        <v>357</v>
      </c>
      <c r="C840" s="183">
        <v>192</v>
      </c>
      <c r="D840" s="183" t="s">
        <v>3135</v>
      </c>
      <c r="E840" s="183">
        <v>1</v>
      </c>
      <c r="F840" s="182" t="s">
        <v>1726</v>
      </c>
      <c r="G840" s="183">
        <v>87082999</v>
      </c>
      <c r="H840" s="183" t="s">
        <v>315</v>
      </c>
      <c r="I840" s="183" t="s">
        <v>816</v>
      </c>
      <c r="J840" s="183" t="s">
        <v>74</v>
      </c>
      <c r="K840" s="184">
        <v>176.46</v>
      </c>
      <c r="L840" s="184">
        <v>176.46</v>
      </c>
      <c r="M840" s="185">
        <v>0.248</v>
      </c>
      <c r="N840" s="185">
        <v>0.248</v>
      </c>
    </row>
    <row r="841" spans="1:14" x14ac:dyDescent="0.25">
      <c r="A841" s="191">
        <v>572</v>
      </c>
      <c r="B841" s="198" t="s">
        <v>357</v>
      </c>
      <c r="C841" s="216">
        <v>192</v>
      </c>
      <c r="D841" s="216" t="s">
        <v>330</v>
      </c>
      <c r="E841" s="216">
        <v>1</v>
      </c>
      <c r="F841" s="198" t="s">
        <v>1376</v>
      </c>
      <c r="G841" s="216">
        <v>87089990</v>
      </c>
      <c r="H841" s="216" t="s">
        <v>98</v>
      </c>
      <c r="I841" s="216" t="s">
        <v>1377</v>
      </c>
      <c r="J841" s="216" t="s">
        <v>74</v>
      </c>
      <c r="K841" s="236">
        <v>2950.52</v>
      </c>
      <c r="L841" s="236">
        <v>2950.52</v>
      </c>
      <c r="M841" s="254">
        <v>17.510000000000002</v>
      </c>
      <c r="N841" s="254">
        <v>17.510000000000002</v>
      </c>
    </row>
    <row r="842" spans="1:14" x14ac:dyDescent="0.25">
      <c r="A842">
        <v>573</v>
      </c>
      <c r="B842" s="182" t="s">
        <v>357</v>
      </c>
      <c r="C842" s="183">
        <v>193</v>
      </c>
      <c r="D842" s="183" t="s">
        <v>330</v>
      </c>
      <c r="E842" s="183">
        <v>1</v>
      </c>
      <c r="F842" s="182" t="s">
        <v>1384</v>
      </c>
      <c r="G842" s="183">
        <v>87089990</v>
      </c>
      <c r="H842" s="183" t="s">
        <v>72</v>
      </c>
      <c r="I842" s="183" t="s">
        <v>1385</v>
      </c>
      <c r="J842" s="183" t="s">
        <v>74</v>
      </c>
      <c r="K842" s="184">
        <v>3389.6</v>
      </c>
      <c r="L842" s="184">
        <v>3389.6</v>
      </c>
      <c r="M842" s="185">
        <v>20.11</v>
      </c>
      <c r="N842" s="185">
        <v>20.11</v>
      </c>
    </row>
    <row r="843" spans="1:14" x14ac:dyDescent="0.25">
      <c r="A843">
        <v>2789</v>
      </c>
      <c r="B843" s="187" t="s">
        <v>357</v>
      </c>
      <c r="C843" s="186">
        <v>193</v>
      </c>
      <c r="D843" s="186" t="s">
        <v>3135</v>
      </c>
      <c r="E843" s="186">
        <v>1</v>
      </c>
      <c r="F843" s="187" t="s">
        <v>2972</v>
      </c>
      <c r="G843" s="186">
        <v>84839000</v>
      </c>
      <c r="H843" s="186" t="s">
        <v>315</v>
      </c>
      <c r="I843" s="186" t="s">
        <v>391</v>
      </c>
      <c r="J843" s="186" t="s">
        <v>74</v>
      </c>
      <c r="K843" s="188">
        <v>175.85</v>
      </c>
      <c r="L843" s="188">
        <v>175.85</v>
      </c>
      <c r="M843" s="189">
        <v>5.6000000000000001E-2</v>
      </c>
      <c r="N843" s="189">
        <v>5.6000000000000001E-2</v>
      </c>
    </row>
    <row r="844" spans="1:14" x14ac:dyDescent="0.25">
      <c r="A844">
        <v>574</v>
      </c>
      <c r="B844" s="182" t="s">
        <v>357</v>
      </c>
      <c r="C844" s="183">
        <v>194</v>
      </c>
      <c r="D844" s="183" t="s">
        <v>330</v>
      </c>
      <c r="E844" s="183">
        <v>2</v>
      </c>
      <c r="F844" s="182" t="s">
        <v>1390</v>
      </c>
      <c r="G844" s="183">
        <v>87089990</v>
      </c>
      <c r="H844" s="183" t="s">
        <v>72</v>
      </c>
      <c r="I844" s="183" t="s">
        <v>1391</v>
      </c>
      <c r="J844" s="183" t="s">
        <v>74</v>
      </c>
      <c r="K844" s="184">
        <v>257.73</v>
      </c>
      <c r="L844" s="184">
        <v>515.46</v>
      </c>
      <c r="M844" s="185">
        <v>1.53</v>
      </c>
      <c r="N844" s="185">
        <v>3.06</v>
      </c>
    </row>
    <row r="845" spans="1:14" x14ac:dyDescent="0.25">
      <c r="A845">
        <v>2790</v>
      </c>
      <c r="B845" s="187" t="s">
        <v>357</v>
      </c>
      <c r="C845" s="186">
        <v>194</v>
      </c>
      <c r="D845" s="186" t="s">
        <v>3135</v>
      </c>
      <c r="E845" s="186">
        <v>5</v>
      </c>
      <c r="F845" s="187" t="s">
        <v>1653</v>
      </c>
      <c r="G845" s="186">
        <v>87082999</v>
      </c>
      <c r="H845" s="186" t="s">
        <v>315</v>
      </c>
      <c r="I845" s="186" t="s">
        <v>1655</v>
      </c>
      <c r="J845" s="186" t="s">
        <v>74</v>
      </c>
      <c r="K845" s="188">
        <v>175.47</v>
      </c>
      <c r="L845" s="188">
        <v>877.35</v>
      </c>
      <c r="M845" s="189">
        <v>0.34699999999999998</v>
      </c>
      <c r="N845" s="189">
        <v>1.7349999999999999</v>
      </c>
    </row>
    <row r="846" spans="1:14" x14ac:dyDescent="0.25">
      <c r="A846">
        <v>575</v>
      </c>
      <c r="B846" s="182" t="s">
        <v>357</v>
      </c>
      <c r="C846" s="183">
        <v>195</v>
      </c>
      <c r="D846" s="183" t="s">
        <v>330</v>
      </c>
      <c r="E846" s="183">
        <v>4</v>
      </c>
      <c r="F846" s="182" t="s">
        <v>803</v>
      </c>
      <c r="G846" s="183">
        <v>87089910</v>
      </c>
      <c r="H846" s="183" t="s">
        <v>72</v>
      </c>
      <c r="I846" s="183" t="s">
        <v>804</v>
      </c>
      <c r="J846" s="183" t="s">
        <v>74</v>
      </c>
      <c r="K846" s="184">
        <v>176.6</v>
      </c>
      <c r="L846" s="184">
        <v>706.4</v>
      </c>
      <c r="M846" s="185">
        <v>1.0475000000000001</v>
      </c>
      <c r="N846" s="185">
        <v>4.1900000000000004</v>
      </c>
    </row>
    <row r="847" spans="1:14" x14ac:dyDescent="0.25">
      <c r="A847">
        <v>2791</v>
      </c>
      <c r="B847" s="187" t="s">
        <v>357</v>
      </c>
      <c r="C847" s="186">
        <v>195</v>
      </c>
      <c r="D847" s="186" t="s">
        <v>3135</v>
      </c>
      <c r="E847" s="186">
        <v>3</v>
      </c>
      <c r="F847" s="187" t="s">
        <v>1650</v>
      </c>
      <c r="G847" s="186">
        <v>87082999</v>
      </c>
      <c r="H847" s="186" t="s">
        <v>315</v>
      </c>
      <c r="I847" s="186" t="s">
        <v>1652</v>
      </c>
      <c r="J847" s="186" t="s">
        <v>74</v>
      </c>
      <c r="K847" s="188">
        <v>175.47</v>
      </c>
      <c r="L847" s="188">
        <v>526.41</v>
      </c>
      <c r="M847" s="189">
        <v>0.71199999999999997</v>
      </c>
      <c r="N847" s="189">
        <v>2.1360000000000001</v>
      </c>
    </row>
    <row r="848" spans="1:14" x14ac:dyDescent="0.25">
      <c r="A848">
        <v>2792</v>
      </c>
      <c r="B848" s="182" t="s">
        <v>357</v>
      </c>
      <c r="C848" s="183">
        <v>196</v>
      </c>
      <c r="D848" s="183" t="s">
        <v>3135</v>
      </c>
      <c r="E848" s="183">
        <v>9</v>
      </c>
      <c r="F848" s="182" t="s">
        <v>742</v>
      </c>
      <c r="G848" s="183">
        <v>87082999</v>
      </c>
      <c r="H848" s="183" t="s">
        <v>315</v>
      </c>
      <c r="I848" s="183" t="s">
        <v>1707</v>
      </c>
      <c r="J848" s="183" t="s">
        <v>74</v>
      </c>
      <c r="K848" s="184">
        <v>166.71</v>
      </c>
      <c r="L848" s="184">
        <v>1500.39</v>
      </c>
      <c r="M848" s="185">
        <v>0.623</v>
      </c>
      <c r="N848" s="185">
        <v>5.6070000000000002</v>
      </c>
    </row>
    <row r="849" spans="1:14" x14ac:dyDescent="0.25">
      <c r="A849">
        <v>576</v>
      </c>
      <c r="B849" s="187" t="s">
        <v>357</v>
      </c>
      <c r="C849" s="186">
        <v>196</v>
      </c>
      <c r="D849" s="186" t="s">
        <v>330</v>
      </c>
      <c r="E849" s="186">
        <v>2</v>
      </c>
      <c r="F849" s="187" t="s">
        <v>718</v>
      </c>
      <c r="G849" s="186">
        <v>87089990</v>
      </c>
      <c r="H849" s="186" t="s">
        <v>72</v>
      </c>
      <c r="I849" s="186" t="s">
        <v>719</v>
      </c>
      <c r="J849" s="186" t="s">
        <v>74</v>
      </c>
      <c r="K849" s="188">
        <v>89.99</v>
      </c>
      <c r="L849" s="188">
        <v>179.98</v>
      </c>
      <c r="M849" s="189">
        <v>0.53500000000000003</v>
      </c>
      <c r="N849" s="189">
        <v>1.07</v>
      </c>
    </row>
    <row r="850" spans="1:14" x14ac:dyDescent="0.25">
      <c r="A850">
        <v>2793</v>
      </c>
      <c r="B850" s="182" t="s">
        <v>357</v>
      </c>
      <c r="C850" s="183">
        <v>197</v>
      </c>
      <c r="D850" s="183" t="s">
        <v>3135</v>
      </c>
      <c r="E850" s="183">
        <v>1</v>
      </c>
      <c r="F850" s="182" t="s">
        <v>2973</v>
      </c>
      <c r="G850" s="183">
        <v>87082999</v>
      </c>
      <c r="H850" s="183" t="s">
        <v>315</v>
      </c>
      <c r="I850" s="183" t="s">
        <v>1881</v>
      </c>
      <c r="J850" s="183" t="s">
        <v>74</v>
      </c>
      <c r="K850" s="184">
        <v>165.49</v>
      </c>
      <c r="L850" s="184">
        <v>165.49</v>
      </c>
      <c r="M850" s="185">
        <v>0.1</v>
      </c>
      <c r="N850" s="185">
        <v>0.1</v>
      </c>
    </row>
    <row r="851" spans="1:14" x14ac:dyDescent="0.25">
      <c r="A851">
        <v>577</v>
      </c>
      <c r="B851" s="182" t="s">
        <v>357</v>
      </c>
      <c r="C851" s="183">
        <v>197</v>
      </c>
      <c r="D851" s="183" t="s">
        <v>330</v>
      </c>
      <c r="E851" s="183">
        <v>2</v>
      </c>
      <c r="F851" s="182" t="s">
        <v>1193</v>
      </c>
      <c r="G851" s="183">
        <v>84839000</v>
      </c>
      <c r="H851" s="183" t="s">
        <v>72</v>
      </c>
      <c r="I851" s="183" t="s">
        <v>1194</v>
      </c>
      <c r="J851" s="183" t="s">
        <v>74</v>
      </c>
      <c r="K851" s="184">
        <v>30.54</v>
      </c>
      <c r="L851" s="184">
        <v>61.08</v>
      </c>
      <c r="M851" s="185">
        <v>0.18</v>
      </c>
      <c r="N851" s="185">
        <v>0.36</v>
      </c>
    </row>
    <row r="852" spans="1:14" x14ac:dyDescent="0.25">
      <c r="A852">
        <v>2794</v>
      </c>
      <c r="B852" s="182" t="s">
        <v>357</v>
      </c>
      <c r="C852" s="183">
        <v>198</v>
      </c>
      <c r="D852" s="183" t="s">
        <v>3135</v>
      </c>
      <c r="E852" s="183">
        <v>1</v>
      </c>
      <c r="F852" s="182" t="s">
        <v>2974</v>
      </c>
      <c r="G852" s="183">
        <v>87082999</v>
      </c>
      <c r="H852" s="183" t="s">
        <v>315</v>
      </c>
      <c r="I852" s="183" t="s">
        <v>1883</v>
      </c>
      <c r="J852" s="183" t="s">
        <v>74</v>
      </c>
      <c r="K852" s="184">
        <v>165.49</v>
      </c>
      <c r="L852" s="184">
        <v>165.49</v>
      </c>
      <c r="M852" s="185">
        <v>0.1</v>
      </c>
      <c r="N852" s="185">
        <v>0.1</v>
      </c>
    </row>
    <row r="853" spans="1:14" x14ac:dyDescent="0.25">
      <c r="A853">
        <v>578</v>
      </c>
      <c r="B853" s="182" t="s">
        <v>357</v>
      </c>
      <c r="C853" s="183">
        <v>198</v>
      </c>
      <c r="D853" s="183" t="s">
        <v>330</v>
      </c>
      <c r="E853" s="183">
        <v>18</v>
      </c>
      <c r="F853" s="182" t="s">
        <v>678</v>
      </c>
      <c r="G853" s="183">
        <v>87089990</v>
      </c>
      <c r="H853" s="183" t="s">
        <v>72</v>
      </c>
      <c r="I853" s="183" t="s">
        <v>679</v>
      </c>
      <c r="J853" s="183" t="s">
        <v>74</v>
      </c>
      <c r="K853" s="184">
        <v>326.40111111111111</v>
      </c>
      <c r="L853" s="184">
        <v>5875.22</v>
      </c>
      <c r="M853" s="185">
        <v>1.9366666666666665</v>
      </c>
      <c r="N853" s="185">
        <v>34.86</v>
      </c>
    </row>
    <row r="854" spans="1:14" x14ac:dyDescent="0.25">
      <c r="A854">
        <v>579</v>
      </c>
      <c r="B854" s="187" t="s">
        <v>357</v>
      </c>
      <c r="C854" s="186">
        <v>199</v>
      </c>
      <c r="D854" s="186" t="s">
        <v>330</v>
      </c>
      <c r="E854" s="186">
        <v>1</v>
      </c>
      <c r="F854" s="187" t="s">
        <v>1046</v>
      </c>
      <c r="G854" s="186">
        <v>87089990</v>
      </c>
      <c r="H854" s="186" t="s">
        <v>72</v>
      </c>
      <c r="I854" s="186" t="s">
        <v>1044</v>
      </c>
      <c r="J854" s="186" t="s">
        <v>74</v>
      </c>
      <c r="K854" s="188">
        <v>3598.58</v>
      </c>
      <c r="L854" s="188">
        <v>3598.58</v>
      </c>
      <c r="M854" s="189">
        <v>21.35</v>
      </c>
      <c r="N854" s="189">
        <v>21.35</v>
      </c>
    </row>
    <row r="855" spans="1:14" x14ac:dyDescent="0.25">
      <c r="A855">
        <v>2796</v>
      </c>
      <c r="B855" s="187" t="s">
        <v>357</v>
      </c>
      <c r="C855" s="186">
        <v>200</v>
      </c>
      <c r="D855" s="186" t="s">
        <v>3135</v>
      </c>
      <c r="E855" s="186">
        <v>1</v>
      </c>
      <c r="F855" s="187" t="s">
        <v>439</v>
      </c>
      <c r="G855" s="186">
        <v>84099190</v>
      </c>
      <c r="H855" s="186" t="s">
        <v>315</v>
      </c>
      <c r="I855" s="186">
        <v>99710702592</v>
      </c>
      <c r="J855" s="186" t="s">
        <v>74</v>
      </c>
      <c r="K855" s="188">
        <v>162.29</v>
      </c>
      <c r="L855" s="188">
        <v>162.29</v>
      </c>
      <c r="M855" s="189">
        <v>1.75</v>
      </c>
      <c r="N855" s="189">
        <v>1.75</v>
      </c>
    </row>
    <row r="856" spans="1:14" x14ac:dyDescent="0.25">
      <c r="A856">
        <v>581</v>
      </c>
      <c r="B856" s="182" t="s">
        <v>357</v>
      </c>
      <c r="C856" s="183">
        <v>201</v>
      </c>
      <c r="D856" s="183" t="s">
        <v>330</v>
      </c>
      <c r="E856" s="183">
        <v>3</v>
      </c>
      <c r="F856" s="182" t="s">
        <v>646</v>
      </c>
      <c r="G856" s="183">
        <v>87089910</v>
      </c>
      <c r="H856" s="183" t="s">
        <v>72</v>
      </c>
      <c r="I856" s="183" t="s">
        <v>647</v>
      </c>
      <c r="J856" s="183" t="s">
        <v>74</v>
      </c>
      <c r="K856" s="184">
        <v>504.92666666666668</v>
      </c>
      <c r="L856" s="184">
        <v>1514.78</v>
      </c>
      <c r="M856" s="185">
        <v>2.9966666666666666</v>
      </c>
      <c r="N856" s="185">
        <v>8.99</v>
      </c>
    </row>
    <row r="857" spans="1:14" x14ac:dyDescent="0.25">
      <c r="A857">
        <v>582</v>
      </c>
      <c r="B857" s="182" t="s">
        <v>357</v>
      </c>
      <c r="C857" s="183">
        <v>202</v>
      </c>
      <c r="D857" s="183" t="s">
        <v>330</v>
      </c>
      <c r="E857" s="183">
        <v>1</v>
      </c>
      <c r="F857" s="182" t="s">
        <v>598</v>
      </c>
      <c r="G857" s="183">
        <v>87089910</v>
      </c>
      <c r="H857" s="183" t="s">
        <v>72</v>
      </c>
      <c r="I857" s="183" t="s">
        <v>599</v>
      </c>
      <c r="J857" s="183" t="s">
        <v>74</v>
      </c>
      <c r="K857" s="184">
        <v>1329.4</v>
      </c>
      <c r="L857" s="184">
        <v>1329.4</v>
      </c>
      <c r="M857" s="185">
        <v>7.89</v>
      </c>
      <c r="N857" s="185">
        <v>7.89</v>
      </c>
    </row>
    <row r="858" spans="1:14" x14ac:dyDescent="0.25">
      <c r="A858">
        <v>2799</v>
      </c>
      <c r="B858" s="17" t="s">
        <v>54</v>
      </c>
      <c r="C858" s="7">
        <v>203</v>
      </c>
      <c r="D858" s="7"/>
      <c r="E858" s="7">
        <v>16</v>
      </c>
      <c r="F858" s="6" t="s">
        <v>340</v>
      </c>
      <c r="G858" s="7">
        <v>85129000</v>
      </c>
      <c r="H858" s="7" t="s">
        <v>315</v>
      </c>
      <c r="I858" s="7" t="s">
        <v>247</v>
      </c>
      <c r="J858" s="7" t="s">
        <v>74</v>
      </c>
      <c r="K858" s="13">
        <v>149.4</v>
      </c>
      <c r="L858" s="13">
        <v>2390.4</v>
      </c>
      <c r="M858" s="14">
        <v>0.02</v>
      </c>
      <c r="N858" s="14">
        <v>0.32</v>
      </c>
    </row>
    <row r="859" spans="1:14" x14ac:dyDescent="0.25">
      <c r="A859">
        <v>2800</v>
      </c>
      <c r="B859" s="187" t="s">
        <v>357</v>
      </c>
      <c r="C859" s="186">
        <v>204</v>
      </c>
      <c r="D859" s="186" t="s">
        <v>3135</v>
      </c>
      <c r="E859" s="186">
        <v>1</v>
      </c>
      <c r="F859" s="187" t="s">
        <v>568</v>
      </c>
      <c r="G859" s="186">
        <v>84099190</v>
      </c>
      <c r="H859" s="186" t="s">
        <v>315</v>
      </c>
      <c r="I859" s="186" t="s">
        <v>2623</v>
      </c>
      <c r="J859" s="186" t="s">
        <v>74</v>
      </c>
      <c r="K859" s="188">
        <v>149.33000000000001</v>
      </c>
      <c r="L859" s="188">
        <v>149.33000000000001</v>
      </c>
      <c r="M859" s="189">
        <v>2.214</v>
      </c>
      <c r="N859" s="189">
        <v>2.214</v>
      </c>
    </row>
    <row r="860" spans="1:14" x14ac:dyDescent="0.25">
      <c r="A860">
        <v>2801</v>
      </c>
      <c r="B860" s="17" t="s">
        <v>54</v>
      </c>
      <c r="C860" s="7">
        <v>205</v>
      </c>
      <c r="D860" s="7"/>
      <c r="E860" s="7">
        <v>100</v>
      </c>
      <c r="F860" s="6" t="s">
        <v>246</v>
      </c>
      <c r="G860" s="7">
        <v>85129000</v>
      </c>
      <c r="H860" s="7" t="s">
        <v>315</v>
      </c>
      <c r="I860" s="7" t="s">
        <v>247</v>
      </c>
      <c r="J860" s="7" t="s">
        <v>74</v>
      </c>
      <c r="K860" s="13">
        <v>146.19999999999999</v>
      </c>
      <c r="L860" s="13">
        <v>14619.999999999998</v>
      </c>
      <c r="M860" s="14">
        <v>0.02</v>
      </c>
      <c r="N860" s="14">
        <v>2</v>
      </c>
    </row>
    <row r="861" spans="1:14" x14ac:dyDescent="0.25">
      <c r="A861">
        <v>585</v>
      </c>
      <c r="B861" s="182" t="s">
        <v>357</v>
      </c>
      <c r="C861" s="183">
        <v>205</v>
      </c>
      <c r="D861" s="183" t="s">
        <v>330</v>
      </c>
      <c r="E861" s="183">
        <v>1</v>
      </c>
      <c r="F861" s="182" t="s">
        <v>1158</v>
      </c>
      <c r="G861" s="183">
        <v>87089990</v>
      </c>
      <c r="H861" s="183" t="s">
        <v>72</v>
      </c>
      <c r="I861" s="183" t="s">
        <v>1159</v>
      </c>
      <c r="J861" s="183" t="s">
        <v>74</v>
      </c>
      <c r="K861" s="184">
        <v>699.07</v>
      </c>
      <c r="L861" s="184">
        <v>699.07</v>
      </c>
      <c r="M861" s="185">
        <v>4.1500000000000004</v>
      </c>
      <c r="N861" s="185">
        <v>4.1500000000000004</v>
      </c>
    </row>
    <row r="862" spans="1:14" x14ac:dyDescent="0.25">
      <c r="A862">
        <v>2802</v>
      </c>
      <c r="B862" s="187" t="s">
        <v>357</v>
      </c>
      <c r="C862" s="186">
        <v>206</v>
      </c>
      <c r="D862" s="186" t="s">
        <v>3135</v>
      </c>
      <c r="E862" s="186">
        <v>2</v>
      </c>
      <c r="F862" s="187" t="s">
        <v>2476</v>
      </c>
      <c r="G862" s="186">
        <v>87089990</v>
      </c>
      <c r="H862" s="186" t="s">
        <v>315</v>
      </c>
      <c r="I862" s="186" t="s">
        <v>1154</v>
      </c>
      <c r="J862" s="186" t="s">
        <v>74</v>
      </c>
      <c r="K862" s="188">
        <v>144.75</v>
      </c>
      <c r="L862" s="188">
        <v>289.5</v>
      </c>
      <c r="M862" s="189">
        <v>0.13800000000000001</v>
      </c>
      <c r="N862" s="189">
        <v>0.27600000000000002</v>
      </c>
    </row>
    <row r="863" spans="1:14" x14ac:dyDescent="0.25">
      <c r="A863">
        <v>586</v>
      </c>
      <c r="B863" s="187" t="s">
        <v>357</v>
      </c>
      <c r="C863" s="186">
        <v>206</v>
      </c>
      <c r="D863" s="186" t="s">
        <v>330</v>
      </c>
      <c r="E863" s="186">
        <v>5</v>
      </c>
      <c r="F863" s="187" t="s">
        <v>814</v>
      </c>
      <c r="G863" s="186">
        <v>87089990</v>
      </c>
      <c r="H863" s="186" t="s">
        <v>72</v>
      </c>
      <c r="I863" s="186" t="s">
        <v>815</v>
      </c>
      <c r="J863" s="186" t="s">
        <v>74</v>
      </c>
      <c r="K863" s="188">
        <v>127.21</v>
      </c>
      <c r="L863" s="188">
        <v>636.04999999999995</v>
      </c>
      <c r="M863" s="189">
        <v>0.754</v>
      </c>
      <c r="N863" s="189">
        <v>3.77</v>
      </c>
    </row>
    <row r="864" spans="1:14" x14ac:dyDescent="0.25">
      <c r="A864">
        <v>2804</v>
      </c>
      <c r="B864" s="187" t="s">
        <v>357</v>
      </c>
      <c r="C864" s="186">
        <v>208</v>
      </c>
      <c r="D864" s="186" t="s">
        <v>3135</v>
      </c>
      <c r="E864" s="186">
        <v>2</v>
      </c>
      <c r="F864" s="187" t="s">
        <v>887</v>
      </c>
      <c r="G864" s="186">
        <v>87089900</v>
      </c>
      <c r="H864" s="186" t="s">
        <v>315</v>
      </c>
      <c r="I864" s="186" t="s">
        <v>889</v>
      </c>
      <c r="J864" s="186" t="s">
        <v>74</v>
      </c>
      <c r="K864" s="188">
        <v>137.74</v>
      </c>
      <c r="L864" s="188">
        <v>275.48</v>
      </c>
      <c r="M864" s="189">
        <v>5.6000000000000001E-2</v>
      </c>
      <c r="N864" s="189">
        <v>0.112</v>
      </c>
    </row>
    <row r="865" spans="1:14" x14ac:dyDescent="0.25">
      <c r="A865">
        <v>589</v>
      </c>
      <c r="B865" s="187" t="s">
        <v>357</v>
      </c>
      <c r="C865" s="186">
        <v>209</v>
      </c>
      <c r="D865" s="186" t="s">
        <v>330</v>
      </c>
      <c r="E865" s="186">
        <v>3</v>
      </c>
      <c r="F865" s="187" t="s">
        <v>1086</v>
      </c>
      <c r="G865" s="186">
        <v>87089990</v>
      </c>
      <c r="H865" s="186" t="s">
        <v>72</v>
      </c>
      <c r="I865" s="186" t="s">
        <v>1087</v>
      </c>
      <c r="J865" s="186" t="s">
        <v>74</v>
      </c>
      <c r="K865" s="188">
        <v>79.276666666666671</v>
      </c>
      <c r="L865" s="188">
        <v>237.83</v>
      </c>
      <c r="M865" s="189">
        <v>0.47</v>
      </c>
      <c r="N865" s="189">
        <v>1.41</v>
      </c>
    </row>
    <row r="866" spans="1:14" x14ac:dyDescent="0.25">
      <c r="A866">
        <v>2805</v>
      </c>
      <c r="B866" s="187" t="s">
        <v>357</v>
      </c>
      <c r="C866" s="186">
        <v>209</v>
      </c>
      <c r="D866" s="186" t="s">
        <v>3135</v>
      </c>
      <c r="E866" s="186">
        <v>2</v>
      </c>
      <c r="F866" s="187" t="s">
        <v>2352</v>
      </c>
      <c r="G866" s="186">
        <v>87089990</v>
      </c>
      <c r="H866" s="186" t="s">
        <v>315</v>
      </c>
      <c r="I866" s="186" t="s">
        <v>2353</v>
      </c>
      <c r="J866" s="186" t="s">
        <v>74</v>
      </c>
      <c r="K866" s="188">
        <v>136.9</v>
      </c>
      <c r="L866" s="188">
        <v>273.8</v>
      </c>
      <c r="M866" s="189">
        <v>0.1</v>
      </c>
      <c r="N866" s="189">
        <v>0.2</v>
      </c>
    </row>
    <row r="867" spans="1:14" x14ac:dyDescent="0.25">
      <c r="A867" s="192">
        <v>2806</v>
      </c>
      <c r="B867" s="207" t="s">
        <v>357</v>
      </c>
      <c r="C867" s="225">
        <v>210</v>
      </c>
      <c r="D867" s="225" t="s">
        <v>3135</v>
      </c>
      <c r="E867" s="225">
        <v>2</v>
      </c>
      <c r="F867" s="207" t="s">
        <v>1037</v>
      </c>
      <c r="G867" s="225">
        <v>87082999</v>
      </c>
      <c r="H867" s="225" t="s">
        <v>315</v>
      </c>
      <c r="I867" s="225" t="s">
        <v>1039</v>
      </c>
      <c r="J867" s="225" t="s">
        <v>74</v>
      </c>
      <c r="K867" s="245">
        <v>135.99</v>
      </c>
      <c r="L867" s="245">
        <v>271.98</v>
      </c>
      <c r="M867" s="263">
        <v>1.3420000000000001</v>
      </c>
      <c r="N867" s="263">
        <v>2.6840000000000002</v>
      </c>
    </row>
    <row r="868" spans="1:14" x14ac:dyDescent="0.25">
      <c r="A868" s="190">
        <v>2807</v>
      </c>
      <c r="B868" s="203" t="s">
        <v>357</v>
      </c>
      <c r="C868" s="222">
        <v>211</v>
      </c>
      <c r="D868" s="222" t="s">
        <v>3135</v>
      </c>
      <c r="E868" s="222">
        <v>1</v>
      </c>
      <c r="F868" s="203" t="s">
        <v>1040</v>
      </c>
      <c r="G868" s="222">
        <v>87082999</v>
      </c>
      <c r="H868" s="222" t="s">
        <v>315</v>
      </c>
      <c r="I868" s="222" t="s">
        <v>1042</v>
      </c>
      <c r="J868" s="222" t="s">
        <v>74</v>
      </c>
      <c r="K868" s="242">
        <v>135.99</v>
      </c>
      <c r="L868" s="242">
        <v>135.99</v>
      </c>
      <c r="M868" s="260" t="s">
        <v>3068</v>
      </c>
      <c r="N868" s="260">
        <v>1.1539999999999999</v>
      </c>
    </row>
    <row r="869" spans="1:14" x14ac:dyDescent="0.25">
      <c r="A869">
        <v>2809</v>
      </c>
      <c r="B869" s="187" t="s">
        <v>357</v>
      </c>
      <c r="C869" s="186">
        <v>213</v>
      </c>
      <c r="D869" s="186" t="s">
        <v>3135</v>
      </c>
      <c r="E869" s="186">
        <v>5</v>
      </c>
      <c r="F869" s="187" t="s">
        <v>2775</v>
      </c>
      <c r="G869" s="186">
        <v>87082999</v>
      </c>
      <c r="H869" s="186" t="s">
        <v>315</v>
      </c>
      <c r="I869" s="186" t="s">
        <v>2777</v>
      </c>
      <c r="J869" s="186" t="s">
        <v>74</v>
      </c>
      <c r="K869" s="188">
        <v>131.11000000000001</v>
      </c>
      <c r="L869" s="188">
        <v>655.55000000000007</v>
      </c>
      <c r="M869" s="189">
        <v>0.90900000000000003</v>
      </c>
      <c r="N869" s="189">
        <v>4.5449999999999999</v>
      </c>
    </row>
    <row r="870" spans="1:14" x14ac:dyDescent="0.25">
      <c r="A870" s="191">
        <v>593</v>
      </c>
      <c r="B870" s="198" t="s">
        <v>357</v>
      </c>
      <c r="C870" s="216">
        <v>213</v>
      </c>
      <c r="D870" s="216" t="s">
        <v>330</v>
      </c>
      <c r="E870" s="216">
        <v>1</v>
      </c>
      <c r="F870" s="198" t="s">
        <v>1164</v>
      </c>
      <c r="G870" s="216">
        <v>87089990</v>
      </c>
      <c r="H870" s="216" t="s">
        <v>72</v>
      </c>
      <c r="I870" s="216" t="s">
        <v>1165</v>
      </c>
      <c r="J870" s="216" t="s">
        <v>74</v>
      </c>
      <c r="K870" s="236">
        <v>125.34</v>
      </c>
      <c r="L870" s="236">
        <v>125.34</v>
      </c>
      <c r="M870" s="254">
        <v>0.74</v>
      </c>
      <c r="N870" s="254">
        <v>0.74</v>
      </c>
    </row>
    <row r="871" spans="1:14" x14ac:dyDescent="0.25">
      <c r="A871">
        <v>594</v>
      </c>
      <c r="B871" s="187" t="s">
        <v>357</v>
      </c>
      <c r="C871" s="186">
        <v>214</v>
      </c>
      <c r="D871" s="186" t="s">
        <v>330</v>
      </c>
      <c r="E871" s="186">
        <v>2</v>
      </c>
      <c r="F871" s="187" t="s">
        <v>1015</v>
      </c>
      <c r="G871" s="186">
        <v>87089990</v>
      </c>
      <c r="H871" s="186" t="s">
        <v>72</v>
      </c>
      <c r="I871" s="186" t="s">
        <v>1016</v>
      </c>
      <c r="J871" s="186" t="s">
        <v>74</v>
      </c>
      <c r="K871" s="188">
        <v>56.62</v>
      </c>
      <c r="L871" s="188">
        <v>113.24</v>
      </c>
      <c r="M871" s="189">
        <v>0.33500000000000002</v>
      </c>
      <c r="N871" s="189">
        <v>0.67</v>
      </c>
    </row>
    <row r="872" spans="1:14" x14ac:dyDescent="0.25">
      <c r="A872">
        <v>595</v>
      </c>
      <c r="B872" s="182" t="s">
        <v>357</v>
      </c>
      <c r="C872" s="183">
        <v>215</v>
      </c>
      <c r="D872" s="183" t="s">
        <v>330</v>
      </c>
      <c r="E872" s="183">
        <v>2</v>
      </c>
      <c r="F872" s="182" t="s">
        <v>1103</v>
      </c>
      <c r="G872" s="183">
        <v>87089990</v>
      </c>
      <c r="H872" s="183" t="s">
        <v>72</v>
      </c>
      <c r="I872" s="183" t="s">
        <v>2068</v>
      </c>
      <c r="J872" s="183" t="s">
        <v>74</v>
      </c>
      <c r="K872" s="184">
        <v>81.180000000000007</v>
      </c>
      <c r="L872" s="184">
        <v>162.36000000000001</v>
      </c>
      <c r="M872" s="185">
        <v>0.48</v>
      </c>
      <c r="N872" s="185">
        <v>0.96</v>
      </c>
    </row>
    <row r="873" spans="1:14" x14ac:dyDescent="0.25">
      <c r="A873">
        <v>2811</v>
      </c>
      <c r="B873" s="187" t="s">
        <v>357</v>
      </c>
      <c r="C873" s="186">
        <v>215</v>
      </c>
      <c r="D873" s="186" t="s">
        <v>3135</v>
      </c>
      <c r="E873" s="186">
        <v>3</v>
      </c>
      <c r="F873" s="187" t="s">
        <v>1868</v>
      </c>
      <c r="G873" s="186">
        <v>87082999</v>
      </c>
      <c r="H873" s="186" t="s">
        <v>315</v>
      </c>
      <c r="I873" s="186" t="s">
        <v>1870</v>
      </c>
      <c r="J873" s="186" t="s">
        <v>74</v>
      </c>
      <c r="K873" s="188">
        <v>131.11000000000001</v>
      </c>
      <c r="L873" s="188">
        <v>393.33000000000004</v>
      </c>
      <c r="M873" s="189">
        <v>0.90900000000000003</v>
      </c>
      <c r="N873" s="189">
        <v>2.7270000000000003</v>
      </c>
    </row>
    <row r="874" spans="1:14" x14ac:dyDescent="0.25">
      <c r="A874">
        <v>2812</v>
      </c>
      <c r="B874" s="187" t="s">
        <v>357</v>
      </c>
      <c r="C874" s="186">
        <v>216</v>
      </c>
      <c r="D874" s="186" t="s">
        <v>3135</v>
      </c>
      <c r="E874" s="186">
        <v>5</v>
      </c>
      <c r="F874" s="187" t="s">
        <v>2775</v>
      </c>
      <c r="G874" s="186">
        <v>87082999</v>
      </c>
      <c r="H874" s="186" t="s">
        <v>315</v>
      </c>
      <c r="I874" s="186" t="s">
        <v>2777</v>
      </c>
      <c r="J874" s="186" t="s">
        <v>74</v>
      </c>
      <c r="K874" s="188">
        <v>131.11000000000001</v>
      </c>
      <c r="L874" s="188">
        <v>655.55000000000007</v>
      </c>
      <c r="M874" s="189">
        <v>0.90900000000000003</v>
      </c>
      <c r="N874" s="189">
        <v>4.5449999999999999</v>
      </c>
    </row>
    <row r="875" spans="1:14" x14ac:dyDescent="0.25">
      <c r="A875" s="191">
        <v>2813</v>
      </c>
      <c r="B875" s="198" t="s">
        <v>357</v>
      </c>
      <c r="C875" s="216">
        <v>217</v>
      </c>
      <c r="D875" s="216" t="s">
        <v>3135</v>
      </c>
      <c r="E875" s="216">
        <v>3</v>
      </c>
      <c r="F875" s="198" t="s">
        <v>1868</v>
      </c>
      <c r="G875" s="216">
        <v>87082999</v>
      </c>
      <c r="H875" s="216" t="s">
        <v>315</v>
      </c>
      <c r="I875" s="216" t="s">
        <v>1870</v>
      </c>
      <c r="J875" s="216" t="s">
        <v>74</v>
      </c>
      <c r="K875" s="236">
        <v>131.11000000000001</v>
      </c>
      <c r="L875" s="236">
        <v>393.33000000000004</v>
      </c>
      <c r="M875" s="254">
        <v>0.90900000000000003</v>
      </c>
      <c r="N875" s="254">
        <v>2.7270000000000003</v>
      </c>
    </row>
    <row r="876" spans="1:14" x14ac:dyDescent="0.25">
      <c r="A876">
        <v>2814</v>
      </c>
      <c r="B876" s="187" t="s">
        <v>357</v>
      </c>
      <c r="C876" s="186">
        <v>218</v>
      </c>
      <c r="D876" s="186" t="s">
        <v>3135</v>
      </c>
      <c r="E876" s="186">
        <v>1</v>
      </c>
      <c r="F876" s="187" t="s">
        <v>2756</v>
      </c>
      <c r="G876" s="186">
        <v>87082999</v>
      </c>
      <c r="H876" s="186" t="s">
        <v>315</v>
      </c>
      <c r="I876" s="186" t="s">
        <v>2757</v>
      </c>
      <c r="J876" s="186" t="s">
        <v>74</v>
      </c>
      <c r="K876" s="188">
        <v>130.88</v>
      </c>
      <c r="L876" s="188">
        <v>130.88</v>
      </c>
      <c r="M876" s="189">
        <v>0.34799999999999998</v>
      </c>
      <c r="N876" s="189">
        <v>0.34799999999999998</v>
      </c>
    </row>
    <row r="877" spans="1:14" x14ac:dyDescent="0.25">
      <c r="A877">
        <v>598</v>
      </c>
      <c r="B877" s="187" t="s">
        <v>357</v>
      </c>
      <c r="C877" s="186">
        <v>218</v>
      </c>
      <c r="D877" s="186" t="s">
        <v>330</v>
      </c>
      <c r="E877" s="186">
        <v>1</v>
      </c>
      <c r="F877" s="187" t="s">
        <v>429</v>
      </c>
      <c r="G877" s="186">
        <v>87089990</v>
      </c>
      <c r="H877" s="186" t="s">
        <v>72</v>
      </c>
      <c r="I877" s="186">
        <v>99710601795</v>
      </c>
      <c r="J877" s="186" t="s">
        <v>74</v>
      </c>
      <c r="K877" s="188">
        <v>925.91</v>
      </c>
      <c r="L877" s="188">
        <v>925.91</v>
      </c>
      <c r="M877" s="189">
        <v>5.49</v>
      </c>
      <c r="N877" s="189">
        <v>5.49</v>
      </c>
    </row>
    <row r="878" spans="1:14" x14ac:dyDescent="0.25">
      <c r="A878">
        <v>599</v>
      </c>
      <c r="B878" s="187" t="s">
        <v>357</v>
      </c>
      <c r="C878" s="186">
        <v>219</v>
      </c>
      <c r="D878" s="186" t="s">
        <v>330</v>
      </c>
      <c r="E878" s="186">
        <v>15</v>
      </c>
      <c r="F878" s="187" t="s">
        <v>1573</v>
      </c>
      <c r="G878" s="186">
        <v>87089990</v>
      </c>
      <c r="H878" s="186" t="s">
        <v>72</v>
      </c>
      <c r="I878" s="186" t="s">
        <v>1574</v>
      </c>
      <c r="J878" s="186" t="s">
        <v>74</v>
      </c>
      <c r="K878" s="188">
        <v>116.77333333333333</v>
      </c>
      <c r="L878" s="188">
        <v>1751.6</v>
      </c>
      <c r="M878" s="189">
        <v>0.69266666666666665</v>
      </c>
      <c r="N878" s="189">
        <v>10.39</v>
      </c>
    </row>
    <row r="879" spans="1:14" x14ac:dyDescent="0.25">
      <c r="A879">
        <v>2815</v>
      </c>
      <c r="B879" s="187" t="s">
        <v>357</v>
      </c>
      <c r="C879" s="186">
        <v>219</v>
      </c>
      <c r="D879" s="186" t="s">
        <v>3135</v>
      </c>
      <c r="E879" s="186">
        <v>2</v>
      </c>
      <c r="F879" s="187" t="s">
        <v>2756</v>
      </c>
      <c r="G879" s="186">
        <v>87082999</v>
      </c>
      <c r="H879" s="186" t="s">
        <v>315</v>
      </c>
      <c r="I879" s="186" t="s">
        <v>2757</v>
      </c>
      <c r="J879" s="186" t="s">
        <v>74</v>
      </c>
      <c r="K879" s="188">
        <v>130.88</v>
      </c>
      <c r="L879" s="188">
        <v>261.76</v>
      </c>
      <c r="M879" s="189">
        <v>0.34799999999999998</v>
      </c>
      <c r="N879" s="189">
        <v>0.69599999999999995</v>
      </c>
    </row>
    <row r="880" spans="1:14" x14ac:dyDescent="0.25">
      <c r="A880">
        <v>2816</v>
      </c>
      <c r="B880" s="187" t="s">
        <v>357</v>
      </c>
      <c r="C880" s="186">
        <v>220</v>
      </c>
      <c r="D880" s="186" t="s">
        <v>3135</v>
      </c>
      <c r="E880" s="186">
        <v>2</v>
      </c>
      <c r="F880" s="187" t="s">
        <v>2754</v>
      </c>
      <c r="G880" s="186">
        <v>87082999</v>
      </c>
      <c r="H880" s="186" t="s">
        <v>315</v>
      </c>
      <c r="I880" s="186" t="s">
        <v>2755</v>
      </c>
      <c r="J880" s="186" t="s">
        <v>74</v>
      </c>
      <c r="K880" s="188">
        <v>130.88</v>
      </c>
      <c r="L880" s="188">
        <v>261.76</v>
      </c>
      <c r="M880" s="189">
        <v>0.36699999999999999</v>
      </c>
      <c r="N880" s="189">
        <v>0.73399999999999999</v>
      </c>
    </row>
    <row r="881" spans="1:14" x14ac:dyDescent="0.25">
      <c r="A881" s="3">
        <v>602</v>
      </c>
      <c r="B881" s="196" t="s">
        <v>357</v>
      </c>
      <c r="C881" s="214">
        <v>222</v>
      </c>
      <c r="D881" s="214" t="s">
        <v>330</v>
      </c>
      <c r="E881" s="214">
        <v>2</v>
      </c>
      <c r="F881" s="196" t="s">
        <v>1393</v>
      </c>
      <c r="G881" s="214">
        <v>87082999</v>
      </c>
      <c r="H881" s="214" t="s">
        <v>72</v>
      </c>
      <c r="I881" s="214" t="s">
        <v>1394</v>
      </c>
      <c r="J881" s="214" t="s">
        <v>74</v>
      </c>
      <c r="K881" s="234">
        <v>468.67</v>
      </c>
      <c r="L881" s="234">
        <v>1874.68</v>
      </c>
      <c r="M881" s="252">
        <v>2.78</v>
      </c>
      <c r="N881" s="252">
        <v>11.12</v>
      </c>
    </row>
    <row r="882" spans="1:14" x14ac:dyDescent="0.25">
      <c r="A882">
        <v>2818</v>
      </c>
      <c r="B882" s="182" t="s">
        <v>357</v>
      </c>
      <c r="C882" s="183">
        <v>222</v>
      </c>
      <c r="D882" s="183" t="s">
        <v>3135</v>
      </c>
      <c r="E882" s="183">
        <v>3</v>
      </c>
      <c r="F882" s="182" t="s">
        <v>2328</v>
      </c>
      <c r="G882" s="183">
        <v>87082999</v>
      </c>
      <c r="H882" s="183" t="s">
        <v>315</v>
      </c>
      <c r="I882" s="183" t="s">
        <v>838</v>
      </c>
      <c r="J882" s="183" t="s">
        <v>74</v>
      </c>
      <c r="K882" s="184">
        <v>127.3</v>
      </c>
      <c r="L882" s="184">
        <v>381.9</v>
      </c>
      <c r="M882" s="185">
        <v>0.74399999999999999</v>
      </c>
      <c r="N882" s="185">
        <v>2.2320000000000002</v>
      </c>
    </row>
    <row r="883" spans="1:14" x14ac:dyDescent="0.25">
      <c r="A883">
        <v>603</v>
      </c>
      <c r="B883" s="182" t="s">
        <v>357</v>
      </c>
      <c r="C883" s="183">
        <v>223</v>
      </c>
      <c r="D883" s="183" t="s">
        <v>330</v>
      </c>
      <c r="E883" s="183">
        <v>4</v>
      </c>
      <c r="F883" s="182" t="s">
        <v>740</v>
      </c>
      <c r="G883" s="183">
        <v>87089990</v>
      </c>
      <c r="H883" s="183" t="s">
        <v>72</v>
      </c>
      <c r="I883" s="183" t="s">
        <v>741</v>
      </c>
      <c r="J883" s="183" t="s">
        <v>74</v>
      </c>
      <c r="K883" s="184">
        <v>142.32249999999999</v>
      </c>
      <c r="L883" s="184">
        <v>569.29</v>
      </c>
      <c r="M883" s="185">
        <v>0.84499999999999997</v>
      </c>
      <c r="N883" s="185">
        <v>3.38</v>
      </c>
    </row>
    <row r="884" spans="1:14" x14ac:dyDescent="0.25">
      <c r="A884">
        <v>2819</v>
      </c>
      <c r="B884" s="187" t="s">
        <v>357</v>
      </c>
      <c r="C884" s="186">
        <v>223</v>
      </c>
      <c r="D884" s="186" t="s">
        <v>3135</v>
      </c>
      <c r="E884" s="186">
        <v>1</v>
      </c>
      <c r="F884" s="187" t="s">
        <v>757</v>
      </c>
      <c r="G884" s="186">
        <v>87088000</v>
      </c>
      <c r="H884" s="186" t="s">
        <v>315</v>
      </c>
      <c r="I884" s="186" t="s">
        <v>759</v>
      </c>
      <c r="J884" s="186" t="s">
        <v>74</v>
      </c>
      <c r="K884" s="188">
        <v>127.22</v>
      </c>
      <c r="L884" s="188">
        <v>127.22</v>
      </c>
      <c r="M884" s="189">
        <v>0.13800000000000001</v>
      </c>
      <c r="N884" s="189">
        <v>0.13800000000000001</v>
      </c>
    </row>
    <row r="885" spans="1:14" x14ac:dyDescent="0.25">
      <c r="A885">
        <v>604</v>
      </c>
      <c r="B885" s="182" t="s">
        <v>357</v>
      </c>
      <c r="C885" s="183">
        <v>224</v>
      </c>
      <c r="D885" s="183" t="s">
        <v>330</v>
      </c>
      <c r="E885" s="183">
        <v>1</v>
      </c>
      <c r="F885" s="182" t="s">
        <v>856</v>
      </c>
      <c r="G885" s="183">
        <v>87089990</v>
      </c>
      <c r="H885" s="183" t="s">
        <v>72</v>
      </c>
      <c r="I885" s="183" t="s">
        <v>857</v>
      </c>
      <c r="J885" s="183" t="s">
        <v>74</v>
      </c>
      <c r="K885" s="184">
        <v>227.79</v>
      </c>
      <c r="L885" s="184">
        <v>227.79</v>
      </c>
      <c r="M885" s="185">
        <v>1.35</v>
      </c>
      <c r="N885" s="185">
        <v>1.35</v>
      </c>
    </row>
    <row r="886" spans="1:14" x14ac:dyDescent="0.25">
      <c r="A886">
        <v>2820</v>
      </c>
      <c r="B886" s="187" t="s">
        <v>357</v>
      </c>
      <c r="C886" s="186">
        <v>224</v>
      </c>
      <c r="D886" s="186" t="s">
        <v>3135</v>
      </c>
      <c r="E886" s="186">
        <v>3</v>
      </c>
      <c r="F886" s="187" t="s">
        <v>2978</v>
      </c>
      <c r="G886" s="186">
        <v>84839000</v>
      </c>
      <c r="H886" s="186" t="s">
        <v>315</v>
      </c>
      <c r="I886" s="186" t="s">
        <v>2935</v>
      </c>
      <c r="J886" s="186" t="s">
        <v>74</v>
      </c>
      <c r="K886" s="188">
        <v>126.69</v>
      </c>
      <c r="L886" s="188">
        <v>380.07</v>
      </c>
      <c r="M886" s="189">
        <v>4.3999999999999997E-2</v>
      </c>
      <c r="N886" s="189">
        <v>0.13200000000000001</v>
      </c>
    </row>
    <row r="887" spans="1:14" x14ac:dyDescent="0.25">
      <c r="A887">
        <v>607</v>
      </c>
      <c r="B887" s="182" t="s">
        <v>357</v>
      </c>
      <c r="C887" s="183">
        <v>227</v>
      </c>
      <c r="D887" s="183" t="s">
        <v>330</v>
      </c>
      <c r="E887" s="183">
        <v>1</v>
      </c>
      <c r="F887" s="182" t="s">
        <v>1106</v>
      </c>
      <c r="G887" s="183">
        <v>87089990</v>
      </c>
      <c r="H887" s="183" t="s">
        <v>72</v>
      </c>
      <c r="I887" s="183" t="s">
        <v>1104</v>
      </c>
      <c r="J887" s="183" t="s">
        <v>74</v>
      </c>
      <c r="K887" s="184">
        <v>61.21</v>
      </c>
      <c r="L887" s="184">
        <v>61.21</v>
      </c>
      <c r="M887" s="185">
        <v>0.36</v>
      </c>
      <c r="N887" s="185">
        <v>0.36</v>
      </c>
    </row>
    <row r="888" spans="1:14" x14ac:dyDescent="0.25">
      <c r="A888">
        <v>608</v>
      </c>
      <c r="B888" s="187" t="s">
        <v>357</v>
      </c>
      <c r="C888" s="186">
        <v>228</v>
      </c>
      <c r="D888" s="186" t="s">
        <v>330</v>
      </c>
      <c r="E888" s="186">
        <v>2</v>
      </c>
      <c r="F888" s="187" t="s">
        <v>817</v>
      </c>
      <c r="G888" s="186">
        <v>87089990</v>
      </c>
      <c r="H888" s="186" t="s">
        <v>72</v>
      </c>
      <c r="I888" s="186" t="s">
        <v>818</v>
      </c>
      <c r="J888" s="186" t="s">
        <v>74</v>
      </c>
      <c r="K888" s="188">
        <v>41.27</v>
      </c>
      <c r="L888" s="188">
        <v>82.54</v>
      </c>
      <c r="M888" s="189">
        <v>0.245</v>
      </c>
      <c r="N888" s="189">
        <v>0.49</v>
      </c>
    </row>
    <row r="889" spans="1:14" x14ac:dyDescent="0.25">
      <c r="A889">
        <v>2824</v>
      </c>
      <c r="B889" s="187" t="s">
        <v>357</v>
      </c>
      <c r="C889" s="186">
        <v>228</v>
      </c>
      <c r="D889" s="186" t="s">
        <v>3135</v>
      </c>
      <c r="E889" s="186">
        <v>6</v>
      </c>
      <c r="F889" s="187" t="s">
        <v>1375</v>
      </c>
      <c r="G889" s="186">
        <v>85129000</v>
      </c>
      <c r="H889" s="186" t="s">
        <v>315</v>
      </c>
      <c r="I889" s="186" t="s">
        <v>467</v>
      </c>
      <c r="J889" s="186" t="s">
        <v>74</v>
      </c>
      <c r="K889" s="188">
        <v>122.42</v>
      </c>
      <c r="L889" s="188">
        <v>734.52</v>
      </c>
      <c r="M889" s="189">
        <v>3.2000000000000001E-2</v>
      </c>
      <c r="N889" s="189">
        <v>0.192</v>
      </c>
    </row>
    <row r="890" spans="1:14" x14ac:dyDescent="0.25">
      <c r="A890">
        <v>609</v>
      </c>
      <c r="B890" s="187" t="s">
        <v>357</v>
      </c>
      <c r="C890" s="186">
        <v>229</v>
      </c>
      <c r="D890" s="186" t="s">
        <v>330</v>
      </c>
      <c r="E890" s="186">
        <v>1</v>
      </c>
      <c r="F890" s="187" t="s">
        <v>413</v>
      </c>
      <c r="G890" s="186">
        <v>87089411</v>
      </c>
      <c r="H890" s="186" t="s">
        <v>72</v>
      </c>
      <c r="I890" s="186">
        <v>99710204193</v>
      </c>
      <c r="J890" s="186" t="s">
        <v>74</v>
      </c>
      <c r="K890" s="188">
        <v>1643.32</v>
      </c>
      <c r="L890" s="188">
        <v>1643.32</v>
      </c>
      <c r="M890" s="189">
        <v>9.75</v>
      </c>
      <c r="N890" s="189">
        <v>9.75</v>
      </c>
    </row>
    <row r="891" spans="1:14" x14ac:dyDescent="0.25">
      <c r="A891">
        <v>610</v>
      </c>
      <c r="B891" s="187" t="s">
        <v>357</v>
      </c>
      <c r="C891" s="186">
        <v>230</v>
      </c>
      <c r="D891" s="186" t="s">
        <v>330</v>
      </c>
      <c r="E891" s="186">
        <v>1</v>
      </c>
      <c r="F891" s="187" t="s">
        <v>413</v>
      </c>
      <c r="G891" s="186">
        <v>87089411</v>
      </c>
      <c r="H891" s="186" t="s">
        <v>72</v>
      </c>
      <c r="I891" s="186" t="s">
        <v>1229</v>
      </c>
      <c r="J891" s="186" t="s">
        <v>74</v>
      </c>
      <c r="K891" s="188">
        <v>1281.8699999999999</v>
      </c>
      <c r="L891" s="188">
        <v>1281.8699999999999</v>
      </c>
      <c r="M891" s="189">
        <v>7.61</v>
      </c>
      <c r="N891" s="189">
        <v>7.61</v>
      </c>
    </row>
    <row r="892" spans="1:14" x14ac:dyDescent="0.25">
      <c r="A892">
        <v>611</v>
      </c>
      <c r="B892" s="187" t="s">
        <v>357</v>
      </c>
      <c r="C892" s="186">
        <v>231</v>
      </c>
      <c r="D892" s="186" t="s">
        <v>330</v>
      </c>
      <c r="E892" s="186">
        <v>1</v>
      </c>
      <c r="F892" s="187" t="s">
        <v>900</v>
      </c>
      <c r="G892" s="186">
        <v>87089990</v>
      </c>
      <c r="H892" s="186" t="s">
        <v>72</v>
      </c>
      <c r="I892" s="186" t="s">
        <v>901</v>
      </c>
      <c r="J892" s="186" t="s">
        <v>74</v>
      </c>
      <c r="K892" s="188">
        <v>865.85</v>
      </c>
      <c r="L892" s="188">
        <v>865.85</v>
      </c>
      <c r="M892" s="189">
        <v>5.14</v>
      </c>
      <c r="N892" s="189">
        <v>5.14</v>
      </c>
    </row>
    <row r="893" spans="1:14" x14ac:dyDescent="0.25">
      <c r="A893">
        <v>612</v>
      </c>
      <c r="B893" s="182" t="s">
        <v>357</v>
      </c>
      <c r="C893" s="183">
        <v>232</v>
      </c>
      <c r="D893" s="183" t="s">
        <v>330</v>
      </c>
      <c r="E893" s="183">
        <v>1</v>
      </c>
      <c r="F893" s="182" t="s">
        <v>722</v>
      </c>
      <c r="G893" s="183">
        <v>87089990</v>
      </c>
      <c r="H893" s="183" t="s">
        <v>72</v>
      </c>
      <c r="I893" s="183" t="s">
        <v>723</v>
      </c>
      <c r="J893" s="183" t="s">
        <v>74</v>
      </c>
      <c r="K893" s="184">
        <v>745.28</v>
      </c>
      <c r="L893" s="184">
        <v>745.28</v>
      </c>
      <c r="M893" s="185">
        <v>4.42</v>
      </c>
      <c r="N893" s="185">
        <v>4.42</v>
      </c>
    </row>
    <row r="894" spans="1:14" x14ac:dyDescent="0.25">
      <c r="A894">
        <v>2830</v>
      </c>
      <c r="B894" s="187" t="s">
        <v>357</v>
      </c>
      <c r="C894" s="186">
        <v>234</v>
      </c>
      <c r="D894" s="186" t="s">
        <v>3135</v>
      </c>
      <c r="E894" s="186">
        <v>1</v>
      </c>
      <c r="F894" s="187" t="s">
        <v>2979</v>
      </c>
      <c r="G894" s="186">
        <v>84099190</v>
      </c>
      <c r="H894" s="186" t="s">
        <v>315</v>
      </c>
      <c r="I894" s="186" t="s">
        <v>3039</v>
      </c>
      <c r="J894" s="186" t="s">
        <v>74</v>
      </c>
      <c r="K894" s="188">
        <v>106.64</v>
      </c>
      <c r="L894" s="188">
        <v>106.64</v>
      </c>
      <c r="M894" s="189">
        <v>1.9E-2</v>
      </c>
      <c r="N894" s="189">
        <v>1.9E-2</v>
      </c>
    </row>
    <row r="895" spans="1:14" x14ac:dyDescent="0.25">
      <c r="A895">
        <v>615</v>
      </c>
      <c r="B895" s="182" t="s">
        <v>357</v>
      </c>
      <c r="C895" s="183">
        <v>235</v>
      </c>
      <c r="D895" s="183" t="s">
        <v>330</v>
      </c>
      <c r="E895" s="183">
        <v>2</v>
      </c>
      <c r="F895" s="182" t="s">
        <v>562</v>
      </c>
      <c r="G895" s="183">
        <v>84099190</v>
      </c>
      <c r="H895" s="183" t="s">
        <v>72</v>
      </c>
      <c r="I895" s="183" t="s">
        <v>563</v>
      </c>
      <c r="J895" s="183" t="s">
        <v>74</v>
      </c>
      <c r="K895" s="184">
        <v>160.38</v>
      </c>
      <c r="L895" s="184">
        <v>320.76</v>
      </c>
      <c r="M895" s="185">
        <v>0.95</v>
      </c>
      <c r="N895" s="185">
        <v>1.9</v>
      </c>
    </row>
    <row r="896" spans="1:14" x14ac:dyDescent="0.25">
      <c r="A896">
        <v>2831</v>
      </c>
      <c r="B896" s="187" t="s">
        <v>357</v>
      </c>
      <c r="C896" s="186">
        <v>235</v>
      </c>
      <c r="D896" s="186" t="s">
        <v>3135</v>
      </c>
      <c r="E896" s="186">
        <v>2</v>
      </c>
      <c r="F896" s="187" t="s">
        <v>2979</v>
      </c>
      <c r="G896" s="186">
        <v>84099190</v>
      </c>
      <c r="H896" s="186" t="s">
        <v>315</v>
      </c>
      <c r="I896" s="186" t="s">
        <v>3039</v>
      </c>
      <c r="J896" s="186" t="s">
        <v>74</v>
      </c>
      <c r="K896" s="188">
        <v>106.64</v>
      </c>
      <c r="L896" s="188">
        <v>213.28</v>
      </c>
      <c r="M896" s="189">
        <v>1.9E-2</v>
      </c>
      <c r="N896" s="189">
        <v>3.7999999999999999E-2</v>
      </c>
    </row>
    <row r="897" spans="1:14" x14ac:dyDescent="0.25">
      <c r="A897">
        <v>616</v>
      </c>
      <c r="B897" s="182" t="s">
        <v>357</v>
      </c>
      <c r="C897" s="183">
        <v>236</v>
      </c>
      <c r="D897" s="183" t="s">
        <v>330</v>
      </c>
      <c r="E897" s="183">
        <v>3</v>
      </c>
      <c r="F897" s="182" t="s">
        <v>450</v>
      </c>
      <c r="G897" s="183">
        <v>87089990</v>
      </c>
      <c r="H897" s="183" t="s">
        <v>72</v>
      </c>
      <c r="I897" s="183">
        <v>99737541196</v>
      </c>
      <c r="J897" s="183" t="s">
        <v>74</v>
      </c>
      <c r="K897" s="184">
        <v>96.456666666666663</v>
      </c>
      <c r="L897" s="184">
        <v>289.37</v>
      </c>
      <c r="M897" s="185">
        <v>0.57333333333333336</v>
      </c>
      <c r="N897" s="185">
        <v>1.72</v>
      </c>
    </row>
    <row r="898" spans="1:14" x14ac:dyDescent="0.25">
      <c r="A898">
        <v>617</v>
      </c>
      <c r="B898" s="182" t="s">
        <v>357</v>
      </c>
      <c r="C898" s="183">
        <v>237</v>
      </c>
      <c r="D898" s="183" t="s">
        <v>330</v>
      </c>
      <c r="E898" s="183">
        <v>3</v>
      </c>
      <c r="F898" s="182" t="s">
        <v>451</v>
      </c>
      <c r="G898" s="183">
        <v>87089990</v>
      </c>
      <c r="H898" s="183" t="s">
        <v>72</v>
      </c>
      <c r="I898" s="183">
        <v>99737541296</v>
      </c>
      <c r="J898" s="183" t="s">
        <v>74</v>
      </c>
      <c r="K898" s="184">
        <v>96.456666666666663</v>
      </c>
      <c r="L898" s="184">
        <v>289.37</v>
      </c>
      <c r="M898" s="185">
        <v>0.57333333333333336</v>
      </c>
      <c r="N898" s="185">
        <v>1.72</v>
      </c>
    </row>
    <row r="899" spans="1:14" x14ac:dyDescent="0.25">
      <c r="A899">
        <v>2834</v>
      </c>
      <c r="B899" s="187" t="s">
        <v>357</v>
      </c>
      <c r="C899" s="186">
        <v>238</v>
      </c>
      <c r="D899" s="186" t="s">
        <v>3135</v>
      </c>
      <c r="E899" s="186">
        <v>4</v>
      </c>
      <c r="F899" s="187" t="s">
        <v>870</v>
      </c>
      <c r="G899" s="186">
        <v>87088000</v>
      </c>
      <c r="H899" s="186" t="s">
        <v>315</v>
      </c>
      <c r="I899" s="186" t="s">
        <v>872</v>
      </c>
      <c r="J899" s="186" t="s">
        <v>74</v>
      </c>
      <c r="K899" s="188">
        <v>100.01</v>
      </c>
      <c r="L899" s="188">
        <v>400.04</v>
      </c>
      <c r="M899" s="189">
        <v>0.01</v>
      </c>
      <c r="N899" s="189">
        <v>0.04</v>
      </c>
    </row>
    <row r="900" spans="1:14" x14ac:dyDescent="0.25">
      <c r="A900">
        <v>618</v>
      </c>
      <c r="B900" s="187" t="s">
        <v>357</v>
      </c>
      <c r="C900" s="186">
        <v>238</v>
      </c>
      <c r="D900" s="186" t="s">
        <v>330</v>
      </c>
      <c r="E900" s="186">
        <v>2</v>
      </c>
      <c r="F900" s="187" t="s">
        <v>1128</v>
      </c>
      <c r="G900" s="186">
        <v>85129000</v>
      </c>
      <c r="H900" s="186" t="s">
        <v>72</v>
      </c>
      <c r="I900" s="186" t="s">
        <v>1129</v>
      </c>
      <c r="J900" s="186" t="s">
        <v>74</v>
      </c>
      <c r="K900" s="188">
        <v>83.53</v>
      </c>
      <c r="L900" s="188">
        <v>167.06</v>
      </c>
      <c r="M900" s="189">
        <v>0.495</v>
      </c>
      <c r="N900" s="189">
        <v>0.99</v>
      </c>
    </row>
    <row r="901" spans="1:14" x14ac:dyDescent="0.25">
      <c r="A901" s="191">
        <v>619</v>
      </c>
      <c r="B901" s="198" t="s">
        <v>357</v>
      </c>
      <c r="C901" s="216">
        <v>239</v>
      </c>
      <c r="D901" s="216" t="s">
        <v>330</v>
      </c>
      <c r="E901" s="216">
        <v>4</v>
      </c>
      <c r="F901" s="198" t="s">
        <v>968</v>
      </c>
      <c r="G901" s="216">
        <v>87089990</v>
      </c>
      <c r="H901" s="216" t="s">
        <v>72</v>
      </c>
      <c r="I901" s="216" t="s">
        <v>969</v>
      </c>
      <c r="J901" s="216" t="s">
        <v>74</v>
      </c>
      <c r="K901" s="236">
        <v>31.9</v>
      </c>
      <c r="L901" s="236">
        <v>127.6</v>
      </c>
      <c r="M901" s="254">
        <v>0.19</v>
      </c>
      <c r="N901" s="254">
        <v>0.76</v>
      </c>
    </row>
    <row r="902" spans="1:14" x14ac:dyDescent="0.25">
      <c r="A902">
        <v>2835</v>
      </c>
      <c r="B902" s="187" t="s">
        <v>357</v>
      </c>
      <c r="C902" s="186">
        <v>239</v>
      </c>
      <c r="D902" s="186" t="s">
        <v>3135</v>
      </c>
      <c r="E902" s="186">
        <v>1</v>
      </c>
      <c r="F902" s="187" t="s">
        <v>2834</v>
      </c>
      <c r="G902" s="186">
        <v>87082999</v>
      </c>
      <c r="H902" s="186" t="s">
        <v>315</v>
      </c>
      <c r="I902" s="186" t="s">
        <v>2835</v>
      </c>
      <c r="J902" s="186" t="s">
        <v>74</v>
      </c>
      <c r="K902" s="188">
        <v>98.71</v>
      </c>
      <c r="L902" s="188">
        <v>98.71</v>
      </c>
      <c r="M902" s="189">
        <v>0.34499999999999997</v>
      </c>
      <c r="N902" s="189">
        <v>0.34499999999999997</v>
      </c>
    </row>
    <row r="903" spans="1:14" x14ac:dyDescent="0.25">
      <c r="A903">
        <v>621</v>
      </c>
      <c r="B903" s="187" t="s">
        <v>357</v>
      </c>
      <c r="C903" s="186">
        <v>241</v>
      </c>
      <c r="D903" s="186" t="s">
        <v>330</v>
      </c>
      <c r="E903" s="186">
        <v>1</v>
      </c>
      <c r="F903" s="187" t="s">
        <v>594</v>
      </c>
      <c r="G903" s="186">
        <v>87089990</v>
      </c>
      <c r="H903" s="186" t="s">
        <v>72</v>
      </c>
      <c r="I903" s="186" t="s">
        <v>595</v>
      </c>
      <c r="J903" s="186" t="s">
        <v>74</v>
      </c>
      <c r="K903" s="188">
        <v>2179.4299999999998</v>
      </c>
      <c r="L903" s="188">
        <v>2179.4299999999998</v>
      </c>
      <c r="M903" s="189">
        <v>12.93</v>
      </c>
      <c r="N903" s="189">
        <v>12.93</v>
      </c>
    </row>
    <row r="904" spans="1:14" x14ac:dyDescent="0.25">
      <c r="A904">
        <v>2838</v>
      </c>
      <c r="B904" s="187" t="s">
        <v>357</v>
      </c>
      <c r="C904" s="186">
        <v>242</v>
      </c>
      <c r="D904" s="186" t="s">
        <v>3135</v>
      </c>
      <c r="E904" s="186">
        <v>1</v>
      </c>
      <c r="F904" s="187" t="s">
        <v>2815</v>
      </c>
      <c r="G904" s="186">
        <v>87082999</v>
      </c>
      <c r="H904" s="186" t="s">
        <v>315</v>
      </c>
      <c r="I904" s="186" t="s">
        <v>2816</v>
      </c>
      <c r="J904" s="186" t="s">
        <v>74</v>
      </c>
      <c r="K904" s="188">
        <v>93.61</v>
      </c>
      <c r="L904" s="188">
        <v>93.61</v>
      </c>
      <c r="M904" s="189">
        <v>0.65900000000000003</v>
      </c>
      <c r="N904" s="189">
        <v>0.65900000000000003</v>
      </c>
    </row>
    <row r="905" spans="1:14" x14ac:dyDescent="0.25">
      <c r="A905">
        <v>624</v>
      </c>
      <c r="B905" s="182" t="s">
        <v>357</v>
      </c>
      <c r="C905" s="183">
        <v>244</v>
      </c>
      <c r="D905" s="183" t="s">
        <v>330</v>
      </c>
      <c r="E905" s="183">
        <v>4</v>
      </c>
      <c r="F905" s="182" t="s">
        <v>628</v>
      </c>
      <c r="G905" s="183">
        <v>87089910</v>
      </c>
      <c r="H905" s="183" t="s">
        <v>72</v>
      </c>
      <c r="I905" s="183" t="s">
        <v>629</v>
      </c>
      <c r="J905" s="183" t="s">
        <v>74</v>
      </c>
      <c r="K905" s="184">
        <v>623.88</v>
      </c>
      <c r="L905" s="184">
        <v>2495.52</v>
      </c>
      <c r="M905" s="185">
        <v>3.7025000000000001</v>
      </c>
      <c r="N905" s="185">
        <v>14.81</v>
      </c>
    </row>
    <row r="906" spans="1:14" x14ac:dyDescent="0.25">
      <c r="A906">
        <v>2841</v>
      </c>
      <c r="B906" s="182" t="s">
        <v>357</v>
      </c>
      <c r="C906" s="183">
        <v>245</v>
      </c>
      <c r="D906" s="183" t="s">
        <v>3135</v>
      </c>
      <c r="E906" s="183">
        <v>3</v>
      </c>
      <c r="F906" s="182" t="s">
        <v>1103</v>
      </c>
      <c r="G906" s="183">
        <v>85129000</v>
      </c>
      <c r="H906" s="183" t="s">
        <v>315</v>
      </c>
      <c r="I906" s="183" t="s">
        <v>2069</v>
      </c>
      <c r="J906" s="183" t="s">
        <v>74</v>
      </c>
      <c r="K906" s="184">
        <v>91.01</v>
      </c>
      <c r="L906" s="184">
        <v>273.03000000000003</v>
      </c>
      <c r="M906" s="185">
        <v>9.6000000000000002E-2</v>
      </c>
      <c r="N906" s="185">
        <v>0.28800000000000003</v>
      </c>
    </row>
    <row r="907" spans="1:14" x14ac:dyDescent="0.25">
      <c r="A907">
        <v>626</v>
      </c>
      <c r="B907" s="182" t="s">
        <v>357</v>
      </c>
      <c r="C907" s="183">
        <v>246</v>
      </c>
      <c r="D907" s="183" t="s">
        <v>330</v>
      </c>
      <c r="E907" s="183">
        <v>8</v>
      </c>
      <c r="F907" s="182" t="s">
        <v>640</v>
      </c>
      <c r="G907" s="183">
        <v>87089910</v>
      </c>
      <c r="H907" s="183" t="s">
        <v>72</v>
      </c>
      <c r="I907" s="183" t="s">
        <v>641</v>
      </c>
      <c r="J907" s="183" t="s">
        <v>74</v>
      </c>
      <c r="K907" s="184">
        <v>597.29</v>
      </c>
      <c r="L907" s="184">
        <v>4778.32</v>
      </c>
      <c r="M907" s="185">
        <v>3.5437500000000002</v>
      </c>
      <c r="N907" s="185">
        <v>28.35</v>
      </c>
    </row>
    <row r="908" spans="1:14" x14ac:dyDescent="0.25">
      <c r="A908" s="191">
        <v>628</v>
      </c>
      <c r="B908" s="202" t="s">
        <v>357</v>
      </c>
      <c r="C908" s="220">
        <v>248</v>
      </c>
      <c r="D908" s="220" t="s">
        <v>330</v>
      </c>
      <c r="E908" s="220">
        <v>1</v>
      </c>
      <c r="F908" s="202" t="s">
        <v>683</v>
      </c>
      <c r="G908" s="220">
        <v>87089990</v>
      </c>
      <c r="H908" s="220" t="s">
        <v>72</v>
      </c>
      <c r="I908" s="220" t="s">
        <v>684</v>
      </c>
      <c r="J908" s="220" t="s">
        <v>74</v>
      </c>
      <c r="K908" s="240">
        <v>483.15</v>
      </c>
      <c r="L908" s="240">
        <v>483.15</v>
      </c>
      <c r="M908" s="258">
        <v>2.87</v>
      </c>
      <c r="N908" s="258">
        <v>2.87</v>
      </c>
    </row>
    <row r="909" spans="1:14" x14ac:dyDescent="0.25">
      <c r="A909">
        <v>2844</v>
      </c>
      <c r="B909" s="187" t="s">
        <v>357</v>
      </c>
      <c r="C909" s="186">
        <v>248</v>
      </c>
      <c r="D909" s="186" t="s">
        <v>3135</v>
      </c>
      <c r="E909" s="186">
        <v>1</v>
      </c>
      <c r="F909" s="187" t="s">
        <v>1720</v>
      </c>
      <c r="G909" s="186">
        <v>87082999</v>
      </c>
      <c r="H909" s="186" t="s">
        <v>315</v>
      </c>
      <c r="I909" s="186" t="s">
        <v>1722</v>
      </c>
      <c r="J909" s="186" t="s">
        <v>74</v>
      </c>
      <c r="K909" s="188">
        <v>89.49</v>
      </c>
      <c r="L909" s="188">
        <v>89.49</v>
      </c>
      <c r="M909" s="189">
        <v>2.4350000000000001</v>
      </c>
      <c r="N909" s="189">
        <v>2.4350000000000001</v>
      </c>
    </row>
    <row r="910" spans="1:14" x14ac:dyDescent="0.25">
      <c r="A910" s="191">
        <v>2845</v>
      </c>
      <c r="B910" s="198" t="s">
        <v>357</v>
      </c>
      <c r="C910" s="216">
        <v>249</v>
      </c>
      <c r="D910" s="216" t="s">
        <v>3135</v>
      </c>
      <c r="E910" s="216">
        <v>42</v>
      </c>
      <c r="F910" s="198" t="s">
        <v>2580</v>
      </c>
      <c r="G910" s="216">
        <v>87082999</v>
      </c>
      <c r="H910" s="216" t="s">
        <v>315</v>
      </c>
      <c r="I910" s="216" t="s">
        <v>1332</v>
      </c>
      <c r="J910" s="216" t="s">
        <v>74</v>
      </c>
      <c r="K910" s="236">
        <v>89.03</v>
      </c>
      <c r="L910" s="236">
        <v>3739.26</v>
      </c>
      <c r="M910" s="254">
        <v>0.71</v>
      </c>
      <c r="N910" s="254">
        <v>29.82</v>
      </c>
    </row>
    <row r="911" spans="1:14" x14ac:dyDescent="0.25">
      <c r="A911">
        <v>630</v>
      </c>
      <c r="B911" s="182" t="s">
        <v>357</v>
      </c>
      <c r="C911" s="183">
        <v>250</v>
      </c>
      <c r="D911" s="183" t="s">
        <v>330</v>
      </c>
      <c r="E911" s="183">
        <v>3</v>
      </c>
      <c r="F911" s="182" t="s">
        <v>743</v>
      </c>
      <c r="G911" s="183">
        <v>87089990</v>
      </c>
      <c r="H911" s="183" t="s">
        <v>72</v>
      </c>
      <c r="I911" s="183" t="s">
        <v>744</v>
      </c>
      <c r="J911" s="183" t="s">
        <v>74</v>
      </c>
      <c r="K911" s="184">
        <v>219.91</v>
      </c>
      <c r="L911" s="184">
        <v>659.73</v>
      </c>
      <c r="M911" s="185">
        <v>1.3033333333333335</v>
      </c>
      <c r="N911" s="185">
        <v>3.91</v>
      </c>
    </row>
    <row r="912" spans="1:14" x14ac:dyDescent="0.25">
      <c r="A912" s="177">
        <v>2846</v>
      </c>
      <c r="B912" s="178" t="s">
        <v>357</v>
      </c>
      <c r="C912" s="179">
        <v>250</v>
      </c>
      <c r="D912" s="179" t="s">
        <v>3135</v>
      </c>
      <c r="E912" s="179">
        <v>40</v>
      </c>
      <c r="F912" s="178" t="s">
        <v>2580</v>
      </c>
      <c r="G912" s="179">
        <v>87082999</v>
      </c>
      <c r="H912" s="179" t="s">
        <v>315</v>
      </c>
      <c r="I912" s="179" t="s">
        <v>1847</v>
      </c>
      <c r="J912" s="179" t="s">
        <v>74</v>
      </c>
      <c r="K912" s="180">
        <v>88.65</v>
      </c>
      <c r="L912" s="180">
        <v>5673.6</v>
      </c>
      <c r="M912" s="181">
        <v>1.1100000000000001</v>
      </c>
      <c r="N912" s="181">
        <v>71.040000000000006</v>
      </c>
    </row>
    <row r="913" spans="1:14" x14ac:dyDescent="0.25">
      <c r="A913" s="190">
        <v>631</v>
      </c>
      <c r="B913" s="203" t="s">
        <v>357</v>
      </c>
      <c r="C913" s="222">
        <v>251</v>
      </c>
      <c r="D913" s="222" t="s">
        <v>330</v>
      </c>
      <c r="E913" s="222">
        <v>1</v>
      </c>
      <c r="F913" s="203" t="s">
        <v>440</v>
      </c>
      <c r="G913" s="222">
        <v>87089990</v>
      </c>
      <c r="H913" s="222" t="s">
        <v>72</v>
      </c>
      <c r="I913" s="222">
        <v>99710702592</v>
      </c>
      <c r="J913" s="222" t="s">
        <v>74</v>
      </c>
      <c r="K913" s="242">
        <v>164.44</v>
      </c>
      <c r="L913" s="242">
        <v>164.44</v>
      </c>
      <c r="M913" s="260">
        <v>0.98</v>
      </c>
      <c r="N913" s="260">
        <v>0.98</v>
      </c>
    </row>
    <row r="914" spans="1:14" x14ac:dyDescent="0.25">
      <c r="A914">
        <v>2847</v>
      </c>
      <c r="B914" s="187" t="s">
        <v>357</v>
      </c>
      <c r="C914" s="186">
        <v>251</v>
      </c>
      <c r="D914" s="186" t="s">
        <v>3135</v>
      </c>
      <c r="E914" s="186">
        <v>1</v>
      </c>
      <c r="F914" s="187" t="s">
        <v>2444</v>
      </c>
      <c r="G914" s="186">
        <v>87082999</v>
      </c>
      <c r="H914" s="186" t="s">
        <v>315</v>
      </c>
      <c r="I914" s="186" t="s">
        <v>3041</v>
      </c>
      <c r="J914" s="186" t="s">
        <v>74</v>
      </c>
      <c r="K914" s="188">
        <v>86.9</v>
      </c>
      <c r="L914" s="188">
        <v>86.9</v>
      </c>
      <c r="M914" s="189">
        <v>6.6000000000000003E-2</v>
      </c>
      <c r="N914" s="189">
        <v>6.6000000000000003E-2</v>
      </c>
    </row>
    <row r="915" spans="1:14" x14ac:dyDescent="0.25">
      <c r="A915">
        <v>2848</v>
      </c>
      <c r="B915" s="187" t="s">
        <v>357</v>
      </c>
      <c r="C915" s="186">
        <v>252</v>
      </c>
      <c r="D915" s="186" t="s">
        <v>3135</v>
      </c>
      <c r="E915" s="186">
        <v>1</v>
      </c>
      <c r="F915" s="187" t="s">
        <v>2613</v>
      </c>
      <c r="G915" s="186">
        <v>84099190</v>
      </c>
      <c r="H915" s="186" t="s">
        <v>315</v>
      </c>
      <c r="I915" s="186" t="s">
        <v>2614</v>
      </c>
      <c r="J915" s="186" t="s">
        <v>74</v>
      </c>
      <c r="K915" s="188">
        <v>85.3</v>
      </c>
      <c r="L915" s="188">
        <v>85.3</v>
      </c>
      <c r="M915" s="189">
        <v>4.7E-2</v>
      </c>
      <c r="N915" s="189">
        <v>4.7E-2</v>
      </c>
    </row>
    <row r="916" spans="1:14" x14ac:dyDescent="0.25">
      <c r="A916">
        <v>633</v>
      </c>
      <c r="B916" s="182" t="s">
        <v>357</v>
      </c>
      <c r="C916" s="183">
        <v>253</v>
      </c>
      <c r="D916" s="183" t="s">
        <v>330</v>
      </c>
      <c r="E916" s="183">
        <v>6</v>
      </c>
      <c r="F916" s="182" t="s">
        <v>733</v>
      </c>
      <c r="G916" s="183">
        <v>87089990</v>
      </c>
      <c r="H916" s="183" t="s">
        <v>72</v>
      </c>
      <c r="I916" s="183" t="s">
        <v>734</v>
      </c>
      <c r="J916" s="183" t="s">
        <v>74</v>
      </c>
      <c r="K916" s="184">
        <v>226.86333333333334</v>
      </c>
      <c r="L916" s="184">
        <v>1361.18</v>
      </c>
      <c r="M916" s="185">
        <v>1.3466666666666667</v>
      </c>
      <c r="N916" s="185">
        <v>8.08</v>
      </c>
    </row>
    <row r="917" spans="1:14" x14ac:dyDescent="0.25">
      <c r="A917">
        <v>634</v>
      </c>
      <c r="B917" s="187" t="s">
        <v>357</v>
      </c>
      <c r="C917" s="186">
        <v>254</v>
      </c>
      <c r="D917" s="186" t="s">
        <v>330</v>
      </c>
      <c r="E917" s="186">
        <v>15</v>
      </c>
      <c r="F917" s="187" t="s">
        <v>839</v>
      </c>
      <c r="G917" s="186">
        <v>87088000</v>
      </c>
      <c r="H917" s="186" t="s">
        <v>72</v>
      </c>
      <c r="I917" s="186" t="s">
        <v>840</v>
      </c>
      <c r="J917" s="186" t="s">
        <v>74</v>
      </c>
      <c r="K917" s="188">
        <v>143.25333333333336</v>
      </c>
      <c r="L917" s="188">
        <v>2148.8000000000002</v>
      </c>
      <c r="M917" s="189">
        <v>0.85</v>
      </c>
      <c r="N917" s="189">
        <v>12.75</v>
      </c>
    </row>
    <row r="918" spans="1:14" x14ac:dyDescent="0.25">
      <c r="A918">
        <v>635</v>
      </c>
      <c r="B918" s="187" t="s">
        <v>357</v>
      </c>
      <c r="C918" s="186">
        <v>255</v>
      </c>
      <c r="D918" s="186" t="s">
        <v>330</v>
      </c>
      <c r="E918" s="186">
        <v>28</v>
      </c>
      <c r="F918" s="187" t="s">
        <v>695</v>
      </c>
      <c r="G918" s="186">
        <v>87089990</v>
      </c>
      <c r="H918" s="186" t="s">
        <v>72</v>
      </c>
      <c r="I918" s="186" t="s">
        <v>693</v>
      </c>
      <c r="J918" s="186" t="s">
        <v>74</v>
      </c>
      <c r="K918" s="188">
        <v>111.58142857142857</v>
      </c>
      <c r="L918" s="188">
        <v>3124.28</v>
      </c>
      <c r="M918" s="189">
        <v>0.66214285714285714</v>
      </c>
      <c r="N918" s="189">
        <v>18.54</v>
      </c>
    </row>
    <row r="919" spans="1:14" x14ac:dyDescent="0.25">
      <c r="A919" s="114">
        <v>2852</v>
      </c>
      <c r="B919" s="199" t="s">
        <v>357</v>
      </c>
      <c r="C919" s="217">
        <v>256</v>
      </c>
      <c r="D919" s="217" t="s">
        <v>3135</v>
      </c>
      <c r="E919" s="217">
        <v>10</v>
      </c>
      <c r="F919" s="199" t="s">
        <v>2982</v>
      </c>
      <c r="G919" s="217">
        <v>87082999</v>
      </c>
      <c r="H919" s="217" t="s">
        <v>315</v>
      </c>
      <c r="I919" s="217" t="s">
        <v>1347</v>
      </c>
      <c r="J919" s="217" t="s">
        <v>74</v>
      </c>
      <c r="K919" s="237">
        <v>83.62</v>
      </c>
      <c r="L919" s="237">
        <v>2257.7400000000002</v>
      </c>
      <c r="M919" s="255">
        <v>0.1</v>
      </c>
      <c r="N919" s="255">
        <v>2.7</v>
      </c>
    </row>
    <row r="920" spans="1:14" x14ac:dyDescent="0.25">
      <c r="A920">
        <v>636</v>
      </c>
      <c r="B920" s="187" t="s">
        <v>357</v>
      </c>
      <c r="C920" s="186">
        <v>256</v>
      </c>
      <c r="D920" s="186" t="s">
        <v>330</v>
      </c>
      <c r="E920" s="186">
        <v>1</v>
      </c>
      <c r="F920" s="187" t="s">
        <v>568</v>
      </c>
      <c r="G920" s="186">
        <v>87089990</v>
      </c>
      <c r="H920" s="186" t="s">
        <v>72</v>
      </c>
      <c r="I920" s="186" t="s">
        <v>569</v>
      </c>
      <c r="J920" s="186" t="s">
        <v>74</v>
      </c>
      <c r="K920" s="188">
        <v>103.85</v>
      </c>
      <c r="L920" s="188">
        <v>103.85</v>
      </c>
      <c r="M920" s="189">
        <v>0.62</v>
      </c>
      <c r="N920" s="189">
        <v>0.62</v>
      </c>
    </row>
    <row r="921" spans="1:14" x14ac:dyDescent="0.25">
      <c r="A921" s="191">
        <v>2855</v>
      </c>
      <c r="B921" s="202" t="s">
        <v>357</v>
      </c>
      <c r="C921" s="220">
        <v>259</v>
      </c>
      <c r="D921" s="220" t="s">
        <v>3135</v>
      </c>
      <c r="E921" s="220">
        <v>1</v>
      </c>
      <c r="F921" s="202" t="s">
        <v>2807</v>
      </c>
      <c r="G921" s="220">
        <v>87082999</v>
      </c>
      <c r="H921" s="220" t="s">
        <v>315</v>
      </c>
      <c r="I921" s="220" t="s">
        <v>2806</v>
      </c>
      <c r="J921" s="220" t="s">
        <v>74</v>
      </c>
      <c r="K921" s="240">
        <v>76</v>
      </c>
      <c r="L921" s="240">
        <v>76</v>
      </c>
      <c r="M921" s="258">
        <v>0.29199999999999998</v>
      </c>
      <c r="N921" s="258">
        <v>0.29199999999999998</v>
      </c>
    </row>
    <row r="922" spans="1:14" x14ac:dyDescent="0.25">
      <c r="A922">
        <v>2856</v>
      </c>
      <c r="B922" s="187" t="s">
        <v>357</v>
      </c>
      <c r="C922" s="186">
        <v>260</v>
      </c>
      <c r="D922" s="186" t="s">
        <v>3135</v>
      </c>
      <c r="E922" s="186">
        <v>1</v>
      </c>
      <c r="F922" s="187" t="s">
        <v>2983</v>
      </c>
      <c r="G922" s="186">
        <v>87082999</v>
      </c>
      <c r="H922" s="186" t="s">
        <v>315</v>
      </c>
      <c r="I922" s="186" t="s">
        <v>1876</v>
      </c>
      <c r="J922" s="186" t="s">
        <v>74</v>
      </c>
      <c r="K922" s="188">
        <v>75.62</v>
      </c>
      <c r="L922" s="188">
        <v>75.62</v>
      </c>
      <c r="M922" s="189">
        <v>0.1</v>
      </c>
      <c r="N922" s="189">
        <v>0.1</v>
      </c>
    </row>
    <row r="923" spans="1:14" x14ac:dyDescent="0.25">
      <c r="A923">
        <v>642</v>
      </c>
      <c r="B923" s="182" t="s">
        <v>357</v>
      </c>
      <c r="C923" s="183">
        <v>262</v>
      </c>
      <c r="D923" s="183" t="s">
        <v>330</v>
      </c>
      <c r="E923" s="183">
        <v>15</v>
      </c>
      <c r="F923" s="182" t="s">
        <v>794</v>
      </c>
      <c r="G923" s="183">
        <v>87089990</v>
      </c>
      <c r="H923" s="183" t="s">
        <v>72</v>
      </c>
      <c r="I923" s="183" t="s">
        <v>795</v>
      </c>
      <c r="J923" s="183" t="s">
        <v>74</v>
      </c>
      <c r="K923" s="184">
        <v>37.453333333333333</v>
      </c>
      <c r="L923" s="184">
        <v>561.79999999999995</v>
      </c>
      <c r="M923" s="185">
        <v>0.222</v>
      </c>
      <c r="N923" s="185">
        <v>3.33</v>
      </c>
    </row>
    <row r="924" spans="1:14" x14ac:dyDescent="0.25">
      <c r="A924">
        <v>2858</v>
      </c>
      <c r="B924" s="187" t="s">
        <v>357</v>
      </c>
      <c r="C924" s="186">
        <v>262</v>
      </c>
      <c r="D924" s="186" t="s">
        <v>3135</v>
      </c>
      <c r="E924" s="186">
        <v>4</v>
      </c>
      <c r="F924" s="187" t="s">
        <v>2216</v>
      </c>
      <c r="G924" s="186">
        <v>84099190</v>
      </c>
      <c r="H924" s="186" t="s">
        <v>315</v>
      </c>
      <c r="I924" s="186" t="s">
        <v>2217</v>
      </c>
      <c r="J924" s="186" t="s">
        <v>74</v>
      </c>
      <c r="K924" s="188">
        <v>74.55</v>
      </c>
      <c r="L924" s="188">
        <v>298.2</v>
      </c>
      <c r="M924" s="189">
        <v>0.16900000000000001</v>
      </c>
      <c r="N924" s="189">
        <v>0.67600000000000005</v>
      </c>
    </row>
    <row r="925" spans="1:14" x14ac:dyDescent="0.25">
      <c r="A925">
        <v>643</v>
      </c>
      <c r="B925" s="182" t="s">
        <v>357</v>
      </c>
      <c r="C925" s="183">
        <v>263</v>
      </c>
      <c r="D925" s="183" t="s">
        <v>330</v>
      </c>
      <c r="E925" s="183">
        <v>3</v>
      </c>
      <c r="F925" s="182" t="s">
        <v>1112</v>
      </c>
      <c r="G925" s="183">
        <v>87089990</v>
      </c>
      <c r="H925" s="183" t="s">
        <v>72</v>
      </c>
      <c r="I925" s="183" t="s">
        <v>1113</v>
      </c>
      <c r="J925" s="183" t="s">
        <v>74</v>
      </c>
      <c r="K925" s="184">
        <v>35.436666666666667</v>
      </c>
      <c r="L925" s="184">
        <v>106.31</v>
      </c>
      <c r="M925" s="185">
        <v>0.21</v>
      </c>
      <c r="N925" s="185">
        <v>0.63</v>
      </c>
    </row>
    <row r="926" spans="1:14" x14ac:dyDescent="0.25">
      <c r="A926">
        <v>2859</v>
      </c>
      <c r="B926" s="187" t="s">
        <v>357</v>
      </c>
      <c r="C926" s="186">
        <v>263</v>
      </c>
      <c r="D926" s="186" t="s">
        <v>3135</v>
      </c>
      <c r="E926" s="186">
        <v>5</v>
      </c>
      <c r="F926" s="187" t="s">
        <v>2985</v>
      </c>
      <c r="G926" s="186">
        <v>87084090</v>
      </c>
      <c r="H926" s="186" t="s">
        <v>315</v>
      </c>
      <c r="I926" s="186" t="s">
        <v>609</v>
      </c>
      <c r="J926" s="186" t="s">
        <v>74</v>
      </c>
      <c r="K926" s="188">
        <v>73.94</v>
      </c>
      <c r="L926" s="188">
        <v>369.7</v>
      </c>
      <c r="M926" s="189">
        <v>0.24099999999999999</v>
      </c>
      <c r="N926" s="189">
        <v>1.2050000000000001</v>
      </c>
    </row>
    <row r="927" spans="1:14" x14ac:dyDescent="0.25">
      <c r="A927">
        <v>2860</v>
      </c>
      <c r="B927" s="187" t="s">
        <v>357</v>
      </c>
      <c r="C927" s="186">
        <v>264</v>
      </c>
      <c r="D927" s="186" t="s">
        <v>3135</v>
      </c>
      <c r="E927" s="186">
        <v>1</v>
      </c>
      <c r="F927" s="187" t="s">
        <v>2444</v>
      </c>
      <c r="G927" s="186">
        <v>87082999</v>
      </c>
      <c r="H927" s="186" t="s">
        <v>315</v>
      </c>
      <c r="I927" s="186" t="s">
        <v>2445</v>
      </c>
      <c r="J927" s="186" t="s">
        <v>74</v>
      </c>
      <c r="K927" s="188">
        <v>73.709999999999994</v>
      </c>
      <c r="L927" s="188">
        <v>73.709999999999994</v>
      </c>
      <c r="M927" s="189">
        <v>5.0999999999999997E-2</v>
      </c>
      <c r="N927" s="189">
        <v>5.0999999999999997E-2</v>
      </c>
    </row>
    <row r="928" spans="1:14" x14ac:dyDescent="0.25">
      <c r="A928">
        <v>2862</v>
      </c>
      <c r="B928" s="187" t="s">
        <v>357</v>
      </c>
      <c r="C928" s="186">
        <v>266</v>
      </c>
      <c r="D928" s="186" t="s">
        <v>3135</v>
      </c>
      <c r="E928" s="186">
        <v>5</v>
      </c>
      <c r="F928" s="187" t="s">
        <v>2621</v>
      </c>
      <c r="G928" s="186">
        <v>84099190</v>
      </c>
      <c r="H928" s="186" t="s">
        <v>315</v>
      </c>
      <c r="I928" s="186" t="s">
        <v>1467</v>
      </c>
      <c r="J928" s="186" t="s">
        <v>74</v>
      </c>
      <c r="K928" s="188">
        <v>67.23</v>
      </c>
      <c r="L928" s="188">
        <v>336.15000000000003</v>
      </c>
      <c r="M928" s="189">
        <v>7.4999999999999997E-2</v>
      </c>
      <c r="N928" s="189">
        <v>0.375</v>
      </c>
    </row>
    <row r="929" spans="1:14" x14ac:dyDescent="0.25">
      <c r="A929">
        <v>646</v>
      </c>
      <c r="B929" s="187" t="s">
        <v>357</v>
      </c>
      <c r="C929" s="186">
        <v>266</v>
      </c>
      <c r="D929" s="186" t="s">
        <v>330</v>
      </c>
      <c r="E929" s="186">
        <v>1</v>
      </c>
      <c r="F929" s="187" t="s">
        <v>597</v>
      </c>
      <c r="G929" s="186">
        <v>87089990</v>
      </c>
      <c r="H929" s="186" t="s">
        <v>72</v>
      </c>
      <c r="I929" s="186" t="s">
        <v>595</v>
      </c>
      <c r="J929" s="186" t="s">
        <v>74</v>
      </c>
      <c r="K929" s="188">
        <v>2023.9</v>
      </c>
      <c r="L929" s="188">
        <v>2023.9</v>
      </c>
      <c r="M929" s="189">
        <v>12.01</v>
      </c>
      <c r="N929" s="189">
        <v>12.01</v>
      </c>
    </row>
    <row r="930" spans="1:14" x14ac:dyDescent="0.25">
      <c r="A930">
        <v>647</v>
      </c>
      <c r="B930" s="182" t="s">
        <v>357</v>
      </c>
      <c r="C930" s="183">
        <v>267</v>
      </c>
      <c r="D930" s="183" t="s">
        <v>330</v>
      </c>
      <c r="E930" s="183">
        <v>1</v>
      </c>
      <c r="F930" s="182" t="s">
        <v>598</v>
      </c>
      <c r="G930" s="183">
        <v>87089910</v>
      </c>
      <c r="H930" s="183" t="s">
        <v>72</v>
      </c>
      <c r="I930" s="183" t="s">
        <v>599</v>
      </c>
      <c r="J930" s="183" t="s">
        <v>74</v>
      </c>
      <c r="K930" s="184">
        <v>1461.36</v>
      </c>
      <c r="L930" s="184">
        <v>1461.36</v>
      </c>
      <c r="M930" s="185">
        <v>8.67</v>
      </c>
      <c r="N930" s="185">
        <v>8.67</v>
      </c>
    </row>
    <row r="931" spans="1:14" x14ac:dyDescent="0.25">
      <c r="A931" s="192">
        <v>2863</v>
      </c>
      <c r="B931" s="207" t="s">
        <v>357</v>
      </c>
      <c r="C931" s="225">
        <v>267</v>
      </c>
      <c r="D931" s="225" t="s">
        <v>3135</v>
      </c>
      <c r="E931" s="225">
        <v>2</v>
      </c>
      <c r="F931" s="207" t="s">
        <v>2609</v>
      </c>
      <c r="G931" s="225">
        <v>84099190</v>
      </c>
      <c r="H931" s="225" t="s">
        <v>315</v>
      </c>
      <c r="I931" s="225" t="s">
        <v>2610</v>
      </c>
      <c r="J931" s="225" t="s">
        <v>74</v>
      </c>
      <c r="K931" s="245">
        <v>66.930000000000007</v>
      </c>
      <c r="L931" s="245">
        <v>133.86000000000001</v>
      </c>
      <c r="M931" s="263">
        <v>3.5999999999999997E-2</v>
      </c>
      <c r="N931" s="263">
        <v>7.1999999999999995E-2</v>
      </c>
    </row>
    <row r="932" spans="1:14" x14ac:dyDescent="0.25">
      <c r="A932" s="193">
        <v>2864</v>
      </c>
      <c r="B932" s="210" t="s">
        <v>357</v>
      </c>
      <c r="C932" s="228">
        <v>268</v>
      </c>
      <c r="D932" s="228" t="s">
        <v>3135</v>
      </c>
      <c r="E932" s="228">
        <v>2</v>
      </c>
      <c r="F932" s="210" t="s">
        <v>2987</v>
      </c>
      <c r="G932" s="228">
        <v>84099190</v>
      </c>
      <c r="H932" s="228" t="s">
        <v>315</v>
      </c>
      <c r="I932" s="228">
        <v>95910512501</v>
      </c>
      <c r="J932" s="228" t="s">
        <v>74</v>
      </c>
      <c r="K932" s="248">
        <v>65.78</v>
      </c>
      <c r="L932" s="248">
        <v>131.56</v>
      </c>
      <c r="M932" s="266">
        <v>0.32700000000000001</v>
      </c>
      <c r="N932" s="266">
        <v>0.65400000000000003</v>
      </c>
    </row>
    <row r="933" spans="1:14" x14ac:dyDescent="0.25">
      <c r="A933" s="193">
        <v>648</v>
      </c>
      <c r="B933" s="201" t="s">
        <v>357</v>
      </c>
      <c r="C933" s="219">
        <v>268</v>
      </c>
      <c r="D933" s="219" t="s">
        <v>330</v>
      </c>
      <c r="E933" s="219">
        <v>4</v>
      </c>
      <c r="F933" s="201" t="s">
        <v>786</v>
      </c>
      <c r="G933" s="219">
        <v>87089990</v>
      </c>
      <c r="H933" s="219" t="s">
        <v>72</v>
      </c>
      <c r="I933" s="219" t="s">
        <v>790</v>
      </c>
      <c r="J933" s="219" t="s">
        <v>74</v>
      </c>
      <c r="K933" s="239">
        <v>1182.6600000000001</v>
      </c>
      <c r="L933" s="239">
        <v>4730.6400000000003</v>
      </c>
      <c r="M933" s="257">
        <v>7.0175000000000001</v>
      </c>
      <c r="N933" s="257">
        <v>28.07</v>
      </c>
    </row>
    <row r="934" spans="1:14" x14ac:dyDescent="0.25">
      <c r="A934" s="190">
        <v>2865</v>
      </c>
      <c r="B934" s="195" t="s">
        <v>357</v>
      </c>
      <c r="C934" s="213">
        <v>269</v>
      </c>
      <c r="D934" s="213" t="s">
        <v>3135</v>
      </c>
      <c r="E934" s="213">
        <v>2</v>
      </c>
      <c r="F934" s="195" t="s">
        <v>2988</v>
      </c>
      <c r="G934" s="213">
        <v>84099190</v>
      </c>
      <c r="H934" s="213" t="s">
        <v>315</v>
      </c>
      <c r="I934" s="213">
        <v>99710555190</v>
      </c>
      <c r="J934" s="213" t="s">
        <v>74</v>
      </c>
      <c r="K934" s="233">
        <v>65.78</v>
      </c>
      <c r="L934" s="233">
        <v>131.56</v>
      </c>
      <c r="M934" s="251">
        <v>0.86199999999999999</v>
      </c>
      <c r="N934" s="251">
        <v>1.724</v>
      </c>
    </row>
    <row r="935" spans="1:14" x14ac:dyDescent="0.25">
      <c r="A935">
        <v>650</v>
      </c>
      <c r="B935" s="182" t="s">
        <v>357</v>
      </c>
      <c r="C935" s="183">
        <v>270</v>
      </c>
      <c r="D935" s="183" t="s">
        <v>330</v>
      </c>
      <c r="E935" s="183">
        <v>2</v>
      </c>
      <c r="F935" s="182" t="s">
        <v>662</v>
      </c>
      <c r="G935" s="183">
        <v>87089910</v>
      </c>
      <c r="H935" s="183" t="s">
        <v>72</v>
      </c>
      <c r="I935" s="183" t="s">
        <v>663</v>
      </c>
      <c r="J935" s="183" t="s">
        <v>74</v>
      </c>
      <c r="K935" s="184">
        <v>775.52</v>
      </c>
      <c r="L935" s="184">
        <v>1551.04</v>
      </c>
      <c r="M935" s="185">
        <v>4.5999999999999996</v>
      </c>
      <c r="N935" s="185">
        <v>9.1999999999999993</v>
      </c>
    </row>
    <row r="936" spans="1:14" x14ac:dyDescent="0.25">
      <c r="A936">
        <v>2867</v>
      </c>
      <c r="B936" s="187" t="s">
        <v>357</v>
      </c>
      <c r="C936" s="186">
        <v>271</v>
      </c>
      <c r="D936" s="186" t="s">
        <v>3135</v>
      </c>
      <c r="E936" s="186">
        <v>2</v>
      </c>
      <c r="F936" s="187" t="s">
        <v>689</v>
      </c>
      <c r="G936" s="186">
        <v>87084090</v>
      </c>
      <c r="H936" s="186" t="s">
        <v>315</v>
      </c>
      <c r="I936" s="186" t="s">
        <v>691</v>
      </c>
      <c r="J936" s="186" t="s">
        <v>74</v>
      </c>
      <c r="K936" s="188">
        <v>64.95</v>
      </c>
      <c r="L936" s="188">
        <v>129.9</v>
      </c>
      <c r="M936" s="189">
        <v>8.0000000000000002E-3</v>
      </c>
      <c r="N936" s="189">
        <v>1.6E-2</v>
      </c>
    </row>
    <row r="937" spans="1:14" x14ac:dyDescent="0.25">
      <c r="A937">
        <v>652</v>
      </c>
      <c r="B937" s="182" t="s">
        <v>357</v>
      </c>
      <c r="C937" s="183">
        <v>272</v>
      </c>
      <c r="D937" s="183" t="s">
        <v>330</v>
      </c>
      <c r="E937" s="183">
        <v>3</v>
      </c>
      <c r="F937" s="182" t="s">
        <v>628</v>
      </c>
      <c r="G937" s="183">
        <v>87089910</v>
      </c>
      <c r="H937" s="183" t="s">
        <v>72</v>
      </c>
      <c r="I937" s="183" t="s">
        <v>629</v>
      </c>
      <c r="J937" s="183" t="s">
        <v>74</v>
      </c>
      <c r="K937" s="184">
        <v>579.51666666666665</v>
      </c>
      <c r="L937" s="184">
        <v>1738.55</v>
      </c>
      <c r="M937" s="185">
        <v>3.44</v>
      </c>
      <c r="N937" s="185">
        <v>10.32</v>
      </c>
    </row>
    <row r="938" spans="1:14" x14ac:dyDescent="0.25">
      <c r="A938">
        <v>2868</v>
      </c>
      <c r="B938" s="187" t="s">
        <v>357</v>
      </c>
      <c r="C938" s="186">
        <v>272</v>
      </c>
      <c r="D938" s="186" t="s">
        <v>3135</v>
      </c>
      <c r="E938" s="186">
        <v>1</v>
      </c>
      <c r="F938" s="187" t="s">
        <v>2717</v>
      </c>
      <c r="G938" s="186">
        <v>87083090</v>
      </c>
      <c r="H938" s="186" t="s">
        <v>315</v>
      </c>
      <c r="I938" s="186" t="s">
        <v>2719</v>
      </c>
      <c r="J938" s="186" t="s">
        <v>74</v>
      </c>
      <c r="K938" s="188">
        <v>64.72</v>
      </c>
      <c r="L938" s="188">
        <v>64.72</v>
      </c>
      <c r="M938" s="189">
        <v>0.159</v>
      </c>
      <c r="N938" s="189">
        <v>0.159</v>
      </c>
    </row>
    <row r="939" spans="1:14" x14ac:dyDescent="0.25">
      <c r="A939">
        <v>2869</v>
      </c>
      <c r="B939" s="187" t="s">
        <v>357</v>
      </c>
      <c r="C939" s="186">
        <v>273</v>
      </c>
      <c r="D939" s="186" t="s">
        <v>3135</v>
      </c>
      <c r="E939" s="186">
        <v>3</v>
      </c>
      <c r="F939" s="187" t="s">
        <v>2989</v>
      </c>
      <c r="G939" s="186">
        <v>87082999</v>
      </c>
      <c r="H939" s="186" t="s">
        <v>315</v>
      </c>
      <c r="I939" s="186" t="s">
        <v>3042</v>
      </c>
      <c r="J939" s="186" t="s">
        <v>74</v>
      </c>
      <c r="K939" s="188">
        <v>63.73</v>
      </c>
      <c r="L939" s="188">
        <v>191.19</v>
      </c>
      <c r="M939" s="189">
        <v>0.17899999999999999</v>
      </c>
      <c r="N939" s="189">
        <v>0.53699999999999992</v>
      </c>
    </row>
    <row r="940" spans="1:14" x14ac:dyDescent="0.25">
      <c r="A940">
        <v>654</v>
      </c>
      <c r="B940" s="182" t="s">
        <v>357</v>
      </c>
      <c r="C940" s="183">
        <v>274</v>
      </c>
      <c r="D940" s="183" t="s">
        <v>330</v>
      </c>
      <c r="E940" s="183">
        <v>1</v>
      </c>
      <c r="F940" s="182" t="s">
        <v>649</v>
      </c>
      <c r="G940" s="183">
        <v>87089910</v>
      </c>
      <c r="H940" s="183" t="s">
        <v>72</v>
      </c>
      <c r="I940" s="183" t="s">
        <v>647</v>
      </c>
      <c r="J940" s="183" t="s">
        <v>74</v>
      </c>
      <c r="K940" s="184">
        <v>556.39</v>
      </c>
      <c r="L940" s="184">
        <v>556.39</v>
      </c>
      <c r="M940" s="185">
        <v>3.3</v>
      </c>
      <c r="N940" s="185">
        <v>3.3</v>
      </c>
    </row>
    <row r="941" spans="1:14" x14ac:dyDescent="0.25">
      <c r="A941">
        <v>655</v>
      </c>
      <c r="B941" s="182" t="s">
        <v>357</v>
      </c>
      <c r="C941" s="183">
        <v>275</v>
      </c>
      <c r="D941" s="183" t="s">
        <v>330</v>
      </c>
      <c r="E941" s="183">
        <v>2</v>
      </c>
      <c r="F941" s="182" t="s">
        <v>683</v>
      </c>
      <c r="G941" s="183">
        <v>87089990</v>
      </c>
      <c r="H941" s="183" t="s">
        <v>72</v>
      </c>
      <c r="I941" s="183" t="s">
        <v>684</v>
      </c>
      <c r="J941" s="183" t="s">
        <v>74</v>
      </c>
      <c r="K941" s="184">
        <v>447.78</v>
      </c>
      <c r="L941" s="184">
        <v>895.56</v>
      </c>
      <c r="M941" s="185">
        <v>2.6549999999999998</v>
      </c>
      <c r="N941" s="185">
        <v>5.31</v>
      </c>
    </row>
    <row r="942" spans="1:14" x14ac:dyDescent="0.25">
      <c r="A942">
        <v>656</v>
      </c>
      <c r="B942" s="182" t="s">
        <v>357</v>
      </c>
      <c r="C942" s="183">
        <v>276</v>
      </c>
      <c r="D942" s="183" t="s">
        <v>330</v>
      </c>
      <c r="E942" s="183">
        <v>1</v>
      </c>
      <c r="F942" s="182" t="s">
        <v>712</v>
      </c>
      <c r="G942" s="183">
        <v>87089990</v>
      </c>
      <c r="H942" s="183" t="s">
        <v>72</v>
      </c>
      <c r="I942" s="183" t="s">
        <v>713</v>
      </c>
      <c r="J942" s="183" t="s">
        <v>74</v>
      </c>
      <c r="K942" s="184">
        <v>381.11</v>
      </c>
      <c r="L942" s="184">
        <v>381.11</v>
      </c>
      <c r="M942" s="185">
        <v>2.2599999999999998</v>
      </c>
      <c r="N942" s="185">
        <v>2.2599999999999998</v>
      </c>
    </row>
    <row r="943" spans="1:14" x14ac:dyDescent="0.25">
      <c r="A943">
        <v>2872</v>
      </c>
      <c r="B943" s="187" t="s">
        <v>357</v>
      </c>
      <c r="C943" s="186">
        <v>276</v>
      </c>
      <c r="D943" s="186" t="s">
        <v>3135</v>
      </c>
      <c r="E943" s="186">
        <v>1</v>
      </c>
      <c r="F943" s="187" t="s">
        <v>2491</v>
      </c>
      <c r="G943" s="186">
        <v>87082999</v>
      </c>
      <c r="H943" s="186" t="s">
        <v>315</v>
      </c>
      <c r="I943" s="186" t="s">
        <v>2492</v>
      </c>
      <c r="J943" s="186" t="s">
        <v>74</v>
      </c>
      <c r="K943" s="188">
        <v>62.35</v>
      </c>
      <c r="L943" s="188">
        <v>62.35</v>
      </c>
      <c r="M943" s="189">
        <v>0.182</v>
      </c>
      <c r="N943" s="189">
        <v>0.182</v>
      </c>
    </row>
    <row r="944" spans="1:14" x14ac:dyDescent="0.25">
      <c r="A944">
        <v>657</v>
      </c>
      <c r="B944" s="182" t="s">
        <v>357</v>
      </c>
      <c r="C944" s="183">
        <v>277</v>
      </c>
      <c r="D944" s="183" t="s">
        <v>330</v>
      </c>
      <c r="E944" s="183">
        <v>1</v>
      </c>
      <c r="F944" s="182" t="s">
        <v>604</v>
      </c>
      <c r="G944" s="183">
        <v>87089910</v>
      </c>
      <c r="H944" s="183" t="s">
        <v>72</v>
      </c>
      <c r="I944" s="183" t="s">
        <v>605</v>
      </c>
      <c r="J944" s="183" t="s">
        <v>74</v>
      </c>
      <c r="K944" s="184">
        <v>353.39</v>
      </c>
      <c r="L944" s="184">
        <v>353.39</v>
      </c>
      <c r="M944" s="185">
        <v>2.1</v>
      </c>
      <c r="N944" s="185">
        <v>2.1</v>
      </c>
    </row>
    <row r="945" spans="1:14" x14ac:dyDescent="0.25">
      <c r="A945">
        <v>2873</v>
      </c>
      <c r="B945" s="187" t="s">
        <v>357</v>
      </c>
      <c r="C945" s="186">
        <v>277</v>
      </c>
      <c r="D945" s="186" t="s">
        <v>3135</v>
      </c>
      <c r="E945" s="186">
        <v>1</v>
      </c>
      <c r="F945" s="187" t="s">
        <v>2491</v>
      </c>
      <c r="G945" s="186">
        <v>87082999</v>
      </c>
      <c r="H945" s="186" t="s">
        <v>315</v>
      </c>
      <c r="I945" s="186" t="s">
        <v>2492</v>
      </c>
      <c r="J945" s="186" t="s">
        <v>74</v>
      </c>
      <c r="K945" s="188">
        <v>62.35</v>
      </c>
      <c r="L945" s="188">
        <v>62.35</v>
      </c>
      <c r="M945" s="189">
        <v>0.182</v>
      </c>
      <c r="N945" s="189">
        <v>0.182</v>
      </c>
    </row>
    <row r="946" spans="1:14" x14ac:dyDescent="0.25">
      <c r="A946">
        <v>658</v>
      </c>
      <c r="B946" s="182" t="s">
        <v>357</v>
      </c>
      <c r="C946" s="183">
        <v>278</v>
      </c>
      <c r="D946" s="183" t="s">
        <v>330</v>
      </c>
      <c r="E946" s="183">
        <v>2</v>
      </c>
      <c r="F946" s="182" t="s">
        <v>574</v>
      </c>
      <c r="G946" s="183">
        <v>87089990</v>
      </c>
      <c r="H946" s="183" t="s">
        <v>72</v>
      </c>
      <c r="I946" s="183" t="s">
        <v>575</v>
      </c>
      <c r="J946" s="183" t="s">
        <v>74</v>
      </c>
      <c r="K946" s="184">
        <v>279.39</v>
      </c>
      <c r="L946" s="184">
        <v>558.78</v>
      </c>
      <c r="M946" s="185">
        <v>1.66</v>
      </c>
      <c r="N946" s="185">
        <v>3.32</v>
      </c>
    </row>
    <row r="947" spans="1:14" x14ac:dyDescent="0.25">
      <c r="A947">
        <v>2874</v>
      </c>
      <c r="B947" s="187" t="s">
        <v>357</v>
      </c>
      <c r="C947" s="186">
        <v>278</v>
      </c>
      <c r="D947" s="186" t="s">
        <v>3135</v>
      </c>
      <c r="E947" s="186">
        <v>1</v>
      </c>
      <c r="F947" s="187" t="s">
        <v>2989</v>
      </c>
      <c r="G947" s="186">
        <v>87082999</v>
      </c>
      <c r="H947" s="186" t="s">
        <v>315</v>
      </c>
      <c r="I947" s="186" t="s">
        <v>3044</v>
      </c>
      <c r="J947" s="186" t="s">
        <v>74</v>
      </c>
      <c r="K947" s="188">
        <v>62.35</v>
      </c>
      <c r="L947" s="188">
        <v>62.35</v>
      </c>
      <c r="M947" s="189">
        <v>0.17899999999999999</v>
      </c>
      <c r="N947" s="189">
        <v>0.17899999999999999</v>
      </c>
    </row>
    <row r="948" spans="1:14" x14ac:dyDescent="0.25">
      <c r="A948" s="3">
        <v>659</v>
      </c>
      <c r="B948" s="194" t="s">
        <v>357</v>
      </c>
      <c r="C948" s="212">
        <v>279</v>
      </c>
      <c r="D948" s="212" t="s">
        <v>330</v>
      </c>
      <c r="E948" s="212">
        <v>4</v>
      </c>
      <c r="F948" s="194" t="s">
        <v>906</v>
      </c>
      <c r="G948" s="212">
        <v>87089990</v>
      </c>
      <c r="H948" s="212" t="s">
        <v>72</v>
      </c>
      <c r="I948" s="212" t="s">
        <v>904</v>
      </c>
      <c r="J948" s="212" t="s">
        <v>74</v>
      </c>
      <c r="K948" s="232">
        <v>275.34333333333331</v>
      </c>
      <c r="L948" s="232">
        <v>1652.06</v>
      </c>
      <c r="M948" s="250">
        <v>1.6333333333333335</v>
      </c>
      <c r="N948" s="250">
        <v>9.8000000000000007</v>
      </c>
    </row>
    <row r="949" spans="1:14" x14ac:dyDescent="0.25">
      <c r="A949">
        <v>2875</v>
      </c>
      <c r="B949" s="187" t="s">
        <v>357</v>
      </c>
      <c r="C949" s="186">
        <v>279</v>
      </c>
      <c r="D949" s="186" t="s">
        <v>3135</v>
      </c>
      <c r="E949" s="186">
        <v>10</v>
      </c>
      <c r="F949" s="187" t="s">
        <v>2218</v>
      </c>
      <c r="G949" s="186">
        <v>84099190</v>
      </c>
      <c r="H949" s="186" t="s">
        <v>315</v>
      </c>
      <c r="I949" s="186" t="s">
        <v>567</v>
      </c>
      <c r="J949" s="186" t="s">
        <v>74</v>
      </c>
      <c r="K949" s="188">
        <v>62.05</v>
      </c>
      <c r="L949" s="188">
        <v>620.5</v>
      </c>
      <c r="M949" s="189">
        <v>0.2</v>
      </c>
      <c r="N949" s="189">
        <v>2</v>
      </c>
    </row>
    <row r="950" spans="1:14" x14ac:dyDescent="0.25">
      <c r="A950">
        <v>660</v>
      </c>
      <c r="B950" s="182" t="s">
        <v>357</v>
      </c>
      <c r="C950" s="183">
        <v>280</v>
      </c>
      <c r="D950" s="183" t="s">
        <v>330</v>
      </c>
      <c r="E950" s="183">
        <v>1</v>
      </c>
      <c r="F950" s="182" t="s">
        <v>1100</v>
      </c>
      <c r="G950" s="183">
        <v>87089990</v>
      </c>
      <c r="H950" s="183" t="s">
        <v>72</v>
      </c>
      <c r="I950" s="183" t="s">
        <v>1101</v>
      </c>
      <c r="J950" s="183" t="s">
        <v>74</v>
      </c>
      <c r="K950" s="184">
        <v>239.06</v>
      </c>
      <c r="L950" s="184">
        <v>239.06</v>
      </c>
      <c r="M950" s="185">
        <v>1.42</v>
      </c>
      <c r="N950" s="185">
        <v>1.42</v>
      </c>
    </row>
    <row r="951" spans="1:14" x14ac:dyDescent="0.25">
      <c r="A951">
        <v>661</v>
      </c>
      <c r="B951" s="182" t="s">
        <v>357</v>
      </c>
      <c r="C951" s="183">
        <v>281</v>
      </c>
      <c r="D951" s="183" t="s">
        <v>330</v>
      </c>
      <c r="E951" s="183">
        <v>8</v>
      </c>
      <c r="F951" s="182" t="s">
        <v>730</v>
      </c>
      <c r="G951" s="183">
        <v>87089990</v>
      </c>
      <c r="H951" s="183" t="s">
        <v>72</v>
      </c>
      <c r="I951" s="183" t="s">
        <v>731</v>
      </c>
      <c r="J951" s="183" t="s">
        <v>74</v>
      </c>
      <c r="K951" s="184">
        <v>220.38</v>
      </c>
      <c r="L951" s="184">
        <v>1763.04</v>
      </c>
      <c r="M951" s="185">
        <v>1.3075000000000001</v>
      </c>
      <c r="N951" s="185">
        <v>10.46</v>
      </c>
    </row>
    <row r="952" spans="1:14" x14ac:dyDescent="0.25">
      <c r="A952">
        <v>2877</v>
      </c>
      <c r="B952" s="182" t="s">
        <v>357</v>
      </c>
      <c r="C952" s="183">
        <v>281</v>
      </c>
      <c r="D952" s="183" t="s">
        <v>3135</v>
      </c>
      <c r="E952" s="183">
        <v>13</v>
      </c>
      <c r="F952" s="182" t="s">
        <v>2687</v>
      </c>
      <c r="G952" s="183">
        <v>87088000</v>
      </c>
      <c r="H952" s="183" t="s">
        <v>315</v>
      </c>
      <c r="I952" s="183" t="s">
        <v>2688</v>
      </c>
      <c r="J952" s="183" t="s">
        <v>74</v>
      </c>
      <c r="K952" s="184">
        <v>60.14</v>
      </c>
      <c r="L952" s="184">
        <v>781.82</v>
      </c>
      <c r="M952" s="185">
        <v>2.4E-2</v>
      </c>
      <c r="N952" s="185">
        <v>0.312</v>
      </c>
    </row>
    <row r="953" spans="1:14" x14ac:dyDescent="0.25">
      <c r="A953">
        <v>662</v>
      </c>
      <c r="B953" s="182" t="s">
        <v>357</v>
      </c>
      <c r="C953" s="183">
        <v>282</v>
      </c>
      <c r="D953" s="183" t="s">
        <v>330</v>
      </c>
      <c r="E953" s="183">
        <v>3</v>
      </c>
      <c r="F953" s="182" t="s">
        <v>1143</v>
      </c>
      <c r="G953" s="183">
        <v>87089990</v>
      </c>
      <c r="H953" s="183" t="s">
        <v>72</v>
      </c>
      <c r="I953" s="183" t="s">
        <v>1144</v>
      </c>
      <c r="J953" s="183" t="s">
        <v>74</v>
      </c>
      <c r="K953" s="184">
        <v>203.33</v>
      </c>
      <c r="L953" s="184">
        <v>609.99</v>
      </c>
      <c r="M953" s="185">
        <v>1.2066666666666668</v>
      </c>
      <c r="N953" s="185">
        <v>3.62</v>
      </c>
    </row>
    <row r="954" spans="1:14" x14ac:dyDescent="0.25">
      <c r="A954">
        <v>663</v>
      </c>
      <c r="B954" s="187" t="s">
        <v>357</v>
      </c>
      <c r="C954" s="186">
        <v>283</v>
      </c>
      <c r="D954" s="186" t="s">
        <v>330</v>
      </c>
      <c r="E954" s="186">
        <v>2</v>
      </c>
      <c r="F954" s="187" t="s">
        <v>550</v>
      </c>
      <c r="G954" s="186">
        <v>87089990</v>
      </c>
      <c r="H954" s="186" t="s">
        <v>72</v>
      </c>
      <c r="I954" s="186" t="s">
        <v>551</v>
      </c>
      <c r="J954" s="186" t="s">
        <v>74</v>
      </c>
      <c r="K954" s="188">
        <v>192.6</v>
      </c>
      <c r="L954" s="188">
        <v>385.2</v>
      </c>
      <c r="M954" s="189">
        <v>1.145</v>
      </c>
      <c r="N954" s="189">
        <v>2.29</v>
      </c>
    </row>
    <row r="955" spans="1:14" x14ac:dyDescent="0.25">
      <c r="A955">
        <v>664</v>
      </c>
      <c r="B955" s="187" t="s">
        <v>357</v>
      </c>
      <c r="C955" s="186">
        <v>284</v>
      </c>
      <c r="D955" s="186" t="s">
        <v>330</v>
      </c>
      <c r="E955" s="186">
        <v>1</v>
      </c>
      <c r="F955" s="187" t="s">
        <v>1168</v>
      </c>
      <c r="G955" s="186">
        <v>87089990</v>
      </c>
      <c r="H955" s="186" t="s">
        <v>72</v>
      </c>
      <c r="I955" s="186" t="s">
        <v>1169</v>
      </c>
      <c r="J955" s="186" t="s">
        <v>74</v>
      </c>
      <c r="K955" s="188">
        <v>178.1</v>
      </c>
      <c r="L955" s="188">
        <v>178.1</v>
      </c>
      <c r="M955" s="189">
        <v>1.06</v>
      </c>
      <c r="N955" s="189">
        <v>1.06</v>
      </c>
    </row>
    <row r="956" spans="1:14" x14ac:dyDescent="0.25">
      <c r="A956">
        <v>1989</v>
      </c>
      <c r="B956" s="187" t="s">
        <v>357</v>
      </c>
      <c r="C956" s="186">
        <v>285</v>
      </c>
      <c r="D956" s="186" t="s">
        <v>52</v>
      </c>
      <c r="E956" s="186">
        <v>1</v>
      </c>
      <c r="F956" s="187" t="s">
        <v>1155</v>
      </c>
      <c r="G956" s="186">
        <v>85129000</v>
      </c>
      <c r="H956" s="186" t="s">
        <v>315</v>
      </c>
      <c r="I956" s="186" t="s">
        <v>2479</v>
      </c>
      <c r="J956" s="186" t="s">
        <v>74</v>
      </c>
      <c r="K956" s="188">
        <v>5485.4086800573887</v>
      </c>
      <c r="L956" s="188">
        <v>5485.4086800573887</v>
      </c>
      <c r="M956" s="189"/>
      <c r="N956" s="189"/>
    </row>
    <row r="957" spans="1:14" x14ac:dyDescent="0.25">
      <c r="A957">
        <v>665</v>
      </c>
      <c r="B957" s="187" t="s">
        <v>357</v>
      </c>
      <c r="C957" s="186">
        <v>285</v>
      </c>
      <c r="D957" s="186" t="s">
        <v>330</v>
      </c>
      <c r="E957" s="186">
        <v>1</v>
      </c>
      <c r="F957" s="187" t="s">
        <v>883</v>
      </c>
      <c r="G957" s="186">
        <v>87089990</v>
      </c>
      <c r="H957" s="186" t="s">
        <v>72</v>
      </c>
      <c r="I957" s="186" t="s">
        <v>884</v>
      </c>
      <c r="J957" s="186" t="s">
        <v>74</v>
      </c>
      <c r="K957" s="188">
        <v>176.47</v>
      </c>
      <c r="L957" s="188">
        <v>176.47</v>
      </c>
      <c r="M957" s="189">
        <v>1.05</v>
      </c>
      <c r="N957" s="189">
        <v>1.05</v>
      </c>
    </row>
    <row r="958" spans="1:14" x14ac:dyDescent="0.25">
      <c r="A958">
        <v>2882</v>
      </c>
      <c r="B958" s="187" t="s">
        <v>357</v>
      </c>
      <c r="C958" s="186">
        <v>286</v>
      </c>
      <c r="D958" s="186" t="s">
        <v>3135</v>
      </c>
      <c r="E958" s="186">
        <v>1</v>
      </c>
      <c r="F958" s="187" t="s">
        <v>2993</v>
      </c>
      <c r="G958" s="186">
        <v>84099190</v>
      </c>
      <c r="H958" s="186" t="s">
        <v>315</v>
      </c>
      <c r="I958" s="186" t="s">
        <v>3048</v>
      </c>
      <c r="J958" s="186" t="s">
        <v>74</v>
      </c>
      <c r="K958" s="188">
        <v>55.65</v>
      </c>
      <c r="L958" s="188">
        <v>55.65</v>
      </c>
      <c r="M958" s="189">
        <v>0.16200000000000001</v>
      </c>
      <c r="N958" s="189">
        <v>0.16200000000000001</v>
      </c>
    </row>
    <row r="959" spans="1:14" x14ac:dyDescent="0.25">
      <c r="A959">
        <v>667</v>
      </c>
      <c r="B959" s="182" t="s">
        <v>357</v>
      </c>
      <c r="C959" s="183">
        <v>287</v>
      </c>
      <c r="D959" s="183" t="s">
        <v>330</v>
      </c>
      <c r="E959" s="183">
        <v>5</v>
      </c>
      <c r="F959" s="182" t="s">
        <v>769</v>
      </c>
      <c r="G959" s="183">
        <v>87089990</v>
      </c>
      <c r="H959" s="183" t="s">
        <v>72</v>
      </c>
      <c r="I959" s="183" t="s">
        <v>770</v>
      </c>
      <c r="J959" s="183" t="s">
        <v>74</v>
      </c>
      <c r="K959" s="184">
        <v>130.85</v>
      </c>
      <c r="L959" s="184">
        <v>654.25</v>
      </c>
      <c r="M959" s="185">
        <v>0.77600000000000002</v>
      </c>
      <c r="N959" s="185">
        <v>3.88</v>
      </c>
    </row>
    <row r="960" spans="1:14" x14ac:dyDescent="0.25">
      <c r="A960">
        <v>2883</v>
      </c>
      <c r="B960" s="187" t="s">
        <v>357</v>
      </c>
      <c r="C960" s="186">
        <v>287</v>
      </c>
      <c r="D960" s="186" t="s">
        <v>3135</v>
      </c>
      <c r="E960" s="186">
        <v>1</v>
      </c>
      <c r="F960" s="187" t="s">
        <v>2347</v>
      </c>
      <c r="G960" s="186">
        <v>87089990</v>
      </c>
      <c r="H960" s="186" t="s">
        <v>315</v>
      </c>
      <c r="I960" s="186" t="s">
        <v>2348</v>
      </c>
      <c r="J960" s="186" t="s">
        <v>74</v>
      </c>
      <c r="K960" s="188">
        <v>55.26</v>
      </c>
      <c r="L960" s="188">
        <v>55.26</v>
      </c>
      <c r="M960" s="189">
        <v>0.1</v>
      </c>
      <c r="N960" s="189">
        <v>0.1</v>
      </c>
    </row>
    <row r="961" spans="1:14" x14ac:dyDescent="0.25">
      <c r="A961" s="114">
        <v>2884</v>
      </c>
      <c r="B961" s="199" t="s">
        <v>357</v>
      </c>
      <c r="C961" s="217">
        <v>288</v>
      </c>
      <c r="D961" s="217" t="s">
        <v>3135</v>
      </c>
      <c r="E961" s="217">
        <v>30</v>
      </c>
      <c r="F961" s="199" t="s">
        <v>2201</v>
      </c>
      <c r="G961" s="217">
        <v>87082999</v>
      </c>
      <c r="H961" s="217" t="s">
        <v>315</v>
      </c>
      <c r="I961" s="217" t="s">
        <v>2202</v>
      </c>
      <c r="J961" s="217" t="s">
        <v>74</v>
      </c>
      <c r="K961" s="237">
        <v>51.38</v>
      </c>
      <c r="L961" s="237">
        <v>4110.4000000000005</v>
      </c>
      <c r="M961" s="255">
        <v>1.76</v>
      </c>
      <c r="N961" s="255">
        <v>140.80000000000001</v>
      </c>
    </row>
    <row r="962" spans="1:14" x14ac:dyDescent="0.25">
      <c r="A962">
        <v>668</v>
      </c>
      <c r="B962" s="187" t="s">
        <v>357</v>
      </c>
      <c r="C962" s="186">
        <v>288</v>
      </c>
      <c r="D962" s="186" t="s">
        <v>330</v>
      </c>
      <c r="E962" s="186">
        <v>1</v>
      </c>
      <c r="F962" s="187" t="s">
        <v>1040</v>
      </c>
      <c r="G962" s="186">
        <v>87089990</v>
      </c>
      <c r="H962" s="186" t="s">
        <v>72</v>
      </c>
      <c r="I962" s="186" t="s">
        <v>1041</v>
      </c>
      <c r="J962" s="186" t="s">
        <v>74</v>
      </c>
      <c r="K962" s="188">
        <v>128.37</v>
      </c>
      <c r="L962" s="188">
        <v>128.37</v>
      </c>
      <c r="M962" s="189">
        <v>0.76</v>
      </c>
      <c r="N962" s="189">
        <v>0.76</v>
      </c>
    </row>
    <row r="963" spans="1:14" x14ac:dyDescent="0.25">
      <c r="A963">
        <v>2885</v>
      </c>
      <c r="B963" s="187" t="s">
        <v>357</v>
      </c>
      <c r="C963" s="186">
        <v>289</v>
      </c>
      <c r="D963" s="186" t="s">
        <v>3135</v>
      </c>
      <c r="E963" s="186">
        <v>3</v>
      </c>
      <c r="F963" s="187" t="s">
        <v>2440</v>
      </c>
      <c r="G963" s="186">
        <v>87082999</v>
      </c>
      <c r="H963" s="186" t="s">
        <v>315</v>
      </c>
      <c r="I963" s="186" t="s">
        <v>1068</v>
      </c>
      <c r="J963" s="186" t="s">
        <v>74</v>
      </c>
      <c r="K963" s="188">
        <v>50.92</v>
      </c>
      <c r="L963" s="188">
        <v>152.76</v>
      </c>
      <c r="M963" s="189">
        <v>0.161</v>
      </c>
      <c r="N963" s="189">
        <v>0.48299999999999998</v>
      </c>
    </row>
    <row r="964" spans="1:14" x14ac:dyDescent="0.25">
      <c r="A964">
        <v>2887</v>
      </c>
      <c r="B964" s="187" t="s">
        <v>357</v>
      </c>
      <c r="C964" s="186">
        <v>291</v>
      </c>
      <c r="D964" s="186" t="s">
        <v>3135</v>
      </c>
      <c r="E964" s="186">
        <v>1</v>
      </c>
      <c r="F964" s="187" t="s">
        <v>2241</v>
      </c>
      <c r="G964" s="186">
        <v>87089990</v>
      </c>
      <c r="H964" s="186" t="s">
        <v>315</v>
      </c>
      <c r="I964" s="186" t="s">
        <v>2242</v>
      </c>
      <c r="J964" s="186" t="s">
        <v>74</v>
      </c>
      <c r="K964" s="188">
        <v>50</v>
      </c>
      <c r="L964" s="188">
        <v>50</v>
      </c>
      <c r="M964" s="189">
        <v>0.24299999999999999</v>
      </c>
      <c r="N964" s="189">
        <v>0.24299999999999999</v>
      </c>
    </row>
    <row r="965" spans="1:14" x14ac:dyDescent="0.25">
      <c r="A965">
        <v>671</v>
      </c>
      <c r="B965" s="187" t="s">
        <v>357</v>
      </c>
      <c r="C965" s="186">
        <v>291</v>
      </c>
      <c r="D965" s="186" t="s">
        <v>330</v>
      </c>
      <c r="E965" s="186">
        <v>3</v>
      </c>
      <c r="F965" s="187" t="s">
        <v>1348</v>
      </c>
      <c r="G965" s="186">
        <v>87089990</v>
      </c>
      <c r="H965" s="186" t="s">
        <v>72</v>
      </c>
      <c r="I965" s="186" t="s">
        <v>1349</v>
      </c>
      <c r="J965" s="186" t="s">
        <v>74</v>
      </c>
      <c r="K965" s="188">
        <v>64.696666666666673</v>
      </c>
      <c r="L965" s="188">
        <v>194.09</v>
      </c>
      <c r="M965" s="189">
        <v>0.3833333333333333</v>
      </c>
      <c r="N965" s="189">
        <v>1.1499999999999999</v>
      </c>
    </row>
    <row r="966" spans="1:14" x14ac:dyDescent="0.25">
      <c r="A966">
        <v>673</v>
      </c>
      <c r="B966" s="182" t="s">
        <v>357</v>
      </c>
      <c r="C966" s="183">
        <v>293</v>
      </c>
      <c r="D966" s="183" t="s">
        <v>330</v>
      </c>
      <c r="E966" s="183">
        <v>10</v>
      </c>
      <c r="F966" s="182" t="s">
        <v>2301</v>
      </c>
      <c r="G966" s="183">
        <v>87089990</v>
      </c>
      <c r="H966" s="183" t="s">
        <v>315</v>
      </c>
      <c r="I966" s="183" t="s">
        <v>2300</v>
      </c>
      <c r="J966" s="183" t="s">
        <v>74</v>
      </c>
      <c r="K966" s="184">
        <v>54.010000000000005</v>
      </c>
      <c r="L966" s="184">
        <v>540.1</v>
      </c>
      <c r="M966" s="185">
        <v>0.32</v>
      </c>
      <c r="N966" s="185">
        <v>3.2</v>
      </c>
    </row>
    <row r="967" spans="1:14" x14ac:dyDescent="0.25">
      <c r="A967">
        <v>2890</v>
      </c>
      <c r="B967" s="182" t="s">
        <v>357</v>
      </c>
      <c r="C967" s="183">
        <v>294</v>
      </c>
      <c r="D967" s="183" t="s">
        <v>3135</v>
      </c>
      <c r="E967" s="183">
        <v>1</v>
      </c>
      <c r="F967" s="182" t="s">
        <v>1914</v>
      </c>
      <c r="G967" s="183">
        <v>87082999</v>
      </c>
      <c r="H967" s="183" t="s">
        <v>315</v>
      </c>
      <c r="I967" s="183" t="s">
        <v>1916</v>
      </c>
      <c r="J967" s="183" t="s">
        <v>74</v>
      </c>
      <c r="K967" s="184">
        <v>48.63</v>
      </c>
      <c r="L967" s="184">
        <v>48.63</v>
      </c>
      <c r="M967" s="185">
        <v>0.35499999999999998</v>
      </c>
      <c r="N967" s="185">
        <v>0.35499999999999998</v>
      </c>
    </row>
    <row r="968" spans="1:14" x14ac:dyDescent="0.25">
      <c r="A968">
        <v>2891</v>
      </c>
      <c r="B968" s="182" t="s">
        <v>357</v>
      </c>
      <c r="C968" s="183">
        <v>295</v>
      </c>
      <c r="D968" s="183" t="s">
        <v>3135</v>
      </c>
      <c r="E968" s="183">
        <v>4</v>
      </c>
      <c r="F968" s="182" t="s">
        <v>2624</v>
      </c>
      <c r="G968" s="183">
        <v>84099190</v>
      </c>
      <c r="H968" s="183" t="s">
        <v>315</v>
      </c>
      <c r="I968" s="183" t="s">
        <v>1488</v>
      </c>
      <c r="J968" s="183" t="s">
        <v>74</v>
      </c>
      <c r="K968" s="184">
        <v>47.11</v>
      </c>
      <c r="L968" s="184">
        <v>188.44</v>
      </c>
      <c r="M968" s="185">
        <v>0.22500000000000001</v>
      </c>
      <c r="N968" s="185">
        <v>0.9</v>
      </c>
    </row>
    <row r="969" spans="1:14" x14ac:dyDescent="0.25">
      <c r="A969" s="3">
        <v>675</v>
      </c>
      <c r="B969" s="196" t="s">
        <v>357</v>
      </c>
      <c r="C969" s="214">
        <v>295</v>
      </c>
      <c r="D969" s="214" t="s">
        <v>330</v>
      </c>
      <c r="E969" s="214">
        <v>1</v>
      </c>
      <c r="F969" s="196" t="s">
        <v>1112</v>
      </c>
      <c r="G969" s="214">
        <v>87089990</v>
      </c>
      <c r="H969" s="214" t="s">
        <v>72</v>
      </c>
      <c r="I969" s="214" t="s">
        <v>1113</v>
      </c>
      <c r="J969" s="214" t="s">
        <v>74</v>
      </c>
      <c r="K969" s="234">
        <v>32.956666666666671</v>
      </c>
      <c r="L969" s="234">
        <v>98.87</v>
      </c>
      <c r="M969" s="252">
        <v>0.19666666666666666</v>
      </c>
      <c r="N969" s="252">
        <v>0.59</v>
      </c>
    </row>
    <row r="970" spans="1:14" x14ac:dyDescent="0.25">
      <c r="A970">
        <v>678</v>
      </c>
      <c r="B970" s="182" t="s">
        <v>357</v>
      </c>
      <c r="C970" s="183">
        <v>298</v>
      </c>
      <c r="D970" s="183" t="s">
        <v>330</v>
      </c>
      <c r="E970" s="183">
        <v>2</v>
      </c>
      <c r="F970" s="182" t="s">
        <v>1304</v>
      </c>
      <c r="G970" s="183">
        <v>87089990</v>
      </c>
      <c r="H970" s="183" t="s">
        <v>72</v>
      </c>
      <c r="I970" s="183" t="s">
        <v>1305</v>
      </c>
      <c r="J970" s="183" t="s">
        <v>74</v>
      </c>
      <c r="K970" s="184">
        <v>1096.53</v>
      </c>
      <c r="L970" s="184">
        <v>2193.06</v>
      </c>
      <c r="M970" s="185">
        <v>6.5049999999999999</v>
      </c>
      <c r="N970" s="185">
        <v>13.01</v>
      </c>
    </row>
    <row r="971" spans="1:14" x14ac:dyDescent="0.25">
      <c r="A971">
        <v>2894</v>
      </c>
      <c r="B971" s="182" t="s">
        <v>357</v>
      </c>
      <c r="C971" s="183">
        <v>298</v>
      </c>
      <c r="D971" s="183" t="s">
        <v>3135</v>
      </c>
      <c r="E971" s="183">
        <v>2</v>
      </c>
      <c r="F971" s="182" t="s">
        <v>2810</v>
      </c>
      <c r="G971" s="183">
        <v>87082999</v>
      </c>
      <c r="H971" s="183" t="s">
        <v>315</v>
      </c>
      <c r="I971" s="183" t="s">
        <v>1948</v>
      </c>
      <c r="J971" s="183" t="s">
        <v>74</v>
      </c>
      <c r="K971" s="184">
        <v>45.89</v>
      </c>
      <c r="L971" s="184">
        <v>91.78</v>
      </c>
      <c r="M971" s="185">
        <v>0.30299999999999999</v>
      </c>
      <c r="N971" s="185">
        <v>0.60599999999999998</v>
      </c>
    </row>
    <row r="972" spans="1:14" x14ac:dyDescent="0.25">
      <c r="A972" s="192">
        <v>2895</v>
      </c>
      <c r="B972" s="207" t="s">
        <v>357</v>
      </c>
      <c r="C972" s="225">
        <v>299</v>
      </c>
      <c r="D972" s="225" t="s">
        <v>3135</v>
      </c>
      <c r="E972" s="225">
        <v>3</v>
      </c>
      <c r="F972" s="207" t="s">
        <v>2705</v>
      </c>
      <c r="G972" s="225">
        <v>87088000</v>
      </c>
      <c r="H972" s="225" t="s">
        <v>315</v>
      </c>
      <c r="I972" s="225" t="s">
        <v>1725</v>
      </c>
      <c r="J972" s="225" t="s">
        <v>74</v>
      </c>
      <c r="K972" s="245">
        <v>45.35</v>
      </c>
      <c r="L972" s="245">
        <v>136.05000000000001</v>
      </c>
      <c r="M972" s="263">
        <v>5.3999999999999999E-2</v>
      </c>
      <c r="N972" s="263">
        <v>0.16200000000000001</v>
      </c>
    </row>
    <row r="973" spans="1:14" x14ac:dyDescent="0.25">
      <c r="A973" s="190">
        <v>2897</v>
      </c>
      <c r="B973" s="195" t="s">
        <v>357</v>
      </c>
      <c r="C973" s="213">
        <v>301</v>
      </c>
      <c r="D973" s="213" t="s">
        <v>3135</v>
      </c>
      <c r="E973" s="213">
        <v>6</v>
      </c>
      <c r="F973" s="195" t="s">
        <v>2501</v>
      </c>
      <c r="G973" s="213">
        <v>84099190</v>
      </c>
      <c r="H973" s="213" t="s">
        <v>315</v>
      </c>
      <c r="I973" s="213" t="s">
        <v>2502</v>
      </c>
      <c r="J973" s="213" t="s">
        <v>74</v>
      </c>
      <c r="K973" s="233">
        <v>44.44</v>
      </c>
      <c r="L973" s="233">
        <v>266.64</v>
      </c>
      <c r="M973" s="251">
        <v>4.2999999999999997E-2</v>
      </c>
      <c r="N973" s="251">
        <v>0.25800000000000001</v>
      </c>
    </row>
    <row r="974" spans="1:14" x14ac:dyDescent="0.25">
      <c r="A974">
        <v>2898</v>
      </c>
      <c r="B974" s="187" t="s">
        <v>357</v>
      </c>
      <c r="C974" s="186">
        <v>302</v>
      </c>
      <c r="D974" s="186" t="s">
        <v>3135</v>
      </c>
      <c r="E974" s="186">
        <v>1</v>
      </c>
      <c r="F974" s="187" t="s">
        <v>2717</v>
      </c>
      <c r="G974" s="186">
        <v>87083090</v>
      </c>
      <c r="H974" s="186" t="s">
        <v>315</v>
      </c>
      <c r="I974" s="186" t="s">
        <v>2718</v>
      </c>
      <c r="J974" s="186" t="s">
        <v>74</v>
      </c>
      <c r="K974" s="188">
        <v>44.44</v>
      </c>
      <c r="L974" s="188">
        <v>44.44</v>
      </c>
      <c r="M974" s="189">
        <v>9.7000000000000003E-2</v>
      </c>
      <c r="N974" s="189">
        <v>9.7000000000000003E-2</v>
      </c>
    </row>
    <row r="975" spans="1:14" x14ac:dyDescent="0.25">
      <c r="A975">
        <v>682</v>
      </c>
      <c r="B975" s="187" t="s">
        <v>357</v>
      </c>
      <c r="C975" s="186">
        <v>302</v>
      </c>
      <c r="D975" s="186" t="s">
        <v>330</v>
      </c>
      <c r="E975" s="186">
        <v>2</v>
      </c>
      <c r="F975" s="187" t="s">
        <v>810</v>
      </c>
      <c r="G975" s="186">
        <v>87088000</v>
      </c>
      <c r="H975" s="186" t="s">
        <v>72</v>
      </c>
      <c r="I975" s="186" t="s">
        <v>811</v>
      </c>
      <c r="J975" s="186" t="s">
        <v>74</v>
      </c>
      <c r="K975" s="188">
        <v>98.88</v>
      </c>
      <c r="L975" s="188">
        <v>197.76</v>
      </c>
      <c r="M975" s="189">
        <v>0.58499999999999996</v>
      </c>
      <c r="N975" s="189">
        <v>1.17</v>
      </c>
    </row>
    <row r="976" spans="1:14" x14ac:dyDescent="0.25">
      <c r="A976" s="192">
        <v>683</v>
      </c>
      <c r="B976" s="200" t="s">
        <v>357</v>
      </c>
      <c r="C976" s="218">
        <v>303</v>
      </c>
      <c r="D976" s="218" t="s">
        <v>330</v>
      </c>
      <c r="E976" s="218">
        <v>3</v>
      </c>
      <c r="F976" s="200" t="s">
        <v>1196</v>
      </c>
      <c r="G976" s="218">
        <v>87089990</v>
      </c>
      <c r="H976" s="218" t="s">
        <v>72</v>
      </c>
      <c r="I976" s="218" t="s">
        <v>1197</v>
      </c>
      <c r="J976" s="218" t="s">
        <v>74</v>
      </c>
      <c r="K976" s="238">
        <v>112.90666666666668</v>
      </c>
      <c r="L976" s="238">
        <v>338.72</v>
      </c>
      <c r="M976" s="256">
        <v>0.66999999999999993</v>
      </c>
      <c r="N976" s="256">
        <v>2.0099999999999998</v>
      </c>
    </row>
    <row r="977" spans="1:14" x14ac:dyDescent="0.25">
      <c r="A977" s="190">
        <v>684</v>
      </c>
      <c r="B977" s="203" t="s">
        <v>357</v>
      </c>
      <c r="C977" s="222">
        <v>304</v>
      </c>
      <c r="D977" s="222" t="s">
        <v>330</v>
      </c>
      <c r="E977" s="222">
        <v>7</v>
      </c>
      <c r="F977" s="203" t="s">
        <v>761</v>
      </c>
      <c r="G977" s="222">
        <v>87088000</v>
      </c>
      <c r="H977" s="222" t="s">
        <v>72</v>
      </c>
      <c r="I977" s="222" t="s">
        <v>762</v>
      </c>
      <c r="J977" s="222" t="s">
        <v>74</v>
      </c>
      <c r="K977" s="242">
        <v>122.10571428571428</v>
      </c>
      <c r="L977" s="242">
        <v>854.74</v>
      </c>
      <c r="M977" s="260">
        <v>0.72428571428571431</v>
      </c>
      <c r="N977" s="260">
        <v>5.07</v>
      </c>
    </row>
    <row r="978" spans="1:14" x14ac:dyDescent="0.25">
      <c r="A978">
        <v>685</v>
      </c>
      <c r="B978" s="187" t="s">
        <v>357</v>
      </c>
      <c r="C978" s="186">
        <v>305</v>
      </c>
      <c r="D978" s="186" t="s">
        <v>330</v>
      </c>
      <c r="E978" s="186">
        <v>3</v>
      </c>
      <c r="F978" s="187" t="s">
        <v>1140</v>
      </c>
      <c r="G978" s="186">
        <v>87089990</v>
      </c>
      <c r="H978" s="186" t="s">
        <v>72</v>
      </c>
      <c r="I978" s="186" t="s">
        <v>1141</v>
      </c>
      <c r="J978" s="186" t="s">
        <v>74</v>
      </c>
      <c r="K978" s="188">
        <v>125.96666666666665</v>
      </c>
      <c r="L978" s="188">
        <v>377.9</v>
      </c>
      <c r="M978" s="189">
        <v>0.7466666666666667</v>
      </c>
      <c r="N978" s="189">
        <v>2.2400000000000002</v>
      </c>
    </row>
    <row r="979" spans="1:14" x14ac:dyDescent="0.25">
      <c r="A979">
        <v>2901</v>
      </c>
      <c r="B979" s="187" t="s">
        <v>357</v>
      </c>
      <c r="C979" s="186">
        <v>305</v>
      </c>
      <c r="D979" s="186" t="s">
        <v>3135</v>
      </c>
      <c r="E979" s="186">
        <v>6</v>
      </c>
      <c r="F979" s="187" t="s">
        <v>2259</v>
      </c>
      <c r="G979" s="186">
        <v>84828000</v>
      </c>
      <c r="H979" s="186" t="s">
        <v>315</v>
      </c>
      <c r="I979" s="186" t="s">
        <v>2260</v>
      </c>
      <c r="J979" s="186" t="s">
        <v>74</v>
      </c>
      <c r="K979" s="188">
        <v>43.53</v>
      </c>
      <c r="L979" s="188">
        <v>261.18</v>
      </c>
      <c r="M979" s="189">
        <v>1.4999999999999999E-2</v>
      </c>
      <c r="N979" s="189">
        <v>0.09</v>
      </c>
    </row>
    <row r="980" spans="1:14" x14ac:dyDescent="0.25">
      <c r="A980" s="191">
        <v>686</v>
      </c>
      <c r="B980" s="202" t="s">
        <v>357</v>
      </c>
      <c r="C980" s="220">
        <v>306</v>
      </c>
      <c r="D980" s="220" t="s">
        <v>330</v>
      </c>
      <c r="E980" s="220">
        <v>10</v>
      </c>
      <c r="F980" s="202" t="s">
        <v>769</v>
      </c>
      <c r="G980" s="220">
        <v>87089990</v>
      </c>
      <c r="H980" s="220" t="s">
        <v>72</v>
      </c>
      <c r="I980" s="220" t="s">
        <v>770</v>
      </c>
      <c r="J980" s="220" t="s">
        <v>74</v>
      </c>
      <c r="K980" s="240">
        <v>139.41</v>
      </c>
      <c r="L980" s="240">
        <v>1394.1</v>
      </c>
      <c r="M980" s="258">
        <v>0.82699999999999996</v>
      </c>
      <c r="N980" s="258">
        <v>8.27</v>
      </c>
    </row>
    <row r="981" spans="1:14" x14ac:dyDescent="0.25">
      <c r="A981">
        <v>2902</v>
      </c>
      <c r="B981" s="187" t="s">
        <v>357</v>
      </c>
      <c r="C981" s="186">
        <v>306</v>
      </c>
      <c r="D981" s="186" t="s">
        <v>3135</v>
      </c>
      <c r="E981" s="186">
        <v>8</v>
      </c>
      <c r="F981" s="187" t="s">
        <v>2393</v>
      </c>
      <c r="G981" s="186">
        <v>87082999</v>
      </c>
      <c r="H981" s="186" t="s">
        <v>315</v>
      </c>
      <c r="I981" s="186" t="s">
        <v>973</v>
      </c>
      <c r="J981" s="186" t="s">
        <v>74</v>
      </c>
      <c r="K981" s="188">
        <v>42.84</v>
      </c>
      <c r="L981" s="188">
        <v>342.72</v>
      </c>
      <c r="M981" s="189">
        <v>0.46300000000000002</v>
      </c>
      <c r="N981" s="189">
        <v>3.7040000000000002</v>
      </c>
    </row>
    <row r="982" spans="1:14" x14ac:dyDescent="0.25">
      <c r="A982">
        <v>2903</v>
      </c>
      <c r="B982" s="187" t="s">
        <v>357</v>
      </c>
      <c r="C982" s="186">
        <v>307</v>
      </c>
      <c r="D982" s="186" t="s">
        <v>3135</v>
      </c>
      <c r="E982" s="186">
        <v>24</v>
      </c>
      <c r="F982" s="187" t="s">
        <v>2995</v>
      </c>
      <c r="G982" s="186">
        <v>84839000</v>
      </c>
      <c r="H982" s="186" t="s">
        <v>315</v>
      </c>
      <c r="I982" s="186" t="s">
        <v>2932</v>
      </c>
      <c r="J982" s="186" t="s">
        <v>74</v>
      </c>
      <c r="K982" s="188">
        <v>41.77</v>
      </c>
      <c r="L982" s="188">
        <v>1002.48</v>
      </c>
      <c r="M982" s="189">
        <v>5.8000000000000003E-2</v>
      </c>
      <c r="N982" s="189">
        <v>1.3920000000000001</v>
      </c>
    </row>
    <row r="983" spans="1:14" x14ac:dyDescent="0.25">
      <c r="A983">
        <v>2904</v>
      </c>
      <c r="B983" s="187" t="s">
        <v>357</v>
      </c>
      <c r="C983" s="186">
        <v>308</v>
      </c>
      <c r="D983" s="186" t="s">
        <v>3135</v>
      </c>
      <c r="E983" s="186">
        <v>15</v>
      </c>
      <c r="F983" s="187" t="s">
        <v>2996</v>
      </c>
      <c r="G983" s="186">
        <v>84839000</v>
      </c>
      <c r="H983" s="186" t="s">
        <v>315</v>
      </c>
      <c r="I983" s="186" t="s">
        <v>3049</v>
      </c>
      <c r="J983" s="186" t="s">
        <v>74</v>
      </c>
      <c r="K983" s="188">
        <v>41.77</v>
      </c>
      <c r="L983" s="188">
        <v>626.55000000000007</v>
      </c>
      <c r="M983" s="189">
        <v>6.5000000000000002E-2</v>
      </c>
      <c r="N983" s="189">
        <v>0.97500000000000009</v>
      </c>
    </row>
    <row r="984" spans="1:14" x14ac:dyDescent="0.25">
      <c r="A984" s="192">
        <v>689</v>
      </c>
      <c r="B984" s="200" t="s">
        <v>357</v>
      </c>
      <c r="C984" s="218">
        <v>309</v>
      </c>
      <c r="D984" s="218" t="s">
        <v>330</v>
      </c>
      <c r="E984" s="218">
        <v>10</v>
      </c>
      <c r="F984" s="200" t="s">
        <v>559</v>
      </c>
      <c r="G984" s="218">
        <v>87089990</v>
      </c>
      <c r="H984" s="218" t="s">
        <v>72</v>
      </c>
      <c r="I984" s="218" t="s">
        <v>560</v>
      </c>
      <c r="J984" s="218" t="s">
        <v>74</v>
      </c>
      <c r="K984" s="238">
        <v>196.29000000000002</v>
      </c>
      <c r="L984" s="238">
        <v>1962.9</v>
      </c>
      <c r="M984" s="256">
        <v>1.165</v>
      </c>
      <c r="N984" s="256">
        <v>11.65</v>
      </c>
    </row>
    <row r="985" spans="1:14" x14ac:dyDescent="0.25">
      <c r="A985" s="193">
        <v>2905</v>
      </c>
      <c r="B985" s="201" t="s">
        <v>357</v>
      </c>
      <c r="C985" s="219">
        <v>309</v>
      </c>
      <c r="D985" s="219" t="s">
        <v>3135</v>
      </c>
      <c r="E985" s="219">
        <v>15</v>
      </c>
      <c r="F985" s="201" t="s">
        <v>2997</v>
      </c>
      <c r="G985" s="219">
        <v>84839000</v>
      </c>
      <c r="H985" s="219" t="s">
        <v>315</v>
      </c>
      <c r="I985" s="219" t="s">
        <v>3050</v>
      </c>
      <c r="J985" s="219" t="s">
        <v>74</v>
      </c>
      <c r="K985" s="239">
        <v>41.77</v>
      </c>
      <c r="L985" s="239">
        <v>626.55000000000007</v>
      </c>
      <c r="M985" s="257">
        <v>6.7000000000000004E-2</v>
      </c>
      <c r="N985" s="257">
        <v>1.0050000000000001</v>
      </c>
    </row>
    <row r="986" spans="1:14" x14ac:dyDescent="0.25">
      <c r="A986" s="190">
        <v>2908</v>
      </c>
      <c r="B986" s="203" t="s">
        <v>357</v>
      </c>
      <c r="C986" s="222">
        <v>312</v>
      </c>
      <c r="D986" s="222" t="s">
        <v>3135</v>
      </c>
      <c r="E986" s="222">
        <v>1</v>
      </c>
      <c r="F986" s="203" t="s">
        <v>3000</v>
      </c>
      <c r="G986" s="222">
        <v>84839000</v>
      </c>
      <c r="H986" s="222" t="s">
        <v>315</v>
      </c>
      <c r="I986" s="222" t="s">
        <v>3051</v>
      </c>
      <c r="J986" s="222" t="s">
        <v>74</v>
      </c>
      <c r="K986" s="242">
        <v>39.71</v>
      </c>
      <c r="L986" s="242">
        <v>39.71</v>
      </c>
      <c r="M986" s="260">
        <v>0.02</v>
      </c>
      <c r="N986" s="260">
        <v>0.02</v>
      </c>
    </row>
    <row r="987" spans="1:14" x14ac:dyDescent="0.25">
      <c r="A987">
        <v>693</v>
      </c>
      <c r="B987" s="182" t="s">
        <v>357</v>
      </c>
      <c r="C987" s="183">
        <v>313</v>
      </c>
      <c r="D987" s="183" t="s">
        <v>330</v>
      </c>
      <c r="E987" s="183">
        <v>1</v>
      </c>
      <c r="F987" s="182" t="s">
        <v>1083</v>
      </c>
      <c r="G987" s="183">
        <v>87089990</v>
      </c>
      <c r="H987" s="183" t="s">
        <v>72</v>
      </c>
      <c r="I987" s="183" t="s">
        <v>1084</v>
      </c>
      <c r="J987" s="183" t="s">
        <v>74</v>
      </c>
      <c r="K987" s="184">
        <v>523.19000000000005</v>
      </c>
      <c r="L987" s="184">
        <v>523.19000000000005</v>
      </c>
      <c r="M987" s="185">
        <v>3.1</v>
      </c>
      <c r="N987" s="185">
        <v>3.1</v>
      </c>
    </row>
    <row r="988" spans="1:14" x14ac:dyDescent="0.25">
      <c r="A988">
        <v>694</v>
      </c>
      <c r="B988" s="182" t="s">
        <v>357</v>
      </c>
      <c r="C988" s="183">
        <v>314</v>
      </c>
      <c r="D988" s="183" t="s">
        <v>330</v>
      </c>
      <c r="E988" s="183">
        <v>2</v>
      </c>
      <c r="F988" s="182" t="s">
        <v>659</v>
      </c>
      <c r="G988" s="183">
        <v>87089910</v>
      </c>
      <c r="H988" s="183" t="s">
        <v>72</v>
      </c>
      <c r="I988" s="183" t="s">
        <v>660</v>
      </c>
      <c r="J988" s="183" t="s">
        <v>74</v>
      </c>
      <c r="K988" s="184">
        <v>540.46</v>
      </c>
      <c r="L988" s="184">
        <v>1080.92</v>
      </c>
      <c r="M988" s="185">
        <v>3.2050000000000001</v>
      </c>
      <c r="N988" s="185">
        <v>6.41</v>
      </c>
    </row>
    <row r="989" spans="1:14" x14ac:dyDescent="0.25">
      <c r="A989">
        <v>695</v>
      </c>
      <c r="B989" s="182" t="s">
        <v>357</v>
      </c>
      <c r="C989" s="183">
        <v>315</v>
      </c>
      <c r="D989" s="183" t="s">
        <v>330</v>
      </c>
      <c r="E989" s="183">
        <v>1</v>
      </c>
      <c r="F989" s="182" t="s">
        <v>666</v>
      </c>
      <c r="G989" s="183">
        <v>87089910</v>
      </c>
      <c r="H989" s="183" t="s">
        <v>72</v>
      </c>
      <c r="I989" s="183" t="s">
        <v>667</v>
      </c>
      <c r="J989" s="183" t="s">
        <v>74</v>
      </c>
      <c r="K989" s="184">
        <v>598.02</v>
      </c>
      <c r="L989" s="184">
        <v>598.02</v>
      </c>
      <c r="M989" s="185">
        <v>3.55</v>
      </c>
      <c r="N989" s="185">
        <v>3.55</v>
      </c>
    </row>
    <row r="990" spans="1:14" x14ac:dyDescent="0.25">
      <c r="A990" s="192">
        <v>696</v>
      </c>
      <c r="B990" s="200" t="s">
        <v>357</v>
      </c>
      <c r="C990" s="218">
        <v>316</v>
      </c>
      <c r="D990" s="218" t="s">
        <v>330</v>
      </c>
      <c r="E990" s="218">
        <v>2</v>
      </c>
      <c r="F990" s="200" t="s">
        <v>669</v>
      </c>
      <c r="G990" s="218">
        <v>87089910</v>
      </c>
      <c r="H990" s="218" t="s">
        <v>72</v>
      </c>
      <c r="I990" s="218" t="s">
        <v>670</v>
      </c>
      <c r="J990" s="218" t="s">
        <v>74</v>
      </c>
      <c r="K990" s="238">
        <v>597.02</v>
      </c>
      <c r="L990" s="238">
        <v>1194.04</v>
      </c>
      <c r="M990" s="256">
        <v>3.5449999999999999</v>
      </c>
      <c r="N990" s="256">
        <v>7.09</v>
      </c>
    </row>
    <row r="991" spans="1:14" x14ac:dyDescent="0.25">
      <c r="A991" s="190">
        <v>2912</v>
      </c>
      <c r="B991" s="203" t="s">
        <v>357</v>
      </c>
      <c r="C991" s="222">
        <v>316</v>
      </c>
      <c r="D991" s="222" t="s">
        <v>3135</v>
      </c>
      <c r="E991" s="222">
        <v>1</v>
      </c>
      <c r="F991" s="203" t="s">
        <v>1636</v>
      </c>
      <c r="G991" s="222">
        <v>87088000</v>
      </c>
      <c r="H991" s="222" t="s">
        <v>315</v>
      </c>
      <c r="I991" s="222" t="s">
        <v>1638</v>
      </c>
      <c r="J991" s="222" t="s">
        <v>74</v>
      </c>
      <c r="K991" s="242">
        <v>37.96</v>
      </c>
      <c r="L991" s="242">
        <v>37.96</v>
      </c>
      <c r="M991" s="260">
        <v>5.1999999999999998E-2</v>
      </c>
      <c r="N991" s="260">
        <v>5.1999999999999998E-2</v>
      </c>
    </row>
    <row r="992" spans="1:14" x14ac:dyDescent="0.25">
      <c r="A992">
        <v>697</v>
      </c>
      <c r="B992" s="182" t="s">
        <v>357</v>
      </c>
      <c r="C992" s="183">
        <v>317</v>
      </c>
      <c r="D992" s="183" t="s">
        <v>330</v>
      </c>
      <c r="E992" s="183">
        <v>1</v>
      </c>
      <c r="F992" s="182" t="s">
        <v>626</v>
      </c>
      <c r="G992" s="183">
        <v>87089910</v>
      </c>
      <c r="H992" s="183" t="s">
        <v>72</v>
      </c>
      <c r="I992" s="183" t="s">
        <v>624</v>
      </c>
      <c r="J992" s="183" t="s">
        <v>74</v>
      </c>
      <c r="K992" s="184">
        <v>619.77</v>
      </c>
      <c r="L992" s="184">
        <v>619.77</v>
      </c>
      <c r="M992" s="185">
        <v>3.68</v>
      </c>
      <c r="N992" s="185">
        <v>3.68</v>
      </c>
    </row>
    <row r="993" spans="1:14" x14ac:dyDescent="0.25">
      <c r="A993">
        <v>2913</v>
      </c>
      <c r="B993" s="187" t="s">
        <v>357</v>
      </c>
      <c r="C993" s="186">
        <v>317</v>
      </c>
      <c r="D993" s="186" t="s">
        <v>3135</v>
      </c>
      <c r="E993" s="186">
        <v>5</v>
      </c>
      <c r="F993" s="187" t="s">
        <v>867</v>
      </c>
      <c r="G993" s="186">
        <v>87082999</v>
      </c>
      <c r="H993" s="186" t="s">
        <v>315</v>
      </c>
      <c r="I993" s="186" t="s">
        <v>1647</v>
      </c>
      <c r="J993" s="186" t="s">
        <v>74</v>
      </c>
      <c r="K993" s="188">
        <v>37.880000000000003</v>
      </c>
      <c r="L993" s="188">
        <v>189.4</v>
      </c>
      <c r="M993" s="189">
        <v>0.26300000000000001</v>
      </c>
      <c r="N993" s="189">
        <v>1.3149999999999999</v>
      </c>
    </row>
    <row r="994" spans="1:14" x14ac:dyDescent="0.25">
      <c r="A994">
        <v>698</v>
      </c>
      <c r="B994" s="182" t="s">
        <v>357</v>
      </c>
      <c r="C994" s="183">
        <v>318</v>
      </c>
      <c r="D994" s="183" t="s">
        <v>330</v>
      </c>
      <c r="E994" s="183">
        <v>1</v>
      </c>
      <c r="F994" s="182" t="s">
        <v>1527</v>
      </c>
      <c r="G994" s="183">
        <v>87089990</v>
      </c>
      <c r="H994" s="183" t="s">
        <v>72</v>
      </c>
      <c r="I994" s="183" t="s">
        <v>1528</v>
      </c>
      <c r="J994" s="183" t="s">
        <v>74</v>
      </c>
      <c r="K994" s="184">
        <v>713.24</v>
      </c>
      <c r="L994" s="184">
        <v>713.24</v>
      </c>
      <c r="M994" s="185">
        <v>4.2300000000000004</v>
      </c>
      <c r="N994" s="185">
        <v>4.2300000000000004</v>
      </c>
    </row>
    <row r="995" spans="1:14" x14ac:dyDescent="0.25">
      <c r="A995">
        <v>2915</v>
      </c>
      <c r="B995" s="182" t="s">
        <v>357</v>
      </c>
      <c r="C995" s="183">
        <v>319</v>
      </c>
      <c r="D995" s="183" t="s">
        <v>3135</v>
      </c>
      <c r="E995" s="183">
        <v>3</v>
      </c>
      <c r="F995" s="182" t="s">
        <v>2617</v>
      </c>
      <c r="G995" s="183">
        <v>87084090</v>
      </c>
      <c r="H995" s="183" t="s">
        <v>315</v>
      </c>
      <c r="I995" s="183" t="s">
        <v>1448</v>
      </c>
      <c r="J995" s="183" t="s">
        <v>74</v>
      </c>
      <c r="K995" s="184">
        <v>37.270000000000003</v>
      </c>
      <c r="L995" s="184">
        <v>111.81</v>
      </c>
      <c r="M995" s="185">
        <v>3.0000000000000001E-3</v>
      </c>
      <c r="N995" s="185">
        <v>9.0000000000000011E-3</v>
      </c>
    </row>
    <row r="996" spans="1:14" x14ac:dyDescent="0.25">
      <c r="A996" s="191">
        <v>699</v>
      </c>
      <c r="B996" s="202" t="s">
        <v>357</v>
      </c>
      <c r="C996" s="220">
        <v>319</v>
      </c>
      <c r="D996" s="220" t="s">
        <v>330</v>
      </c>
      <c r="E996" s="220">
        <v>2</v>
      </c>
      <c r="F996" s="202" t="s">
        <v>665</v>
      </c>
      <c r="G996" s="220">
        <v>87089910</v>
      </c>
      <c r="H996" s="220" t="s">
        <v>72</v>
      </c>
      <c r="I996" s="220" t="s">
        <v>663</v>
      </c>
      <c r="J996" s="220" t="s">
        <v>74</v>
      </c>
      <c r="K996" s="240">
        <v>827.59</v>
      </c>
      <c r="L996" s="240">
        <v>1655.18</v>
      </c>
      <c r="M996" s="258">
        <v>4.91</v>
      </c>
      <c r="N996" s="258">
        <v>9.82</v>
      </c>
    </row>
    <row r="997" spans="1:14" x14ac:dyDescent="0.25">
      <c r="A997" s="3">
        <v>2916</v>
      </c>
      <c r="B997" s="196" t="s">
        <v>357</v>
      </c>
      <c r="C997" s="214">
        <v>320</v>
      </c>
      <c r="D997" s="214" t="s">
        <v>3135</v>
      </c>
      <c r="E997" s="214">
        <v>4</v>
      </c>
      <c r="F997" s="196" t="s">
        <v>1559</v>
      </c>
      <c r="G997" s="214">
        <v>84839000</v>
      </c>
      <c r="H997" s="214" t="s">
        <v>315</v>
      </c>
      <c r="I997" s="214" t="s">
        <v>796</v>
      </c>
      <c r="J997" s="214" t="s">
        <v>74</v>
      </c>
      <c r="K997" s="234">
        <v>36.590000000000003</v>
      </c>
      <c r="L997" s="234">
        <v>182.95000000000002</v>
      </c>
      <c r="M997" s="252">
        <v>3.7999999999999999E-2</v>
      </c>
      <c r="N997" s="252">
        <v>0.19</v>
      </c>
    </row>
    <row r="998" spans="1:14" x14ac:dyDescent="0.25">
      <c r="A998">
        <v>701</v>
      </c>
      <c r="B998" s="187" t="s">
        <v>357</v>
      </c>
      <c r="C998" s="186">
        <v>321</v>
      </c>
      <c r="D998" s="186" t="s">
        <v>330</v>
      </c>
      <c r="E998" s="186">
        <v>1</v>
      </c>
      <c r="F998" s="187" t="s">
        <v>1066</v>
      </c>
      <c r="G998" s="186">
        <v>87089990</v>
      </c>
      <c r="H998" s="186" t="s">
        <v>72</v>
      </c>
      <c r="I998" s="186" t="s">
        <v>1067</v>
      </c>
      <c r="J998" s="186" t="s">
        <v>74</v>
      </c>
      <c r="K998" s="188">
        <v>52.52</v>
      </c>
      <c r="L998" s="188">
        <v>52.52</v>
      </c>
      <c r="M998" s="189">
        <v>0.31</v>
      </c>
      <c r="N998" s="189">
        <v>0.31</v>
      </c>
    </row>
    <row r="999" spans="1:14" x14ac:dyDescent="0.25">
      <c r="A999">
        <v>702</v>
      </c>
      <c r="B999" s="182" t="s">
        <v>357</v>
      </c>
      <c r="C999" s="183">
        <v>322</v>
      </c>
      <c r="D999" s="183" t="s">
        <v>330</v>
      </c>
      <c r="E999" s="183">
        <v>1</v>
      </c>
      <c r="F999" s="182" t="s">
        <v>823</v>
      </c>
      <c r="G999" s="183">
        <v>87089990</v>
      </c>
      <c r="H999" s="183" t="s">
        <v>72</v>
      </c>
      <c r="I999" s="183" t="s">
        <v>824</v>
      </c>
      <c r="J999" s="183" t="s">
        <v>74</v>
      </c>
      <c r="K999" s="184">
        <v>54.21</v>
      </c>
      <c r="L999" s="184">
        <v>54.21</v>
      </c>
      <c r="M999" s="185">
        <v>0.32</v>
      </c>
      <c r="N999" s="185">
        <v>0.32</v>
      </c>
    </row>
    <row r="1000" spans="1:14" x14ac:dyDescent="0.25">
      <c r="A1000">
        <v>2919</v>
      </c>
      <c r="B1000" s="187" t="s">
        <v>357</v>
      </c>
      <c r="C1000" s="186">
        <v>323</v>
      </c>
      <c r="D1000" s="186" t="s">
        <v>3135</v>
      </c>
      <c r="E1000" s="186">
        <v>4</v>
      </c>
      <c r="F1000" s="187" t="s">
        <v>3003</v>
      </c>
      <c r="G1000" s="186">
        <v>87088000</v>
      </c>
      <c r="H1000" s="186" t="s">
        <v>315</v>
      </c>
      <c r="I1000" s="186" t="s">
        <v>3053</v>
      </c>
      <c r="J1000" s="186" t="s">
        <v>74</v>
      </c>
      <c r="K1000" s="188">
        <v>34.53</v>
      </c>
      <c r="L1000" s="188">
        <v>138.12</v>
      </c>
      <c r="M1000" s="189">
        <v>0.105</v>
      </c>
      <c r="N1000" s="189">
        <v>0.42</v>
      </c>
    </row>
    <row r="1001" spans="1:14" x14ac:dyDescent="0.25">
      <c r="A1001">
        <v>703</v>
      </c>
      <c r="B1001" s="187" t="s">
        <v>357</v>
      </c>
      <c r="C1001" s="186">
        <v>323</v>
      </c>
      <c r="D1001" s="186" t="s">
        <v>330</v>
      </c>
      <c r="E1001" s="186">
        <v>1</v>
      </c>
      <c r="F1001" s="187" t="s">
        <v>1505</v>
      </c>
      <c r="G1001" s="186">
        <v>87089990</v>
      </c>
      <c r="H1001" s="186" t="s">
        <v>72</v>
      </c>
      <c r="I1001" s="186" t="s">
        <v>1506</v>
      </c>
      <c r="J1001" s="186" t="s">
        <v>74</v>
      </c>
      <c r="K1001" s="188">
        <v>224.74</v>
      </c>
      <c r="L1001" s="188">
        <v>224.74</v>
      </c>
      <c r="M1001" s="189">
        <v>1.33</v>
      </c>
      <c r="N1001" s="189">
        <v>1.33</v>
      </c>
    </row>
    <row r="1002" spans="1:14" x14ac:dyDescent="0.25">
      <c r="A1002">
        <v>2920</v>
      </c>
      <c r="B1002" s="187" t="s">
        <v>357</v>
      </c>
      <c r="C1002" s="186">
        <v>324</v>
      </c>
      <c r="D1002" s="186" t="s">
        <v>3135</v>
      </c>
      <c r="E1002" s="186">
        <v>2</v>
      </c>
      <c r="F1002" s="187" t="s">
        <v>1595</v>
      </c>
      <c r="G1002" s="186">
        <v>87084090</v>
      </c>
      <c r="H1002" s="186" t="s">
        <v>315</v>
      </c>
      <c r="I1002" s="186" t="s">
        <v>1597</v>
      </c>
      <c r="J1002" s="186" t="s">
        <v>74</v>
      </c>
      <c r="K1002" s="188">
        <v>33.54</v>
      </c>
      <c r="L1002" s="188">
        <v>67.08</v>
      </c>
      <c r="M1002" s="189">
        <v>0.59699999999999998</v>
      </c>
      <c r="N1002" s="189">
        <v>1.194</v>
      </c>
    </row>
    <row r="1003" spans="1:14" x14ac:dyDescent="0.25">
      <c r="A1003">
        <v>2921</v>
      </c>
      <c r="B1003" s="187" t="s">
        <v>357</v>
      </c>
      <c r="C1003" s="186">
        <v>325</v>
      </c>
      <c r="D1003" s="186" t="s">
        <v>3135</v>
      </c>
      <c r="E1003" s="186">
        <v>24</v>
      </c>
      <c r="F1003" s="187" t="s">
        <v>2549</v>
      </c>
      <c r="G1003" s="186">
        <v>84839000</v>
      </c>
      <c r="H1003" s="186" t="s">
        <v>315</v>
      </c>
      <c r="I1003" s="186" t="s">
        <v>3054</v>
      </c>
      <c r="J1003" s="186" t="s">
        <v>74</v>
      </c>
      <c r="K1003" s="188">
        <v>32.93</v>
      </c>
      <c r="L1003" s="188">
        <v>790.31999999999994</v>
      </c>
      <c r="M1003" s="189">
        <v>0.5</v>
      </c>
      <c r="N1003" s="189">
        <v>12</v>
      </c>
    </row>
    <row r="1004" spans="1:14" x14ac:dyDescent="0.25">
      <c r="A1004">
        <v>706</v>
      </c>
      <c r="B1004" s="182" t="s">
        <v>357</v>
      </c>
      <c r="C1004" s="183">
        <v>326</v>
      </c>
      <c r="D1004" s="183" t="s">
        <v>330</v>
      </c>
      <c r="E1004" s="183">
        <v>6</v>
      </c>
      <c r="F1004" s="182" t="s">
        <v>736</v>
      </c>
      <c r="G1004" s="183">
        <v>87089990</v>
      </c>
      <c r="H1004" s="183" t="s">
        <v>72</v>
      </c>
      <c r="I1004" s="183" t="s">
        <v>734</v>
      </c>
      <c r="J1004" s="183" t="s">
        <v>74</v>
      </c>
      <c r="K1004" s="184">
        <v>204.01333333333332</v>
      </c>
      <c r="L1004" s="184">
        <v>1224.08</v>
      </c>
      <c r="M1004" s="185">
        <v>1.21</v>
      </c>
      <c r="N1004" s="185">
        <v>7.26</v>
      </c>
    </row>
    <row r="1005" spans="1:14" x14ac:dyDescent="0.25">
      <c r="A1005">
        <v>707</v>
      </c>
      <c r="B1005" s="187" t="s">
        <v>357</v>
      </c>
      <c r="C1005" s="186">
        <v>327</v>
      </c>
      <c r="D1005" s="186" t="s">
        <v>330</v>
      </c>
      <c r="E1005" s="186">
        <v>1</v>
      </c>
      <c r="F1005" s="187" t="s">
        <v>1131</v>
      </c>
      <c r="G1005" s="186">
        <v>87089990</v>
      </c>
      <c r="H1005" s="186" t="s">
        <v>72</v>
      </c>
      <c r="I1005" s="186" t="s">
        <v>1132</v>
      </c>
      <c r="J1005" s="186" t="s">
        <v>74</v>
      </c>
      <c r="K1005" s="188">
        <v>186.77</v>
      </c>
      <c r="L1005" s="188">
        <v>186.77</v>
      </c>
      <c r="M1005" s="189">
        <v>1.1100000000000001</v>
      </c>
      <c r="N1005" s="189">
        <v>1.1100000000000001</v>
      </c>
    </row>
    <row r="1006" spans="1:14" x14ac:dyDescent="0.25">
      <c r="A1006">
        <v>708</v>
      </c>
      <c r="B1006" s="182" t="s">
        <v>357</v>
      </c>
      <c r="C1006" s="183">
        <v>328</v>
      </c>
      <c r="D1006" s="183" t="s">
        <v>330</v>
      </c>
      <c r="E1006" s="183">
        <v>1</v>
      </c>
      <c r="F1006" s="182" t="s">
        <v>797</v>
      </c>
      <c r="G1006" s="183">
        <v>87089990</v>
      </c>
      <c r="H1006" s="183" t="s">
        <v>72</v>
      </c>
      <c r="I1006" s="183" t="s">
        <v>1582</v>
      </c>
      <c r="J1006" s="183" t="s">
        <v>74</v>
      </c>
      <c r="K1006" s="184">
        <v>254.85</v>
      </c>
      <c r="L1006" s="184">
        <v>254.85</v>
      </c>
      <c r="M1006" s="185">
        <v>1.51</v>
      </c>
      <c r="N1006" s="185">
        <v>1.51</v>
      </c>
    </row>
    <row r="1007" spans="1:14" x14ac:dyDescent="0.25">
      <c r="A1007">
        <v>2924</v>
      </c>
      <c r="B1007" s="187" t="s">
        <v>357</v>
      </c>
      <c r="C1007" s="186">
        <v>328</v>
      </c>
      <c r="D1007" s="186" t="s">
        <v>3135</v>
      </c>
      <c r="E1007" s="186">
        <v>6</v>
      </c>
      <c r="F1007" s="187" t="s">
        <v>3005</v>
      </c>
      <c r="G1007" s="186">
        <v>87082999</v>
      </c>
      <c r="H1007" s="186" t="s">
        <v>315</v>
      </c>
      <c r="I1007" s="186" t="s">
        <v>3055</v>
      </c>
      <c r="J1007" s="186" t="s">
        <v>74</v>
      </c>
      <c r="K1007" s="188">
        <v>32.4</v>
      </c>
      <c r="L1007" s="188">
        <v>194.39999999999998</v>
      </c>
      <c r="M1007" s="189">
        <v>8.2000000000000003E-2</v>
      </c>
      <c r="N1007" s="189">
        <v>0.49199999999999999</v>
      </c>
    </row>
    <row r="1008" spans="1:14" x14ac:dyDescent="0.25">
      <c r="A1008">
        <v>709</v>
      </c>
      <c r="B1008" s="182" t="s">
        <v>357</v>
      </c>
      <c r="C1008" s="183">
        <v>329</v>
      </c>
      <c r="D1008" s="183" t="s">
        <v>330</v>
      </c>
      <c r="E1008" s="183">
        <v>1</v>
      </c>
      <c r="F1008" s="182" t="s">
        <v>864</v>
      </c>
      <c r="G1008" s="183">
        <v>87089990</v>
      </c>
      <c r="H1008" s="183" t="s">
        <v>72</v>
      </c>
      <c r="I1008" s="183" t="s">
        <v>865</v>
      </c>
      <c r="J1008" s="183" t="s">
        <v>74</v>
      </c>
      <c r="K1008" s="184">
        <v>716.93</v>
      </c>
      <c r="L1008" s="184">
        <v>716.93</v>
      </c>
      <c r="M1008" s="185">
        <v>4.25</v>
      </c>
      <c r="N1008" s="185">
        <v>4.25</v>
      </c>
    </row>
    <row r="1009" spans="1:14" x14ac:dyDescent="0.25">
      <c r="A1009">
        <v>2925</v>
      </c>
      <c r="B1009" s="187" t="s">
        <v>357</v>
      </c>
      <c r="C1009" s="186">
        <v>329</v>
      </c>
      <c r="D1009" s="186" t="s">
        <v>3135</v>
      </c>
      <c r="E1009" s="186">
        <v>6</v>
      </c>
      <c r="F1009" s="187" t="s">
        <v>3006</v>
      </c>
      <c r="G1009" s="186">
        <v>87082999</v>
      </c>
      <c r="H1009" s="186" t="s">
        <v>315</v>
      </c>
      <c r="I1009" s="186" t="s">
        <v>3056</v>
      </c>
      <c r="J1009" s="186" t="s">
        <v>74</v>
      </c>
      <c r="K1009" s="188">
        <v>32.4</v>
      </c>
      <c r="L1009" s="188">
        <v>194.39999999999998</v>
      </c>
      <c r="M1009" s="189">
        <v>8.2000000000000003E-2</v>
      </c>
      <c r="N1009" s="189">
        <v>0.49199999999999999</v>
      </c>
    </row>
    <row r="1010" spans="1:14" x14ac:dyDescent="0.25">
      <c r="A1010">
        <v>710</v>
      </c>
      <c r="B1010" s="182" t="s">
        <v>357</v>
      </c>
      <c r="C1010" s="183">
        <v>330</v>
      </c>
      <c r="D1010" s="183" t="s">
        <v>330</v>
      </c>
      <c r="E1010" s="183">
        <v>1</v>
      </c>
      <c r="F1010" s="182" t="s">
        <v>873</v>
      </c>
      <c r="G1010" s="183">
        <v>87089990</v>
      </c>
      <c r="H1010" s="183" t="s">
        <v>72</v>
      </c>
      <c r="I1010" s="183" t="s">
        <v>874</v>
      </c>
      <c r="J1010" s="183" t="s">
        <v>74</v>
      </c>
      <c r="K1010" s="184">
        <v>477.02</v>
      </c>
      <c r="L1010" s="184">
        <v>477.02</v>
      </c>
      <c r="M1010" s="185">
        <v>2.83</v>
      </c>
      <c r="N1010" s="185">
        <v>2.83</v>
      </c>
    </row>
    <row r="1011" spans="1:14" x14ac:dyDescent="0.25">
      <c r="A1011" s="3">
        <v>2926</v>
      </c>
      <c r="B1011" s="194" t="s">
        <v>357</v>
      </c>
      <c r="C1011" s="212">
        <v>330</v>
      </c>
      <c r="D1011" s="212" t="s">
        <v>3135</v>
      </c>
      <c r="E1011" s="212">
        <v>1</v>
      </c>
      <c r="F1011" s="194" t="s">
        <v>3005</v>
      </c>
      <c r="G1011" s="212">
        <v>87082999</v>
      </c>
      <c r="H1011" s="212" t="s">
        <v>315</v>
      </c>
      <c r="I1011" s="212" t="s">
        <v>3055</v>
      </c>
      <c r="J1011" s="212" t="s">
        <v>74</v>
      </c>
      <c r="K1011" s="232">
        <v>32.4</v>
      </c>
      <c r="L1011" s="232">
        <v>64.8</v>
      </c>
      <c r="M1011" s="250">
        <v>8.2000000000000003E-2</v>
      </c>
      <c r="N1011" s="250">
        <v>0.16400000000000001</v>
      </c>
    </row>
    <row r="1012" spans="1:14" x14ac:dyDescent="0.25">
      <c r="A1012">
        <v>711</v>
      </c>
      <c r="B1012" s="187" t="s">
        <v>357</v>
      </c>
      <c r="C1012" s="186">
        <v>331</v>
      </c>
      <c r="D1012" s="186" t="s">
        <v>330</v>
      </c>
      <c r="E1012" s="186">
        <v>2</v>
      </c>
      <c r="F1012" s="187" t="s">
        <v>1375</v>
      </c>
      <c r="G1012" s="186">
        <v>87089990</v>
      </c>
      <c r="H1012" s="186" t="s">
        <v>72</v>
      </c>
      <c r="I1012" s="186" t="s">
        <v>1374</v>
      </c>
      <c r="J1012" s="186" t="s">
        <v>74</v>
      </c>
      <c r="K1012" s="188">
        <v>113.32</v>
      </c>
      <c r="L1012" s="188">
        <v>226.64</v>
      </c>
      <c r="M1012" s="189">
        <v>0.67</v>
      </c>
      <c r="N1012" s="189">
        <v>1.34</v>
      </c>
    </row>
    <row r="1013" spans="1:14" x14ac:dyDescent="0.25">
      <c r="A1013" s="3">
        <v>2927</v>
      </c>
      <c r="B1013" s="194" t="s">
        <v>357</v>
      </c>
      <c r="C1013" s="212">
        <v>331</v>
      </c>
      <c r="D1013" s="212" t="s">
        <v>3135</v>
      </c>
      <c r="E1013" s="212">
        <v>1</v>
      </c>
      <c r="F1013" s="194" t="s">
        <v>3006</v>
      </c>
      <c r="G1013" s="212">
        <v>87082999</v>
      </c>
      <c r="H1013" s="212" t="s">
        <v>315</v>
      </c>
      <c r="I1013" s="212" t="s">
        <v>3056</v>
      </c>
      <c r="J1013" s="212" t="s">
        <v>74</v>
      </c>
      <c r="K1013" s="232">
        <v>32.4</v>
      </c>
      <c r="L1013" s="232">
        <v>64.8</v>
      </c>
      <c r="M1013" s="250">
        <v>8.2000000000000003E-2</v>
      </c>
      <c r="N1013" s="250">
        <v>0.16400000000000001</v>
      </c>
    </row>
    <row r="1014" spans="1:14" x14ac:dyDescent="0.25">
      <c r="A1014">
        <v>712</v>
      </c>
      <c r="B1014" s="182" t="s">
        <v>357</v>
      </c>
      <c r="C1014" s="183">
        <v>332</v>
      </c>
      <c r="D1014" s="183" t="s">
        <v>330</v>
      </c>
      <c r="E1014" s="183">
        <v>2</v>
      </c>
      <c r="F1014" s="182" t="s">
        <v>1984</v>
      </c>
      <c r="G1014" s="183">
        <v>87089990</v>
      </c>
      <c r="H1014" s="183" t="s">
        <v>72</v>
      </c>
      <c r="I1014" s="183" t="s">
        <v>1985</v>
      </c>
      <c r="J1014" s="183" t="s">
        <v>74</v>
      </c>
      <c r="K1014" s="184">
        <v>168.74</v>
      </c>
      <c r="L1014" s="184">
        <v>337.48</v>
      </c>
      <c r="M1014" s="185">
        <v>1</v>
      </c>
      <c r="N1014" s="185">
        <v>2</v>
      </c>
    </row>
    <row r="1015" spans="1:14" x14ac:dyDescent="0.25">
      <c r="A1015" s="3">
        <v>2929</v>
      </c>
      <c r="B1015" s="196" t="s">
        <v>357</v>
      </c>
      <c r="C1015" s="214">
        <v>333</v>
      </c>
      <c r="D1015" s="214" t="s">
        <v>3135</v>
      </c>
      <c r="E1015" s="214">
        <v>8</v>
      </c>
      <c r="F1015" s="196" t="s">
        <v>3007</v>
      </c>
      <c r="G1015" s="214">
        <v>84839000</v>
      </c>
      <c r="H1015" s="214" t="s">
        <v>315</v>
      </c>
      <c r="I1015" s="214" t="s">
        <v>1735</v>
      </c>
      <c r="J1015" s="214" t="s">
        <v>74</v>
      </c>
      <c r="K1015" s="234">
        <v>31.79</v>
      </c>
      <c r="L1015" s="234">
        <v>349.69</v>
      </c>
      <c r="M1015" s="252">
        <v>4.8000000000000001E-2</v>
      </c>
      <c r="N1015" s="252">
        <v>0.52800000000000002</v>
      </c>
    </row>
    <row r="1016" spans="1:14" x14ac:dyDescent="0.25">
      <c r="A1016">
        <v>713</v>
      </c>
      <c r="B1016" s="182" t="s">
        <v>357</v>
      </c>
      <c r="C1016" s="183">
        <v>333</v>
      </c>
      <c r="D1016" s="183" t="s">
        <v>330</v>
      </c>
      <c r="E1016" s="183">
        <v>1</v>
      </c>
      <c r="F1016" s="182" t="s">
        <v>1987</v>
      </c>
      <c r="G1016" s="183">
        <v>87089990</v>
      </c>
      <c r="H1016" s="183" t="s">
        <v>72</v>
      </c>
      <c r="I1016" s="183" t="s">
        <v>1988</v>
      </c>
      <c r="J1016" s="183" t="s">
        <v>74</v>
      </c>
      <c r="K1016" s="184">
        <v>168.74</v>
      </c>
      <c r="L1016" s="184">
        <v>168.74</v>
      </c>
      <c r="M1016" s="185">
        <v>1</v>
      </c>
      <c r="N1016" s="185">
        <v>1</v>
      </c>
    </row>
    <row r="1017" spans="1:14" x14ac:dyDescent="0.25">
      <c r="A1017">
        <v>714</v>
      </c>
      <c r="B1017" s="182" t="s">
        <v>357</v>
      </c>
      <c r="C1017" s="183">
        <v>334</v>
      </c>
      <c r="D1017" s="183" t="s">
        <v>330</v>
      </c>
      <c r="E1017" s="183">
        <v>1</v>
      </c>
      <c r="F1017" s="182" t="s">
        <v>2041</v>
      </c>
      <c r="G1017" s="183">
        <v>87089990</v>
      </c>
      <c r="H1017" s="183" t="s">
        <v>72</v>
      </c>
      <c r="I1017" s="183" t="s">
        <v>2042</v>
      </c>
      <c r="J1017" s="183" t="s">
        <v>74</v>
      </c>
      <c r="K1017" s="184">
        <v>313.5</v>
      </c>
      <c r="L1017" s="184">
        <v>313.5</v>
      </c>
      <c r="M1017" s="185">
        <v>1.86</v>
      </c>
      <c r="N1017" s="185">
        <v>1.86</v>
      </c>
    </row>
    <row r="1018" spans="1:14" x14ac:dyDescent="0.25">
      <c r="A1018">
        <v>2930</v>
      </c>
      <c r="B1018" s="182" t="s">
        <v>357</v>
      </c>
      <c r="C1018" s="183">
        <v>334</v>
      </c>
      <c r="D1018" s="183" t="s">
        <v>3135</v>
      </c>
      <c r="E1018" s="183">
        <v>22</v>
      </c>
      <c r="F1018" s="182" t="s">
        <v>2635</v>
      </c>
      <c r="G1018" s="183">
        <v>87084090</v>
      </c>
      <c r="H1018" s="183" t="s">
        <v>315</v>
      </c>
      <c r="I1018" s="183" t="s">
        <v>1510</v>
      </c>
      <c r="J1018" s="183" t="s">
        <v>74</v>
      </c>
      <c r="K1018" s="184">
        <v>29.12</v>
      </c>
      <c r="L1018" s="184">
        <v>640.64</v>
      </c>
      <c r="M1018" s="185">
        <v>4.1000000000000002E-2</v>
      </c>
      <c r="N1018" s="185">
        <v>0.90200000000000002</v>
      </c>
    </row>
    <row r="1019" spans="1:14" x14ac:dyDescent="0.25">
      <c r="A1019">
        <v>716</v>
      </c>
      <c r="B1019" s="187" t="s">
        <v>357</v>
      </c>
      <c r="C1019" s="186">
        <v>336</v>
      </c>
      <c r="D1019" s="186" t="s">
        <v>330</v>
      </c>
      <c r="E1019" s="186">
        <v>2</v>
      </c>
      <c r="F1019" s="187" t="s">
        <v>547</v>
      </c>
      <c r="G1019" s="186">
        <v>87089990</v>
      </c>
      <c r="H1019" s="186" t="s">
        <v>72</v>
      </c>
      <c r="I1019" s="186" t="s">
        <v>545</v>
      </c>
      <c r="J1019" s="186" t="s">
        <v>74</v>
      </c>
      <c r="K1019" s="188">
        <v>582.41</v>
      </c>
      <c r="L1019" s="188">
        <v>1164.82</v>
      </c>
      <c r="M1019" s="189">
        <v>3.4550000000000001</v>
      </c>
      <c r="N1019" s="189">
        <v>6.91</v>
      </c>
    </row>
    <row r="1020" spans="1:14" x14ac:dyDescent="0.25">
      <c r="A1020">
        <v>717</v>
      </c>
      <c r="B1020" s="182" t="s">
        <v>357</v>
      </c>
      <c r="C1020" s="183">
        <v>337</v>
      </c>
      <c r="D1020" s="183" t="s">
        <v>330</v>
      </c>
      <c r="E1020" s="183">
        <v>3</v>
      </c>
      <c r="F1020" s="182" t="s">
        <v>631</v>
      </c>
      <c r="G1020" s="183">
        <v>87089910</v>
      </c>
      <c r="H1020" s="183" t="s">
        <v>72</v>
      </c>
      <c r="I1020" s="183" t="s">
        <v>629</v>
      </c>
      <c r="J1020" s="183" t="s">
        <v>74</v>
      </c>
      <c r="K1020" s="184">
        <v>612.11666666666667</v>
      </c>
      <c r="L1020" s="184">
        <v>1836.35</v>
      </c>
      <c r="M1020" s="185">
        <v>3.6333333333333333</v>
      </c>
      <c r="N1020" s="185">
        <v>10.9</v>
      </c>
    </row>
    <row r="1021" spans="1:14" x14ac:dyDescent="0.25">
      <c r="A1021" s="191">
        <v>718</v>
      </c>
      <c r="B1021" s="202" t="s">
        <v>357</v>
      </c>
      <c r="C1021" s="220">
        <v>338</v>
      </c>
      <c r="D1021" s="220" t="s">
        <v>330</v>
      </c>
      <c r="E1021" s="220">
        <v>2</v>
      </c>
      <c r="F1021" s="202" t="s">
        <v>646</v>
      </c>
      <c r="G1021" s="220">
        <v>87089910</v>
      </c>
      <c r="H1021" s="220" t="s">
        <v>72</v>
      </c>
      <c r="I1021" s="220" t="s">
        <v>647</v>
      </c>
      <c r="J1021" s="220" t="s">
        <v>74</v>
      </c>
      <c r="K1021" s="240">
        <v>586.61</v>
      </c>
      <c r="L1021" s="240">
        <v>1173.22</v>
      </c>
      <c r="M1021" s="258">
        <v>3.48</v>
      </c>
      <c r="N1021" s="258">
        <v>6.96</v>
      </c>
    </row>
    <row r="1022" spans="1:14" x14ac:dyDescent="0.25">
      <c r="A1022">
        <v>2934</v>
      </c>
      <c r="B1022" s="187" t="s">
        <v>357</v>
      </c>
      <c r="C1022" s="186">
        <v>338</v>
      </c>
      <c r="D1022" s="186" t="s">
        <v>3135</v>
      </c>
      <c r="E1022" s="186">
        <v>1</v>
      </c>
      <c r="F1022" s="187" t="s">
        <v>3008</v>
      </c>
      <c r="G1022" s="186">
        <v>87082999</v>
      </c>
      <c r="H1022" s="186" t="s">
        <v>315</v>
      </c>
      <c r="I1022" s="186" t="s">
        <v>3057</v>
      </c>
      <c r="J1022" s="186" t="s">
        <v>74</v>
      </c>
      <c r="K1022" s="188">
        <v>22.64</v>
      </c>
      <c r="L1022" s="188">
        <v>22.64</v>
      </c>
      <c r="M1022" s="189">
        <v>0.17299999999999999</v>
      </c>
      <c r="N1022" s="189">
        <v>0.17299999999999999</v>
      </c>
    </row>
    <row r="1023" spans="1:14" x14ac:dyDescent="0.25">
      <c r="A1023">
        <v>719</v>
      </c>
      <c r="B1023" s="182" t="s">
        <v>357</v>
      </c>
      <c r="C1023" s="183">
        <v>339</v>
      </c>
      <c r="D1023" s="183" t="s">
        <v>330</v>
      </c>
      <c r="E1023" s="183">
        <v>1</v>
      </c>
      <c r="F1023" s="182" t="s">
        <v>657</v>
      </c>
      <c r="G1023" s="183">
        <v>87089910</v>
      </c>
      <c r="H1023" s="183" t="s">
        <v>72</v>
      </c>
      <c r="I1023" s="183" t="s">
        <v>655</v>
      </c>
      <c r="J1023" s="183" t="s">
        <v>74</v>
      </c>
      <c r="K1023" s="184">
        <v>613.45000000000005</v>
      </c>
      <c r="L1023" s="184">
        <v>613.45000000000005</v>
      </c>
      <c r="M1023" s="185">
        <v>3.64</v>
      </c>
      <c r="N1023" s="185">
        <v>3.64</v>
      </c>
    </row>
    <row r="1024" spans="1:14" x14ac:dyDescent="0.25">
      <c r="A1024">
        <v>2935</v>
      </c>
      <c r="B1024" s="187" t="s">
        <v>357</v>
      </c>
      <c r="C1024" s="186">
        <v>339</v>
      </c>
      <c r="D1024" s="186" t="s">
        <v>3135</v>
      </c>
      <c r="E1024" s="186">
        <v>1</v>
      </c>
      <c r="F1024" s="187" t="s">
        <v>3008</v>
      </c>
      <c r="G1024" s="186">
        <v>87082999</v>
      </c>
      <c r="H1024" s="186" t="s">
        <v>315</v>
      </c>
      <c r="I1024" s="186" t="s">
        <v>3057</v>
      </c>
      <c r="J1024" s="186" t="s">
        <v>74</v>
      </c>
      <c r="K1024" s="188">
        <v>22.64</v>
      </c>
      <c r="L1024" s="188">
        <v>22.64</v>
      </c>
      <c r="M1024" s="189">
        <v>0.17299999999999999</v>
      </c>
      <c r="N1024" s="189">
        <v>0.17299999999999999</v>
      </c>
    </row>
    <row r="1025" spans="1:14" x14ac:dyDescent="0.25">
      <c r="A1025">
        <v>720</v>
      </c>
      <c r="B1025" s="182" t="s">
        <v>357</v>
      </c>
      <c r="C1025" s="183">
        <v>340</v>
      </c>
      <c r="D1025" s="183" t="s">
        <v>330</v>
      </c>
      <c r="E1025" s="183">
        <v>12</v>
      </c>
      <c r="F1025" s="182" t="s">
        <v>809</v>
      </c>
      <c r="G1025" s="183">
        <v>87088000</v>
      </c>
      <c r="H1025" s="183" t="s">
        <v>72</v>
      </c>
      <c r="I1025" s="183" t="s">
        <v>807</v>
      </c>
      <c r="J1025" s="183" t="s">
        <v>74</v>
      </c>
      <c r="K1025" s="184">
        <v>646.05666666666673</v>
      </c>
      <c r="L1025" s="184">
        <v>7752.68</v>
      </c>
      <c r="M1025" s="185">
        <v>3.8333333333333335</v>
      </c>
      <c r="N1025" s="185">
        <v>46</v>
      </c>
    </row>
    <row r="1026" spans="1:14" x14ac:dyDescent="0.25">
      <c r="A1026">
        <v>2937</v>
      </c>
      <c r="B1026" s="187" t="s">
        <v>357</v>
      </c>
      <c r="C1026" s="186">
        <v>341</v>
      </c>
      <c r="D1026" s="186" t="s">
        <v>3135</v>
      </c>
      <c r="E1026" s="186">
        <v>1</v>
      </c>
      <c r="F1026" s="187" t="s">
        <v>2605</v>
      </c>
      <c r="G1026" s="186">
        <v>84099190</v>
      </c>
      <c r="H1026" s="186" t="s">
        <v>315</v>
      </c>
      <c r="I1026" s="186" t="s">
        <v>2606</v>
      </c>
      <c r="J1026" s="186" t="s">
        <v>74</v>
      </c>
      <c r="K1026" s="188">
        <v>22.26</v>
      </c>
      <c r="L1026" s="188">
        <v>22.26</v>
      </c>
      <c r="M1026" s="189">
        <v>8.3000000000000004E-2</v>
      </c>
      <c r="N1026" s="189">
        <v>8.3000000000000004E-2</v>
      </c>
    </row>
    <row r="1027" spans="1:14" x14ac:dyDescent="0.25">
      <c r="A1027">
        <v>725</v>
      </c>
      <c r="B1027" s="182" t="s">
        <v>357</v>
      </c>
      <c r="C1027" s="183">
        <v>345</v>
      </c>
      <c r="D1027" s="183" t="s">
        <v>330</v>
      </c>
      <c r="E1027" s="183">
        <v>3</v>
      </c>
      <c r="F1027" s="182" t="s">
        <v>562</v>
      </c>
      <c r="G1027" s="183">
        <v>84099190</v>
      </c>
      <c r="H1027" s="183" t="s">
        <v>72</v>
      </c>
      <c r="I1027" s="183" t="s">
        <v>563</v>
      </c>
      <c r="J1027" s="183" t="s">
        <v>74</v>
      </c>
      <c r="K1027" s="184">
        <v>171.18666666666664</v>
      </c>
      <c r="L1027" s="184">
        <v>513.55999999999995</v>
      </c>
      <c r="M1027" s="185">
        <v>1.0166666666666666</v>
      </c>
      <c r="N1027" s="185">
        <v>3.05</v>
      </c>
    </row>
    <row r="1028" spans="1:14" x14ac:dyDescent="0.25">
      <c r="A1028" s="3">
        <v>2941</v>
      </c>
      <c r="B1028" s="196" t="s">
        <v>357</v>
      </c>
      <c r="C1028" s="214">
        <v>345</v>
      </c>
      <c r="D1028" s="214" t="s">
        <v>3135</v>
      </c>
      <c r="E1028" s="214">
        <v>23</v>
      </c>
      <c r="F1028" s="196" t="s">
        <v>3013</v>
      </c>
      <c r="G1028" s="214">
        <v>87082999</v>
      </c>
      <c r="H1028" s="214" t="s">
        <v>315</v>
      </c>
      <c r="I1028" s="214" t="s">
        <v>1316</v>
      </c>
      <c r="J1028" s="214" t="s">
        <v>74</v>
      </c>
      <c r="K1028" s="234">
        <v>18.14</v>
      </c>
      <c r="L1028" s="234">
        <v>2231.2200000000003</v>
      </c>
      <c r="M1028" s="252">
        <v>1.0999999999999999E-2</v>
      </c>
      <c r="N1028" s="252">
        <v>1.353</v>
      </c>
    </row>
    <row r="1029" spans="1:14" x14ac:dyDescent="0.25">
      <c r="A1029" s="191">
        <v>727</v>
      </c>
      <c r="B1029" s="198" t="s">
        <v>357</v>
      </c>
      <c r="C1029" s="216">
        <v>347</v>
      </c>
      <c r="D1029" s="216" t="s">
        <v>330</v>
      </c>
      <c r="E1029" s="216">
        <v>3</v>
      </c>
      <c r="F1029" s="198" t="s">
        <v>1024</v>
      </c>
      <c r="G1029" s="216">
        <v>87089990</v>
      </c>
      <c r="H1029" s="216" t="s">
        <v>72</v>
      </c>
      <c r="I1029" s="216" t="s">
        <v>1025</v>
      </c>
      <c r="J1029" s="216" t="s">
        <v>74</v>
      </c>
      <c r="K1029" s="236">
        <v>132.88</v>
      </c>
      <c r="L1029" s="236">
        <v>398.64</v>
      </c>
      <c r="M1029" s="254">
        <v>0.79</v>
      </c>
      <c r="N1029" s="254">
        <v>2.37</v>
      </c>
    </row>
    <row r="1030" spans="1:14" x14ac:dyDescent="0.25">
      <c r="A1030">
        <v>728</v>
      </c>
      <c r="B1030" s="187" t="s">
        <v>357</v>
      </c>
      <c r="C1030" s="186">
        <v>348</v>
      </c>
      <c r="D1030" s="186" t="s">
        <v>330</v>
      </c>
      <c r="E1030" s="186">
        <v>3</v>
      </c>
      <c r="F1030" s="187" t="s">
        <v>1027</v>
      </c>
      <c r="G1030" s="186">
        <v>87089990</v>
      </c>
      <c r="H1030" s="186" t="s">
        <v>72</v>
      </c>
      <c r="I1030" s="186" t="s">
        <v>1028</v>
      </c>
      <c r="J1030" s="186" t="s">
        <v>74</v>
      </c>
      <c r="K1030" s="188">
        <v>132.88</v>
      </c>
      <c r="L1030" s="188">
        <v>398.64</v>
      </c>
      <c r="M1030" s="189">
        <v>0.79</v>
      </c>
      <c r="N1030" s="189">
        <v>2.37</v>
      </c>
    </row>
    <row r="1031" spans="1:14" x14ac:dyDescent="0.25">
      <c r="A1031" s="191">
        <v>729</v>
      </c>
      <c r="B1031" s="198" t="s">
        <v>357</v>
      </c>
      <c r="C1031" s="216">
        <v>349</v>
      </c>
      <c r="D1031" s="216" t="s">
        <v>330</v>
      </c>
      <c r="E1031" s="216">
        <v>3</v>
      </c>
      <c r="F1031" s="198" t="s">
        <v>476</v>
      </c>
      <c r="G1031" s="216">
        <v>87089990</v>
      </c>
      <c r="H1031" s="216" t="s">
        <v>72</v>
      </c>
      <c r="I1031" s="216">
        <v>99923056430</v>
      </c>
      <c r="J1031" s="216" t="s">
        <v>74</v>
      </c>
      <c r="K1031" s="236">
        <v>196.74666666666667</v>
      </c>
      <c r="L1031" s="236">
        <v>590.24</v>
      </c>
      <c r="M1031" s="254">
        <v>1.1666666666666667</v>
      </c>
      <c r="N1031" s="254">
        <v>3.5</v>
      </c>
    </row>
    <row r="1032" spans="1:14" x14ac:dyDescent="0.25">
      <c r="A1032" s="3">
        <v>2946</v>
      </c>
      <c r="B1032" s="194" t="s">
        <v>357</v>
      </c>
      <c r="C1032" s="212">
        <v>350</v>
      </c>
      <c r="D1032" s="212" t="s">
        <v>3135</v>
      </c>
      <c r="E1032" s="212">
        <v>20</v>
      </c>
      <c r="F1032" s="194" t="s">
        <v>396</v>
      </c>
      <c r="G1032" s="212">
        <v>87082999</v>
      </c>
      <c r="H1032" s="212" t="s">
        <v>315</v>
      </c>
      <c r="I1032" s="212">
        <v>99351132170</v>
      </c>
      <c r="J1032" s="212" t="s">
        <v>74</v>
      </c>
      <c r="K1032" s="232">
        <v>12.73</v>
      </c>
      <c r="L1032" s="232">
        <v>343.71000000000004</v>
      </c>
      <c r="M1032" s="250">
        <v>1.4E-2</v>
      </c>
      <c r="N1032" s="250">
        <v>0.378</v>
      </c>
    </row>
    <row r="1033" spans="1:14" x14ac:dyDescent="0.25">
      <c r="A1033" s="191">
        <v>2947</v>
      </c>
      <c r="B1033" s="202" t="s">
        <v>357</v>
      </c>
      <c r="C1033" s="220">
        <v>351</v>
      </c>
      <c r="D1033" s="220" t="s">
        <v>3135</v>
      </c>
      <c r="E1033" s="220">
        <v>10</v>
      </c>
      <c r="F1033" s="202" t="s">
        <v>3015</v>
      </c>
      <c r="G1033" s="220">
        <v>84099190</v>
      </c>
      <c r="H1033" s="220" t="s">
        <v>315</v>
      </c>
      <c r="I1033" s="220">
        <v>99610312194</v>
      </c>
      <c r="J1033" s="220" t="s">
        <v>74</v>
      </c>
      <c r="K1033" s="240">
        <v>12.27</v>
      </c>
      <c r="L1033" s="240">
        <v>122.69999999999999</v>
      </c>
      <c r="M1033" s="258">
        <v>1.6E-2</v>
      </c>
      <c r="N1033" s="258">
        <v>0.16</v>
      </c>
    </row>
    <row r="1034" spans="1:14" x14ac:dyDescent="0.25">
      <c r="A1034">
        <v>731</v>
      </c>
      <c r="B1034" s="182" t="s">
        <v>357</v>
      </c>
      <c r="C1034" s="183">
        <v>351</v>
      </c>
      <c r="D1034" s="183" t="s">
        <v>330</v>
      </c>
      <c r="E1034" s="183">
        <v>1</v>
      </c>
      <c r="F1034" s="182" t="s">
        <v>589</v>
      </c>
      <c r="G1034" s="183">
        <v>87089990</v>
      </c>
      <c r="H1034" s="183" t="s">
        <v>72</v>
      </c>
      <c r="I1034" s="183" t="s">
        <v>590</v>
      </c>
      <c r="J1034" s="183" t="s">
        <v>74</v>
      </c>
      <c r="K1034" s="184">
        <v>123.49</v>
      </c>
      <c r="L1034" s="184">
        <v>123.49</v>
      </c>
      <c r="M1034" s="185">
        <v>0.73</v>
      </c>
      <c r="N1034" s="185">
        <v>0.73</v>
      </c>
    </row>
    <row r="1035" spans="1:14" x14ac:dyDescent="0.25">
      <c r="A1035">
        <v>2950</v>
      </c>
      <c r="B1035" s="187" t="s">
        <v>357</v>
      </c>
      <c r="C1035" s="186">
        <v>354</v>
      </c>
      <c r="D1035" s="186" t="s">
        <v>3135</v>
      </c>
      <c r="E1035" s="186">
        <v>24</v>
      </c>
      <c r="F1035" s="187" t="s">
        <v>416</v>
      </c>
      <c r="G1035" s="186">
        <v>84099190</v>
      </c>
      <c r="H1035" s="186" t="s">
        <v>315</v>
      </c>
      <c r="I1035" s="186">
        <v>99710317695</v>
      </c>
      <c r="J1035" s="186" t="s">
        <v>74</v>
      </c>
      <c r="K1035" s="188">
        <v>11.89</v>
      </c>
      <c r="L1035" s="188">
        <v>285.36</v>
      </c>
      <c r="M1035" s="189">
        <v>3.1E-2</v>
      </c>
      <c r="N1035" s="189">
        <v>0.74399999999999999</v>
      </c>
    </row>
    <row r="1036" spans="1:14" x14ac:dyDescent="0.25">
      <c r="A1036" s="3">
        <v>2951</v>
      </c>
      <c r="B1036" s="194" t="s">
        <v>357</v>
      </c>
      <c r="C1036" s="212">
        <v>355</v>
      </c>
      <c r="D1036" s="212" t="s">
        <v>3135</v>
      </c>
      <c r="E1036" s="212">
        <v>3</v>
      </c>
      <c r="F1036" s="194" t="s">
        <v>1840</v>
      </c>
      <c r="G1036" s="212">
        <v>87082999</v>
      </c>
      <c r="H1036" s="212" t="s">
        <v>315</v>
      </c>
      <c r="I1036" s="212" t="s">
        <v>1842</v>
      </c>
      <c r="J1036" s="212" t="s">
        <v>74</v>
      </c>
      <c r="K1036" s="232">
        <v>10.37</v>
      </c>
      <c r="L1036" s="232">
        <v>41.48</v>
      </c>
      <c r="M1036" s="250">
        <v>7.3999999999999996E-2</v>
      </c>
      <c r="N1036" s="250">
        <v>0.29599999999999999</v>
      </c>
    </row>
    <row r="1037" spans="1:14" x14ac:dyDescent="0.25">
      <c r="A1037">
        <v>735</v>
      </c>
      <c r="B1037" s="187" t="s">
        <v>357</v>
      </c>
      <c r="C1037" s="186">
        <v>355</v>
      </c>
      <c r="D1037" s="186" t="s">
        <v>330</v>
      </c>
      <c r="E1037" s="186">
        <v>2</v>
      </c>
      <c r="F1037" s="187" t="s">
        <v>783</v>
      </c>
      <c r="G1037" s="186">
        <v>87089990</v>
      </c>
      <c r="H1037" s="186" t="s">
        <v>72</v>
      </c>
      <c r="I1037" s="186" t="s">
        <v>784</v>
      </c>
      <c r="J1037" s="186" t="s">
        <v>74</v>
      </c>
      <c r="K1037" s="188">
        <v>1006.8</v>
      </c>
      <c r="L1037" s="188">
        <v>2013.6</v>
      </c>
      <c r="M1037" s="189">
        <v>5.9749999999999996</v>
      </c>
      <c r="N1037" s="189">
        <v>11.95</v>
      </c>
    </row>
    <row r="1038" spans="1:14" x14ac:dyDescent="0.25">
      <c r="A1038">
        <v>2952</v>
      </c>
      <c r="B1038" s="187" t="s">
        <v>357</v>
      </c>
      <c r="C1038" s="186">
        <v>356</v>
      </c>
      <c r="D1038" s="186" t="s">
        <v>3135</v>
      </c>
      <c r="E1038" s="186">
        <v>1</v>
      </c>
      <c r="F1038" s="187" t="s">
        <v>1636</v>
      </c>
      <c r="G1038" s="186">
        <v>87089990</v>
      </c>
      <c r="H1038" s="186" t="s">
        <v>315</v>
      </c>
      <c r="I1038" s="186" t="s">
        <v>2349</v>
      </c>
      <c r="J1038" s="186" t="s">
        <v>74</v>
      </c>
      <c r="K1038" s="188">
        <v>7.93</v>
      </c>
      <c r="L1038" s="188">
        <v>7.93</v>
      </c>
      <c r="M1038" s="189">
        <v>0.1</v>
      </c>
      <c r="N1038" s="189">
        <v>0.1</v>
      </c>
    </row>
    <row r="1039" spans="1:14" x14ac:dyDescent="0.25">
      <c r="A1039">
        <v>737</v>
      </c>
      <c r="B1039" s="182" t="s">
        <v>357</v>
      </c>
      <c r="C1039" s="183">
        <v>357</v>
      </c>
      <c r="D1039" s="183" t="s">
        <v>330</v>
      </c>
      <c r="E1039" s="183">
        <v>3</v>
      </c>
      <c r="F1039" s="182" t="s">
        <v>634</v>
      </c>
      <c r="G1039" s="183">
        <v>87089910</v>
      </c>
      <c r="H1039" s="183" t="s">
        <v>72</v>
      </c>
      <c r="I1039" s="183" t="s">
        <v>635</v>
      </c>
      <c r="J1039" s="183" t="s">
        <v>74</v>
      </c>
      <c r="K1039" s="184">
        <v>588.1966666666666</v>
      </c>
      <c r="L1039" s="184">
        <v>1764.59</v>
      </c>
      <c r="M1039" s="185">
        <v>3.49</v>
      </c>
      <c r="N1039" s="185">
        <v>10.47</v>
      </c>
    </row>
    <row r="1040" spans="1:14" x14ac:dyDescent="0.25">
      <c r="A1040">
        <v>738</v>
      </c>
      <c r="B1040" s="187" t="s">
        <v>357</v>
      </c>
      <c r="C1040" s="186">
        <v>358</v>
      </c>
      <c r="D1040" s="186" t="s">
        <v>330</v>
      </c>
      <c r="E1040" s="186">
        <v>1</v>
      </c>
      <c r="F1040" s="187" t="s">
        <v>1379</v>
      </c>
      <c r="G1040" s="186">
        <v>87089990</v>
      </c>
      <c r="H1040" s="186" t="s">
        <v>72</v>
      </c>
      <c r="I1040" s="186" t="s">
        <v>1382</v>
      </c>
      <c r="J1040" s="186" t="s">
        <v>74</v>
      </c>
      <c r="K1040" s="188">
        <v>3355.63</v>
      </c>
      <c r="L1040" s="188">
        <v>3355.63</v>
      </c>
      <c r="M1040" s="189">
        <v>19.91</v>
      </c>
      <c r="N1040" s="189">
        <v>19.91</v>
      </c>
    </row>
    <row r="1041" spans="1:14" x14ac:dyDescent="0.25">
      <c r="A1041">
        <v>739</v>
      </c>
      <c r="B1041" s="182" t="s">
        <v>357</v>
      </c>
      <c r="C1041" s="183">
        <v>359</v>
      </c>
      <c r="D1041" s="183" t="s">
        <v>330</v>
      </c>
      <c r="E1041" s="183">
        <v>1</v>
      </c>
      <c r="F1041" s="182" t="s">
        <v>696</v>
      </c>
      <c r="G1041" s="183">
        <v>87089990</v>
      </c>
      <c r="H1041" s="183" t="s">
        <v>72</v>
      </c>
      <c r="I1041" s="183" t="s">
        <v>697</v>
      </c>
      <c r="J1041" s="183" t="s">
        <v>74</v>
      </c>
      <c r="K1041" s="184">
        <v>815.22</v>
      </c>
      <c r="L1041" s="184">
        <v>815.22</v>
      </c>
      <c r="M1041" s="185">
        <v>4.84</v>
      </c>
      <c r="N1041" s="185">
        <v>4.84</v>
      </c>
    </row>
    <row r="1042" spans="1:14" x14ac:dyDescent="0.25">
      <c r="A1042">
        <v>740</v>
      </c>
      <c r="B1042" s="182" t="s">
        <v>357</v>
      </c>
      <c r="C1042" s="183">
        <v>360</v>
      </c>
      <c r="D1042" s="183" t="s">
        <v>330</v>
      </c>
      <c r="E1042" s="183">
        <v>3</v>
      </c>
      <c r="F1042" s="182" t="s">
        <v>658</v>
      </c>
      <c r="G1042" s="183">
        <v>87089910</v>
      </c>
      <c r="H1042" s="183" t="s">
        <v>72</v>
      </c>
      <c r="I1042" s="183" t="s">
        <v>655</v>
      </c>
      <c r="J1042" s="183" t="s">
        <v>74</v>
      </c>
      <c r="K1042" s="184">
        <v>609.63666666666666</v>
      </c>
      <c r="L1042" s="184">
        <v>1828.91</v>
      </c>
      <c r="M1042" s="185">
        <v>3.6166666666666667</v>
      </c>
      <c r="N1042" s="185">
        <v>10.85</v>
      </c>
    </row>
    <row r="1043" spans="1:14" x14ac:dyDescent="0.25">
      <c r="A1043">
        <v>2956</v>
      </c>
      <c r="B1043" s="187" t="s">
        <v>357</v>
      </c>
      <c r="C1043" s="186">
        <v>360</v>
      </c>
      <c r="D1043" s="186" t="s">
        <v>3135</v>
      </c>
      <c r="E1043" s="186">
        <v>1</v>
      </c>
      <c r="F1043" s="187" t="s">
        <v>377</v>
      </c>
      <c r="G1043" s="186">
        <v>87084090</v>
      </c>
      <c r="H1043" s="186" t="s">
        <v>315</v>
      </c>
      <c r="I1043" s="186">
        <v>90090603900</v>
      </c>
      <c r="J1043" s="186" t="s">
        <v>74</v>
      </c>
      <c r="K1043" s="188">
        <v>2.36</v>
      </c>
      <c r="L1043" s="188">
        <v>2.36</v>
      </c>
      <c r="M1043" s="189"/>
      <c r="N1043" s="189">
        <v>0</v>
      </c>
    </row>
    <row r="1044" spans="1:14" x14ac:dyDescent="0.25">
      <c r="A1044">
        <v>741</v>
      </c>
      <c r="B1044" s="182" t="s">
        <v>357</v>
      </c>
      <c r="C1044" s="183">
        <v>361</v>
      </c>
      <c r="D1044" s="183" t="s">
        <v>330</v>
      </c>
      <c r="E1044" s="183">
        <v>2</v>
      </c>
      <c r="F1044" s="182" t="s">
        <v>632</v>
      </c>
      <c r="G1044" s="183">
        <v>87089910</v>
      </c>
      <c r="H1044" s="183" t="s">
        <v>72</v>
      </c>
      <c r="I1044" s="183" t="s">
        <v>629</v>
      </c>
      <c r="J1044" s="183" t="s">
        <v>74</v>
      </c>
      <c r="K1044" s="184">
        <v>609.97</v>
      </c>
      <c r="L1044" s="184">
        <v>1219.94</v>
      </c>
      <c r="M1044" s="185">
        <v>3.62</v>
      </c>
      <c r="N1044" s="185">
        <v>7.24</v>
      </c>
    </row>
    <row r="1045" spans="1:14" x14ac:dyDescent="0.25">
      <c r="A1045">
        <v>742</v>
      </c>
      <c r="B1045" s="182" t="s">
        <v>357</v>
      </c>
      <c r="C1045" s="183">
        <v>362</v>
      </c>
      <c r="D1045" s="183" t="s">
        <v>330</v>
      </c>
      <c r="E1045" s="183">
        <v>6</v>
      </c>
      <c r="F1045" s="182" t="s">
        <v>643</v>
      </c>
      <c r="G1045" s="183">
        <v>87089910</v>
      </c>
      <c r="H1045" s="183" t="s">
        <v>72</v>
      </c>
      <c r="I1045" s="183" t="s">
        <v>641</v>
      </c>
      <c r="J1045" s="183" t="s">
        <v>74</v>
      </c>
      <c r="K1045" s="184">
        <v>583.57333333333338</v>
      </c>
      <c r="L1045" s="184">
        <v>3501.44</v>
      </c>
      <c r="M1045" s="185">
        <v>3.4633333333333334</v>
      </c>
      <c r="N1045" s="185">
        <v>20.78</v>
      </c>
    </row>
    <row r="1046" spans="1:14" x14ac:dyDescent="0.25">
      <c r="A1046">
        <v>744</v>
      </c>
      <c r="B1046" s="182" t="s">
        <v>357</v>
      </c>
      <c r="C1046" s="183">
        <v>364</v>
      </c>
      <c r="D1046" s="183" t="s">
        <v>330</v>
      </c>
      <c r="E1046" s="183">
        <v>3</v>
      </c>
      <c r="F1046" s="182" t="s">
        <v>1006</v>
      </c>
      <c r="G1046" s="183">
        <v>87082999</v>
      </c>
      <c r="H1046" s="183" t="s">
        <v>72</v>
      </c>
      <c r="I1046" s="183" t="s">
        <v>1007</v>
      </c>
      <c r="J1046" s="183" t="s">
        <v>74</v>
      </c>
      <c r="K1046" s="184">
        <v>293.53666666666669</v>
      </c>
      <c r="L1046" s="184">
        <v>880.61</v>
      </c>
      <c r="M1046" s="185">
        <v>1.7433333333333334</v>
      </c>
      <c r="N1046" s="185">
        <v>5.23</v>
      </c>
    </row>
    <row r="1047" spans="1:14" x14ac:dyDescent="0.25">
      <c r="A1047">
        <v>745</v>
      </c>
      <c r="B1047" s="182" t="s">
        <v>357</v>
      </c>
      <c r="C1047" s="183">
        <v>365</v>
      </c>
      <c r="D1047" s="183" t="s">
        <v>330</v>
      </c>
      <c r="E1047" s="183">
        <v>3</v>
      </c>
      <c r="F1047" s="182" t="s">
        <v>632</v>
      </c>
      <c r="G1047" s="183">
        <v>87089910</v>
      </c>
      <c r="H1047" s="183" t="s">
        <v>72</v>
      </c>
      <c r="I1047" s="183" t="s">
        <v>629</v>
      </c>
      <c r="J1047" s="183" t="s">
        <v>74</v>
      </c>
      <c r="K1047" s="184">
        <v>876.99666666666656</v>
      </c>
      <c r="L1047" s="184">
        <v>2630.99</v>
      </c>
      <c r="M1047" s="185">
        <v>5.2033333333333331</v>
      </c>
      <c r="N1047" s="185">
        <v>15.61</v>
      </c>
    </row>
    <row r="1048" spans="1:14" x14ac:dyDescent="0.25">
      <c r="A1048">
        <v>746</v>
      </c>
      <c r="B1048" s="182" t="s">
        <v>357</v>
      </c>
      <c r="C1048" s="183">
        <v>366</v>
      </c>
      <c r="D1048" s="183" t="s">
        <v>330</v>
      </c>
      <c r="E1048" s="183">
        <v>4</v>
      </c>
      <c r="F1048" s="182" t="s">
        <v>637</v>
      </c>
      <c r="G1048" s="183">
        <v>87089910</v>
      </c>
      <c r="H1048" s="183" t="s">
        <v>72</v>
      </c>
      <c r="I1048" s="183" t="s">
        <v>635</v>
      </c>
      <c r="J1048" s="183" t="s">
        <v>74</v>
      </c>
      <c r="K1048" s="184">
        <v>847.12</v>
      </c>
      <c r="L1048" s="184">
        <v>3388.48</v>
      </c>
      <c r="M1048" s="185">
        <v>5.0274999999999999</v>
      </c>
      <c r="N1048" s="185">
        <v>20.11</v>
      </c>
    </row>
    <row r="1049" spans="1:14" x14ac:dyDescent="0.25">
      <c r="A1049">
        <v>747</v>
      </c>
      <c r="B1049" s="182" t="s">
        <v>357</v>
      </c>
      <c r="C1049" s="183">
        <v>367</v>
      </c>
      <c r="D1049" s="183" t="s">
        <v>330</v>
      </c>
      <c r="E1049" s="183">
        <v>4</v>
      </c>
      <c r="F1049" s="182" t="s">
        <v>651</v>
      </c>
      <c r="G1049" s="183">
        <v>87089910</v>
      </c>
      <c r="H1049" s="183" t="s">
        <v>72</v>
      </c>
      <c r="I1049" s="183" t="s">
        <v>647</v>
      </c>
      <c r="J1049" s="183" t="s">
        <v>74</v>
      </c>
      <c r="K1049" s="184">
        <v>840.94</v>
      </c>
      <c r="L1049" s="184">
        <v>3363.76</v>
      </c>
      <c r="M1049" s="185">
        <v>4.99</v>
      </c>
      <c r="N1049" s="185">
        <v>19.96</v>
      </c>
    </row>
    <row r="1050" spans="1:14" x14ac:dyDescent="0.25">
      <c r="A1050">
        <v>748</v>
      </c>
      <c r="B1050" s="187" t="s">
        <v>357</v>
      </c>
      <c r="C1050" s="186">
        <v>368</v>
      </c>
      <c r="D1050" s="186" t="s">
        <v>330</v>
      </c>
      <c r="E1050" s="186">
        <v>1</v>
      </c>
      <c r="F1050" s="187" t="s">
        <v>583</v>
      </c>
      <c r="G1050" s="186">
        <v>87089990</v>
      </c>
      <c r="H1050" s="186" t="s">
        <v>72</v>
      </c>
      <c r="I1050" s="186" t="s">
        <v>584</v>
      </c>
      <c r="J1050" s="186" t="s">
        <v>74</v>
      </c>
      <c r="K1050" s="188">
        <v>197.28</v>
      </c>
      <c r="L1050" s="188">
        <v>197.28</v>
      </c>
      <c r="M1050" s="189">
        <v>1.17</v>
      </c>
      <c r="N1050" s="189">
        <v>1.17</v>
      </c>
    </row>
    <row r="1051" spans="1:14" x14ac:dyDescent="0.25">
      <c r="A1051">
        <v>751</v>
      </c>
      <c r="B1051" s="182" t="s">
        <v>357</v>
      </c>
      <c r="C1051" s="183">
        <v>371</v>
      </c>
      <c r="D1051" s="183" t="s">
        <v>330</v>
      </c>
      <c r="E1051" s="183">
        <v>1</v>
      </c>
      <c r="F1051" s="182" t="s">
        <v>637</v>
      </c>
      <c r="G1051" s="183">
        <v>87089910</v>
      </c>
      <c r="H1051" s="183" t="s">
        <v>72</v>
      </c>
      <c r="I1051" s="183" t="s">
        <v>635</v>
      </c>
      <c r="J1051" s="183" t="s">
        <v>74</v>
      </c>
      <c r="K1051" s="184">
        <v>594.64</v>
      </c>
      <c r="L1051" s="184">
        <v>594.64</v>
      </c>
      <c r="M1051" s="185">
        <v>3.53</v>
      </c>
      <c r="N1051" s="185">
        <v>3.53</v>
      </c>
    </row>
    <row r="1052" spans="1:14" x14ac:dyDescent="0.25">
      <c r="A1052">
        <v>752</v>
      </c>
      <c r="B1052" s="182" t="s">
        <v>357</v>
      </c>
      <c r="C1052" s="183">
        <v>372</v>
      </c>
      <c r="D1052" s="183" t="s">
        <v>330</v>
      </c>
      <c r="E1052" s="183">
        <v>3</v>
      </c>
      <c r="F1052" s="182" t="s">
        <v>681</v>
      </c>
      <c r="G1052" s="183">
        <v>87089990</v>
      </c>
      <c r="H1052" s="183" t="s">
        <v>72</v>
      </c>
      <c r="I1052" s="183" t="s">
        <v>682</v>
      </c>
      <c r="J1052" s="183" t="s">
        <v>74</v>
      </c>
      <c r="K1052" s="184">
        <v>381.33666666666664</v>
      </c>
      <c r="L1052" s="184">
        <v>1144.01</v>
      </c>
      <c r="M1052" s="185">
        <v>2.2633333333333332</v>
      </c>
      <c r="N1052" s="185">
        <v>6.79</v>
      </c>
    </row>
    <row r="1053" spans="1:14" x14ac:dyDescent="0.25">
      <c r="A1053">
        <v>753</v>
      </c>
      <c r="B1053" s="187" t="s">
        <v>357</v>
      </c>
      <c r="C1053" s="186">
        <v>373</v>
      </c>
      <c r="D1053" s="186" t="s">
        <v>330</v>
      </c>
      <c r="E1053" s="186">
        <v>8</v>
      </c>
      <c r="F1053" s="187" t="s">
        <v>839</v>
      </c>
      <c r="G1053" s="186">
        <v>87088000</v>
      </c>
      <c r="H1053" s="186" t="s">
        <v>72</v>
      </c>
      <c r="I1053" s="186" t="s">
        <v>840</v>
      </c>
      <c r="J1053" s="186" t="s">
        <v>74</v>
      </c>
      <c r="K1053" s="188">
        <v>142.86000000000001</v>
      </c>
      <c r="L1053" s="188">
        <v>1142.8800000000001</v>
      </c>
      <c r="M1053" s="189">
        <v>0.84750000000000003</v>
      </c>
      <c r="N1053" s="189">
        <v>6.78</v>
      </c>
    </row>
    <row r="1054" spans="1:14" x14ac:dyDescent="0.25">
      <c r="A1054">
        <v>754</v>
      </c>
      <c r="B1054" s="187" t="s">
        <v>357</v>
      </c>
      <c r="C1054" s="186">
        <v>374</v>
      </c>
      <c r="D1054" s="186" t="s">
        <v>330</v>
      </c>
      <c r="E1054" s="186">
        <v>8</v>
      </c>
      <c r="F1054" s="187" t="s">
        <v>764</v>
      </c>
      <c r="G1054" s="186">
        <v>87088000</v>
      </c>
      <c r="H1054" s="186" t="s">
        <v>72</v>
      </c>
      <c r="I1054" s="186" t="s">
        <v>762</v>
      </c>
      <c r="J1054" s="186" t="s">
        <v>74</v>
      </c>
      <c r="K1054" s="188">
        <v>122.74</v>
      </c>
      <c r="L1054" s="188">
        <v>981.92</v>
      </c>
      <c r="M1054" s="189">
        <v>0.72875000000000001</v>
      </c>
      <c r="N1054" s="189">
        <v>5.83</v>
      </c>
    </row>
    <row r="1055" spans="1:14" x14ac:dyDescent="0.25">
      <c r="A1055">
        <v>755</v>
      </c>
      <c r="B1055" s="182" t="s">
        <v>357</v>
      </c>
      <c r="C1055" s="183">
        <v>375</v>
      </c>
      <c r="D1055" s="183" t="s">
        <v>330</v>
      </c>
      <c r="E1055" s="183">
        <v>1</v>
      </c>
      <c r="F1055" s="182" t="s">
        <v>699</v>
      </c>
      <c r="G1055" s="183">
        <v>87089990</v>
      </c>
      <c r="H1055" s="183" t="s">
        <v>72</v>
      </c>
      <c r="I1055" s="183" t="s">
        <v>697</v>
      </c>
      <c r="J1055" s="183" t="s">
        <v>74</v>
      </c>
      <c r="K1055" s="184">
        <v>833.12</v>
      </c>
      <c r="L1055" s="184">
        <v>833.12</v>
      </c>
      <c r="M1055" s="185">
        <v>4.9400000000000004</v>
      </c>
      <c r="N1055" s="185">
        <v>4.9400000000000004</v>
      </c>
    </row>
    <row r="1056" spans="1:14" x14ac:dyDescent="0.25">
      <c r="A1056" s="192">
        <v>756</v>
      </c>
      <c r="B1056" s="200" t="s">
        <v>357</v>
      </c>
      <c r="C1056" s="218">
        <v>376</v>
      </c>
      <c r="D1056" s="218" t="s">
        <v>330</v>
      </c>
      <c r="E1056" s="218">
        <v>4</v>
      </c>
      <c r="F1056" s="200" t="s">
        <v>769</v>
      </c>
      <c r="G1056" s="218">
        <v>87089990</v>
      </c>
      <c r="H1056" s="218" t="s">
        <v>72</v>
      </c>
      <c r="I1056" s="218" t="s">
        <v>770</v>
      </c>
      <c r="J1056" s="218" t="s">
        <v>74</v>
      </c>
      <c r="K1056" s="238">
        <v>140.47999999999999</v>
      </c>
      <c r="L1056" s="238">
        <v>561.91999999999996</v>
      </c>
      <c r="M1056" s="256">
        <v>0.83250000000000002</v>
      </c>
      <c r="N1056" s="256">
        <v>3.33</v>
      </c>
    </row>
    <row r="1057" spans="1:14" x14ac:dyDescent="0.25">
      <c r="A1057" s="190">
        <v>757</v>
      </c>
      <c r="B1057" s="195" t="s">
        <v>357</v>
      </c>
      <c r="C1057" s="213">
        <v>377</v>
      </c>
      <c r="D1057" s="213" t="s">
        <v>330</v>
      </c>
      <c r="E1057" s="213">
        <v>3</v>
      </c>
      <c r="F1057" s="195" t="s">
        <v>743</v>
      </c>
      <c r="G1057" s="213">
        <v>87089990</v>
      </c>
      <c r="H1057" s="213" t="s">
        <v>72</v>
      </c>
      <c r="I1057" s="213" t="s">
        <v>744</v>
      </c>
      <c r="J1057" s="213" t="s">
        <v>74</v>
      </c>
      <c r="K1057" s="233">
        <v>218.19666666666669</v>
      </c>
      <c r="L1057" s="233">
        <v>654.59</v>
      </c>
      <c r="M1057" s="251">
        <v>1.2933333333333332</v>
      </c>
      <c r="N1057" s="251">
        <v>3.88</v>
      </c>
    </row>
    <row r="1058" spans="1:14" x14ac:dyDescent="0.25">
      <c r="A1058">
        <v>758</v>
      </c>
      <c r="B1058" s="187" t="s">
        <v>357</v>
      </c>
      <c r="C1058" s="186">
        <v>378</v>
      </c>
      <c r="D1058" s="186" t="s">
        <v>330</v>
      </c>
      <c r="E1058" s="186">
        <v>2</v>
      </c>
      <c r="F1058" s="187" t="s">
        <v>880</v>
      </c>
      <c r="G1058" s="186">
        <v>87089990</v>
      </c>
      <c r="H1058" s="186" t="s">
        <v>72</v>
      </c>
      <c r="I1058" s="186" t="s">
        <v>881</v>
      </c>
      <c r="J1058" s="186" t="s">
        <v>74</v>
      </c>
      <c r="K1058" s="188">
        <v>117.35</v>
      </c>
      <c r="L1058" s="188">
        <v>234.7</v>
      </c>
      <c r="M1058" s="189">
        <v>0.69499999999999995</v>
      </c>
      <c r="N1058" s="189">
        <v>1.39</v>
      </c>
    </row>
    <row r="1059" spans="1:14" x14ac:dyDescent="0.25">
      <c r="A1059" s="191">
        <v>759</v>
      </c>
      <c r="B1059" s="202" t="s">
        <v>357</v>
      </c>
      <c r="C1059" s="220">
        <v>379</v>
      </c>
      <c r="D1059" s="220" t="s">
        <v>330</v>
      </c>
      <c r="E1059" s="220">
        <v>12</v>
      </c>
      <c r="F1059" s="202" t="s">
        <v>1107</v>
      </c>
      <c r="G1059" s="220">
        <v>87089990</v>
      </c>
      <c r="H1059" s="220" t="s">
        <v>72</v>
      </c>
      <c r="I1059" s="220" t="s">
        <v>1108</v>
      </c>
      <c r="J1059" s="220" t="s">
        <v>74</v>
      </c>
      <c r="K1059" s="240">
        <v>13.726666666666667</v>
      </c>
      <c r="L1059" s="240">
        <v>164.72</v>
      </c>
      <c r="M1059" s="258">
        <v>8.1666666666666665E-2</v>
      </c>
      <c r="N1059" s="258">
        <v>0.98</v>
      </c>
    </row>
    <row r="1060" spans="1:14" x14ac:dyDescent="0.25">
      <c r="A1060">
        <v>760</v>
      </c>
      <c r="B1060" s="187" t="s">
        <v>357</v>
      </c>
      <c r="C1060" s="186">
        <v>380</v>
      </c>
      <c r="D1060" s="186" t="s">
        <v>330</v>
      </c>
      <c r="E1060" s="186">
        <v>1</v>
      </c>
      <c r="F1060" s="187" t="s">
        <v>890</v>
      </c>
      <c r="G1060" s="186">
        <v>87089990</v>
      </c>
      <c r="H1060" s="186" t="s">
        <v>72</v>
      </c>
      <c r="I1060" s="186" t="s">
        <v>891</v>
      </c>
      <c r="J1060" s="186" t="s">
        <v>74</v>
      </c>
      <c r="K1060" s="188">
        <v>111.36</v>
      </c>
      <c r="L1060" s="188">
        <v>111.36</v>
      </c>
      <c r="M1060" s="189">
        <v>0.66</v>
      </c>
      <c r="N1060" s="189">
        <v>0.66</v>
      </c>
    </row>
    <row r="1061" spans="1:14" x14ac:dyDescent="0.25">
      <c r="A1061">
        <v>762</v>
      </c>
      <c r="B1061" s="187" t="s">
        <v>357</v>
      </c>
      <c r="C1061" s="186">
        <v>382</v>
      </c>
      <c r="D1061" s="186" t="s">
        <v>330</v>
      </c>
      <c r="E1061" s="186">
        <v>1</v>
      </c>
      <c r="F1061" s="187" t="s">
        <v>897</v>
      </c>
      <c r="G1061" s="186">
        <v>87089990</v>
      </c>
      <c r="H1061" s="186" t="s">
        <v>72</v>
      </c>
      <c r="I1061" s="186" t="s">
        <v>898</v>
      </c>
      <c r="J1061" s="186" t="s">
        <v>74</v>
      </c>
      <c r="K1061" s="188">
        <v>846.76</v>
      </c>
      <c r="L1061" s="188">
        <v>846.76</v>
      </c>
      <c r="M1061" s="189">
        <v>5.0199999999999996</v>
      </c>
      <c r="N1061" s="189">
        <v>5.0199999999999996</v>
      </c>
    </row>
    <row r="1062" spans="1:14" x14ac:dyDescent="0.25">
      <c r="A1062">
        <v>763</v>
      </c>
      <c r="B1062" s="187" t="s">
        <v>357</v>
      </c>
      <c r="C1062" s="186">
        <v>383</v>
      </c>
      <c r="D1062" s="186" t="s">
        <v>330</v>
      </c>
      <c r="E1062" s="186">
        <v>1</v>
      </c>
      <c r="F1062" s="187" t="s">
        <v>910</v>
      </c>
      <c r="G1062" s="186">
        <v>87089990</v>
      </c>
      <c r="H1062" s="186" t="s">
        <v>72</v>
      </c>
      <c r="I1062" s="186" t="s">
        <v>911</v>
      </c>
      <c r="J1062" s="186" t="s">
        <v>74</v>
      </c>
      <c r="K1062" s="188">
        <v>685.49</v>
      </c>
      <c r="L1062" s="188">
        <v>685.49</v>
      </c>
      <c r="M1062" s="189">
        <v>4.07</v>
      </c>
      <c r="N1062" s="189">
        <v>4.07</v>
      </c>
    </row>
    <row r="1063" spans="1:14" x14ac:dyDescent="0.25">
      <c r="A1063">
        <v>764</v>
      </c>
      <c r="B1063" s="187" t="s">
        <v>357</v>
      </c>
      <c r="C1063" s="186">
        <v>384</v>
      </c>
      <c r="D1063" s="186" t="s">
        <v>330</v>
      </c>
      <c r="E1063" s="186">
        <v>1</v>
      </c>
      <c r="F1063" s="187" t="s">
        <v>913</v>
      </c>
      <c r="G1063" s="186">
        <v>87089990</v>
      </c>
      <c r="H1063" s="186" t="s">
        <v>72</v>
      </c>
      <c r="I1063" s="186" t="s">
        <v>914</v>
      </c>
      <c r="J1063" s="186" t="s">
        <v>74</v>
      </c>
      <c r="K1063" s="188">
        <v>685.49</v>
      </c>
      <c r="L1063" s="188">
        <v>685.49</v>
      </c>
      <c r="M1063" s="189">
        <v>4.07</v>
      </c>
      <c r="N1063" s="189">
        <v>4.07</v>
      </c>
    </row>
    <row r="1064" spans="1:14" x14ac:dyDescent="0.25">
      <c r="A1064">
        <v>766</v>
      </c>
      <c r="B1064" s="182" t="s">
        <v>357</v>
      </c>
      <c r="C1064" s="183">
        <v>386</v>
      </c>
      <c r="D1064" s="183" t="s">
        <v>330</v>
      </c>
      <c r="E1064" s="183">
        <v>2</v>
      </c>
      <c r="F1064" s="182" t="s">
        <v>571</v>
      </c>
      <c r="G1064" s="183">
        <v>87089300</v>
      </c>
      <c r="H1064" s="183" t="s">
        <v>72</v>
      </c>
      <c r="I1064" s="183" t="s">
        <v>572</v>
      </c>
      <c r="J1064" s="183" t="s">
        <v>74</v>
      </c>
      <c r="K1064" s="184">
        <v>1313.29</v>
      </c>
      <c r="L1064" s="184">
        <v>2626.58</v>
      </c>
      <c r="M1064" s="185">
        <v>7.7949999999999999</v>
      </c>
      <c r="N1064" s="185">
        <v>15.59</v>
      </c>
    </row>
    <row r="1065" spans="1:14" x14ac:dyDescent="0.25">
      <c r="A1065">
        <v>768</v>
      </c>
      <c r="B1065" s="182" t="s">
        <v>357</v>
      </c>
      <c r="C1065" s="183">
        <v>388</v>
      </c>
      <c r="D1065" s="183" t="s">
        <v>330</v>
      </c>
      <c r="E1065" s="183">
        <v>5</v>
      </c>
      <c r="F1065" s="182" t="s">
        <v>1147</v>
      </c>
      <c r="G1065" s="183">
        <v>87089990</v>
      </c>
      <c r="H1065" s="183" t="s">
        <v>72</v>
      </c>
      <c r="I1065" s="183" t="s">
        <v>1144</v>
      </c>
      <c r="J1065" s="183" t="s">
        <v>74</v>
      </c>
      <c r="K1065" s="184">
        <v>218.05</v>
      </c>
      <c r="L1065" s="184">
        <v>1090.25</v>
      </c>
      <c r="M1065" s="185">
        <v>1.294</v>
      </c>
      <c r="N1065" s="185">
        <v>6.47</v>
      </c>
    </row>
    <row r="1066" spans="1:14" x14ac:dyDescent="0.25">
      <c r="A1066">
        <v>772</v>
      </c>
      <c r="B1066" s="182" t="s">
        <v>357</v>
      </c>
      <c r="C1066" s="183">
        <v>392</v>
      </c>
      <c r="D1066" s="183" t="s">
        <v>330</v>
      </c>
      <c r="E1066" s="183">
        <v>10</v>
      </c>
      <c r="F1066" s="182" t="s">
        <v>1148</v>
      </c>
      <c r="G1066" s="183">
        <v>87089990</v>
      </c>
      <c r="H1066" s="183" t="s">
        <v>72</v>
      </c>
      <c r="I1066" s="183" t="s">
        <v>1144</v>
      </c>
      <c r="J1066" s="183" t="s">
        <v>74</v>
      </c>
      <c r="K1066" s="184">
        <v>217.85</v>
      </c>
      <c r="L1066" s="184">
        <v>2178.5</v>
      </c>
      <c r="M1066" s="185">
        <v>1.2929999999999999</v>
      </c>
      <c r="N1066" s="185">
        <v>12.93</v>
      </c>
    </row>
    <row r="1067" spans="1:14" x14ac:dyDescent="0.25">
      <c r="A1067">
        <v>776</v>
      </c>
      <c r="B1067" s="182" t="s">
        <v>357</v>
      </c>
      <c r="C1067" s="183">
        <v>396</v>
      </c>
      <c r="D1067" s="183" t="s">
        <v>330</v>
      </c>
      <c r="E1067" s="183">
        <v>1</v>
      </c>
      <c r="F1067" s="182" t="s">
        <v>1167</v>
      </c>
      <c r="G1067" s="183">
        <v>87089990</v>
      </c>
      <c r="H1067" s="183" t="s">
        <v>72</v>
      </c>
      <c r="I1067" s="183" t="s">
        <v>1165</v>
      </c>
      <c r="J1067" s="183" t="s">
        <v>74</v>
      </c>
      <c r="K1067" s="184">
        <v>147.51</v>
      </c>
      <c r="L1067" s="184">
        <v>147.51</v>
      </c>
      <c r="M1067" s="185">
        <v>0.88</v>
      </c>
      <c r="N1067" s="185">
        <v>0.88</v>
      </c>
    </row>
    <row r="1068" spans="1:14" x14ac:dyDescent="0.25">
      <c r="A1068">
        <v>777</v>
      </c>
      <c r="B1068" s="187" t="s">
        <v>357</v>
      </c>
      <c r="C1068" s="186">
        <v>397</v>
      </c>
      <c r="D1068" s="186" t="s">
        <v>330</v>
      </c>
      <c r="E1068" s="186">
        <v>2</v>
      </c>
      <c r="F1068" s="187" t="s">
        <v>1134</v>
      </c>
      <c r="G1068" s="186">
        <v>87089990</v>
      </c>
      <c r="H1068" s="186" t="s">
        <v>72</v>
      </c>
      <c r="I1068" s="186" t="s">
        <v>1135</v>
      </c>
      <c r="J1068" s="186" t="s">
        <v>74</v>
      </c>
      <c r="K1068" s="188">
        <v>2796.18</v>
      </c>
      <c r="L1068" s="188">
        <v>5592.36</v>
      </c>
      <c r="M1068" s="189">
        <v>16.59</v>
      </c>
      <c r="N1068" s="189">
        <v>33.18</v>
      </c>
    </row>
    <row r="1069" spans="1:14" x14ac:dyDescent="0.25">
      <c r="A1069">
        <v>778</v>
      </c>
      <c r="B1069" s="187" t="s">
        <v>357</v>
      </c>
      <c r="C1069" s="186">
        <v>398</v>
      </c>
      <c r="D1069" s="186" t="s">
        <v>330</v>
      </c>
      <c r="E1069" s="186">
        <v>1</v>
      </c>
      <c r="F1069" s="187" t="s">
        <v>464</v>
      </c>
      <c r="G1069" s="186">
        <v>87089990</v>
      </c>
      <c r="H1069" s="186" t="s">
        <v>72</v>
      </c>
      <c r="I1069" s="186">
        <v>99760618790</v>
      </c>
      <c r="J1069" s="186" t="s">
        <v>74</v>
      </c>
      <c r="K1069" s="188">
        <v>111.36</v>
      </c>
      <c r="L1069" s="188">
        <v>111.36</v>
      </c>
      <c r="M1069" s="189">
        <v>0.66</v>
      </c>
      <c r="N1069" s="189">
        <v>0.66</v>
      </c>
    </row>
    <row r="1070" spans="1:14" x14ac:dyDescent="0.25">
      <c r="A1070">
        <v>779</v>
      </c>
      <c r="B1070" s="187" t="s">
        <v>357</v>
      </c>
      <c r="C1070" s="186">
        <v>399</v>
      </c>
      <c r="D1070" s="186" t="s">
        <v>330</v>
      </c>
      <c r="E1070" s="186">
        <v>1</v>
      </c>
      <c r="F1070" s="187" t="s">
        <v>464</v>
      </c>
      <c r="G1070" s="186">
        <v>87089990</v>
      </c>
      <c r="H1070" s="186" t="s">
        <v>72</v>
      </c>
      <c r="I1070" s="186">
        <v>99760618790</v>
      </c>
      <c r="J1070" s="186" t="s">
        <v>74</v>
      </c>
      <c r="K1070" s="188">
        <v>111.36</v>
      </c>
      <c r="L1070" s="188">
        <v>111.36</v>
      </c>
      <c r="M1070" s="189">
        <v>0.66</v>
      </c>
      <c r="N1070" s="189">
        <v>0.66</v>
      </c>
    </row>
    <row r="1071" spans="1:14" x14ac:dyDescent="0.25">
      <c r="A1071">
        <v>780</v>
      </c>
      <c r="B1071" s="182" t="s">
        <v>357</v>
      </c>
      <c r="C1071" s="183">
        <v>400</v>
      </c>
      <c r="D1071" s="183" t="s">
        <v>330</v>
      </c>
      <c r="E1071" s="183">
        <v>6</v>
      </c>
      <c r="F1071" s="182" t="s">
        <v>644</v>
      </c>
      <c r="G1071" s="183">
        <v>87089910</v>
      </c>
      <c r="H1071" s="183" t="s">
        <v>72</v>
      </c>
      <c r="I1071" s="183" t="s">
        <v>641</v>
      </c>
      <c r="J1071" s="183" t="s">
        <v>74</v>
      </c>
      <c r="K1071" s="184">
        <v>595.23333333333335</v>
      </c>
      <c r="L1071" s="184">
        <v>3571.4</v>
      </c>
      <c r="M1071" s="185">
        <v>3.5316666666666667</v>
      </c>
      <c r="N1071" s="185">
        <v>21.19</v>
      </c>
    </row>
    <row r="1072" spans="1:14" x14ac:dyDescent="0.25">
      <c r="A1072">
        <v>781</v>
      </c>
      <c r="B1072" s="182" t="s">
        <v>357</v>
      </c>
      <c r="C1072" s="183">
        <v>401</v>
      </c>
      <c r="D1072" s="183" t="s">
        <v>330</v>
      </c>
      <c r="E1072" s="183">
        <v>8</v>
      </c>
      <c r="F1072" s="182" t="s">
        <v>637</v>
      </c>
      <c r="G1072" s="183">
        <v>87089910</v>
      </c>
      <c r="H1072" s="183" t="s">
        <v>72</v>
      </c>
      <c r="I1072" s="183" t="s">
        <v>635</v>
      </c>
      <c r="J1072" s="183" t="s">
        <v>74</v>
      </c>
      <c r="K1072" s="184">
        <v>599.53</v>
      </c>
      <c r="L1072" s="184">
        <v>4796.24</v>
      </c>
      <c r="M1072" s="185">
        <v>3.5575000000000001</v>
      </c>
      <c r="N1072" s="185">
        <v>28.46</v>
      </c>
    </row>
    <row r="1073" spans="1:14" x14ac:dyDescent="0.25">
      <c r="A1073">
        <v>784</v>
      </c>
      <c r="B1073" s="187" t="s">
        <v>357</v>
      </c>
      <c r="C1073" s="186">
        <v>404</v>
      </c>
      <c r="D1073" s="186" t="s">
        <v>330</v>
      </c>
      <c r="E1073" s="186">
        <v>1</v>
      </c>
      <c r="F1073" s="187" t="s">
        <v>2128</v>
      </c>
      <c r="G1073" s="186">
        <v>87089990</v>
      </c>
      <c r="H1073" s="186" t="s">
        <v>89</v>
      </c>
      <c r="I1073" s="186" t="s">
        <v>2129</v>
      </c>
      <c r="J1073" s="186" t="s">
        <v>74</v>
      </c>
      <c r="K1073" s="188">
        <v>975.1</v>
      </c>
      <c r="L1073" s="188">
        <v>975.1</v>
      </c>
      <c r="M1073" s="189">
        <v>5.79</v>
      </c>
      <c r="N1073" s="189">
        <v>5.79</v>
      </c>
    </row>
    <row r="1074" spans="1:14" x14ac:dyDescent="0.25">
      <c r="A1074">
        <v>785</v>
      </c>
      <c r="B1074" s="187" t="s">
        <v>357</v>
      </c>
      <c r="C1074" s="186">
        <v>405</v>
      </c>
      <c r="D1074" s="186" t="s">
        <v>330</v>
      </c>
      <c r="E1074" s="186">
        <v>1</v>
      </c>
      <c r="F1074" s="187" t="s">
        <v>409</v>
      </c>
      <c r="G1074" s="186">
        <v>87089990</v>
      </c>
      <c r="H1074" s="186" t="s">
        <v>98</v>
      </c>
      <c r="I1074" s="186">
        <v>99710090391</v>
      </c>
      <c r="J1074" s="186" t="s">
        <v>74</v>
      </c>
      <c r="K1074" s="188">
        <v>72</v>
      </c>
      <c r="L1074" s="188">
        <v>72</v>
      </c>
      <c r="M1074" s="189">
        <v>0.43</v>
      </c>
      <c r="N1074" s="189">
        <v>0.43</v>
      </c>
    </row>
    <row r="1075" spans="1:14" x14ac:dyDescent="0.25">
      <c r="A1075">
        <v>786</v>
      </c>
      <c r="B1075" s="182" t="s">
        <v>357</v>
      </c>
      <c r="C1075" s="183">
        <v>406</v>
      </c>
      <c r="D1075" s="183" t="s">
        <v>330</v>
      </c>
      <c r="E1075" s="183">
        <v>1</v>
      </c>
      <c r="F1075" s="182" t="s">
        <v>638</v>
      </c>
      <c r="G1075" s="183">
        <v>87089910</v>
      </c>
      <c r="H1075" s="183" t="s">
        <v>72</v>
      </c>
      <c r="I1075" s="183" t="s">
        <v>635</v>
      </c>
      <c r="J1075" s="183" t="s">
        <v>74</v>
      </c>
      <c r="K1075" s="184">
        <v>529.6</v>
      </c>
      <c r="L1075" s="184">
        <v>529.6</v>
      </c>
      <c r="M1075" s="185">
        <v>3.14</v>
      </c>
      <c r="N1075" s="185">
        <v>3.14</v>
      </c>
    </row>
    <row r="1076" spans="1:14" x14ac:dyDescent="0.25">
      <c r="A1076">
        <v>787</v>
      </c>
      <c r="B1076" s="182" t="s">
        <v>357</v>
      </c>
      <c r="C1076" s="183">
        <v>407</v>
      </c>
      <c r="D1076" s="183" t="s">
        <v>330</v>
      </c>
      <c r="E1076" s="183">
        <v>13</v>
      </c>
      <c r="F1076" s="182" t="s">
        <v>678</v>
      </c>
      <c r="G1076" s="183">
        <v>87089990</v>
      </c>
      <c r="H1076" s="183" t="s">
        <v>72</v>
      </c>
      <c r="I1076" s="183" t="s">
        <v>679</v>
      </c>
      <c r="J1076" s="183" t="s">
        <v>74</v>
      </c>
      <c r="K1076" s="184">
        <v>347.52384615384619</v>
      </c>
      <c r="L1076" s="184">
        <v>4517.8100000000004</v>
      </c>
      <c r="M1076" s="185">
        <v>2.0623076923076922</v>
      </c>
      <c r="N1076" s="185">
        <v>26.81</v>
      </c>
    </row>
    <row r="1077" spans="1:14" x14ac:dyDescent="0.25">
      <c r="A1077">
        <v>788</v>
      </c>
      <c r="B1077" s="182" t="s">
        <v>357</v>
      </c>
      <c r="C1077" s="183">
        <v>408</v>
      </c>
      <c r="D1077" s="183" t="s">
        <v>330</v>
      </c>
      <c r="E1077" s="183">
        <v>1</v>
      </c>
      <c r="F1077" s="182" t="s">
        <v>652</v>
      </c>
      <c r="G1077" s="183">
        <v>87089910</v>
      </c>
      <c r="H1077" s="183" t="s">
        <v>72</v>
      </c>
      <c r="I1077" s="183" t="s">
        <v>647</v>
      </c>
      <c r="J1077" s="183" t="s">
        <v>74</v>
      </c>
      <c r="K1077" s="184">
        <v>525.75</v>
      </c>
      <c r="L1077" s="184">
        <v>525.75</v>
      </c>
      <c r="M1077" s="185">
        <v>3.12</v>
      </c>
      <c r="N1077" s="185">
        <v>3.12</v>
      </c>
    </row>
    <row r="1078" spans="1:14" x14ac:dyDescent="0.25">
      <c r="A1078" s="191">
        <v>789</v>
      </c>
      <c r="B1078" s="198" t="s">
        <v>357</v>
      </c>
      <c r="C1078" s="216">
        <v>409</v>
      </c>
      <c r="D1078" s="216" t="s">
        <v>330</v>
      </c>
      <c r="E1078" s="216">
        <v>1</v>
      </c>
      <c r="F1078" s="198" t="s">
        <v>1379</v>
      </c>
      <c r="G1078" s="216">
        <v>87089990</v>
      </c>
      <c r="H1078" s="216" t="s">
        <v>72</v>
      </c>
      <c r="I1078" s="216" t="s">
        <v>1380</v>
      </c>
      <c r="J1078" s="216" t="s">
        <v>74</v>
      </c>
      <c r="K1078" s="236">
        <v>3119.69</v>
      </c>
      <c r="L1078" s="236">
        <v>3119.69</v>
      </c>
      <c r="M1078" s="254">
        <v>18.510000000000002</v>
      </c>
      <c r="N1078" s="254">
        <v>18.510000000000002</v>
      </c>
    </row>
    <row r="1079" spans="1:14" x14ac:dyDescent="0.25">
      <c r="A1079">
        <v>799</v>
      </c>
      <c r="B1079" s="182" t="s">
        <v>357</v>
      </c>
      <c r="C1079" s="183">
        <v>419</v>
      </c>
      <c r="D1079" s="183" t="s">
        <v>330</v>
      </c>
      <c r="E1079" s="183">
        <v>1</v>
      </c>
      <c r="F1079" s="182" t="s">
        <v>1593</v>
      </c>
      <c r="G1079" s="183">
        <v>87089990</v>
      </c>
      <c r="H1079" s="183" t="s">
        <v>72</v>
      </c>
      <c r="I1079" s="183" t="s">
        <v>1594</v>
      </c>
      <c r="J1079" s="183" t="s">
        <v>74</v>
      </c>
      <c r="K1079" s="184">
        <v>124.29</v>
      </c>
      <c r="L1079" s="184">
        <v>124.29</v>
      </c>
      <c r="M1079" s="185">
        <v>0.74</v>
      </c>
      <c r="N1079" s="185">
        <v>0.74</v>
      </c>
    </row>
    <row r="1080" spans="1:14" x14ac:dyDescent="0.25">
      <c r="A1080">
        <v>800</v>
      </c>
      <c r="B1080" s="182" t="s">
        <v>357</v>
      </c>
      <c r="C1080" s="183">
        <v>420</v>
      </c>
      <c r="D1080" s="183" t="s">
        <v>330</v>
      </c>
      <c r="E1080" s="183">
        <v>1</v>
      </c>
      <c r="F1080" s="182" t="s">
        <v>1217</v>
      </c>
      <c r="G1080" s="183">
        <v>87089990</v>
      </c>
      <c r="H1080" s="183" t="s">
        <v>72</v>
      </c>
      <c r="I1080" s="183" t="s">
        <v>1302</v>
      </c>
      <c r="J1080" s="183" t="s">
        <v>74</v>
      </c>
      <c r="K1080" s="184">
        <v>375.23</v>
      </c>
      <c r="L1080" s="184">
        <v>375.23</v>
      </c>
      <c r="M1080" s="185">
        <v>2.23</v>
      </c>
      <c r="N1080" s="185">
        <v>2.23</v>
      </c>
    </row>
    <row r="1081" spans="1:14" x14ac:dyDescent="0.25">
      <c r="A1081">
        <v>804</v>
      </c>
      <c r="B1081" s="182" t="s">
        <v>357</v>
      </c>
      <c r="C1081" s="183">
        <v>424</v>
      </c>
      <c r="D1081" s="183" t="s">
        <v>330</v>
      </c>
      <c r="E1081" s="183">
        <v>2</v>
      </c>
      <c r="F1081" s="182" t="s">
        <v>952</v>
      </c>
      <c r="G1081" s="183">
        <v>87089990</v>
      </c>
      <c r="H1081" s="183" t="s">
        <v>72</v>
      </c>
      <c r="I1081" s="183" t="s">
        <v>1408</v>
      </c>
      <c r="J1081" s="183" t="s">
        <v>74</v>
      </c>
      <c r="K1081" s="184">
        <v>4512.7</v>
      </c>
      <c r="L1081" s="184">
        <v>9025.4</v>
      </c>
      <c r="M1081" s="185">
        <v>26.78</v>
      </c>
      <c r="N1081" s="185">
        <v>53.56</v>
      </c>
    </row>
    <row r="1082" spans="1:14" x14ac:dyDescent="0.25">
      <c r="A1082">
        <v>806</v>
      </c>
      <c r="B1082" s="182" t="s">
        <v>357</v>
      </c>
      <c r="C1082" s="183">
        <v>426</v>
      </c>
      <c r="D1082" s="183" t="s">
        <v>330</v>
      </c>
      <c r="E1082" s="183">
        <v>2</v>
      </c>
      <c r="F1082" s="182" t="s">
        <v>2712</v>
      </c>
      <c r="G1082" s="183">
        <v>87089990</v>
      </c>
      <c r="H1082" s="183" t="s">
        <v>315</v>
      </c>
      <c r="I1082" s="183" t="s">
        <v>2713</v>
      </c>
      <c r="J1082" s="183" t="s">
        <v>74</v>
      </c>
      <c r="K1082" s="184">
        <v>198.97</v>
      </c>
      <c r="L1082" s="184">
        <v>397.94</v>
      </c>
      <c r="M1082" s="185">
        <v>1.18</v>
      </c>
      <c r="N1082" s="185">
        <v>2.36</v>
      </c>
    </row>
    <row r="1083" spans="1:14" x14ac:dyDescent="0.25">
      <c r="A1083">
        <v>807</v>
      </c>
      <c r="B1083" s="182" t="s">
        <v>357</v>
      </c>
      <c r="C1083" s="183">
        <v>427</v>
      </c>
      <c r="D1083" s="183" t="s">
        <v>330</v>
      </c>
      <c r="E1083" s="183">
        <v>3</v>
      </c>
      <c r="F1083" s="182" t="s">
        <v>2065</v>
      </c>
      <c r="G1083" s="183">
        <v>87089990</v>
      </c>
      <c r="H1083" s="183" t="s">
        <v>72</v>
      </c>
      <c r="I1083" s="183" t="s">
        <v>2066</v>
      </c>
      <c r="J1083" s="183" t="s">
        <v>74</v>
      </c>
      <c r="K1083" s="184">
        <v>77.876666666666665</v>
      </c>
      <c r="L1083" s="184">
        <v>233.63</v>
      </c>
      <c r="M1083" s="185">
        <v>0.46333333333333332</v>
      </c>
      <c r="N1083" s="185">
        <v>1.39</v>
      </c>
    </row>
    <row r="1084" spans="1:14" x14ac:dyDescent="0.25">
      <c r="A1084" s="105">
        <v>809</v>
      </c>
      <c r="B1084" s="208" t="s">
        <v>357</v>
      </c>
      <c r="C1084" s="226">
        <v>429</v>
      </c>
      <c r="D1084" s="226" t="s">
        <v>330</v>
      </c>
      <c r="E1084" s="226">
        <v>4</v>
      </c>
      <c r="F1084" s="208" t="s">
        <v>1726</v>
      </c>
      <c r="G1084" s="226">
        <v>87089990</v>
      </c>
      <c r="H1084" s="226" t="s">
        <v>72</v>
      </c>
      <c r="I1084" s="226" t="s">
        <v>1727</v>
      </c>
      <c r="J1084" s="226" t="s">
        <v>74</v>
      </c>
      <c r="K1084" s="246">
        <v>149.44999999999999</v>
      </c>
      <c r="L1084" s="246">
        <v>597.79999999999995</v>
      </c>
      <c r="M1084" s="264">
        <v>0.88749999999999996</v>
      </c>
      <c r="N1084" s="264">
        <v>3.55</v>
      </c>
    </row>
    <row r="1085" spans="1:14" x14ac:dyDescent="0.25">
      <c r="A1085">
        <v>810</v>
      </c>
      <c r="B1085" s="187" t="s">
        <v>357</v>
      </c>
      <c r="C1085" s="186">
        <v>430</v>
      </c>
      <c r="D1085" s="186" t="s">
        <v>330</v>
      </c>
      <c r="E1085" s="186">
        <v>28</v>
      </c>
      <c r="F1085" s="187" t="s">
        <v>2747</v>
      </c>
      <c r="G1085" s="186">
        <v>87089990</v>
      </c>
      <c r="H1085" s="186" t="s">
        <v>315</v>
      </c>
      <c r="I1085" s="186" t="s">
        <v>2748</v>
      </c>
      <c r="J1085" s="186" t="s">
        <v>74</v>
      </c>
      <c r="K1085" s="188">
        <v>33.03142857142857</v>
      </c>
      <c r="L1085" s="188">
        <v>924.88</v>
      </c>
      <c r="M1085" s="189">
        <v>0.19607142857142859</v>
      </c>
      <c r="N1085" s="189">
        <v>5.49</v>
      </c>
    </row>
    <row r="1086" spans="1:14" x14ac:dyDescent="0.25">
      <c r="A1086">
        <v>812</v>
      </c>
      <c r="B1086" s="187" t="s">
        <v>357</v>
      </c>
      <c r="C1086" s="186">
        <v>432</v>
      </c>
      <c r="D1086" s="186" t="s">
        <v>330</v>
      </c>
      <c r="E1086" s="186">
        <v>2</v>
      </c>
      <c r="F1086" s="187" t="s">
        <v>1874</v>
      </c>
      <c r="G1086" s="186">
        <v>87089990</v>
      </c>
      <c r="H1086" s="186" t="s">
        <v>72</v>
      </c>
      <c r="I1086" s="186" t="s">
        <v>1877</v>
      </c>
      <c r="J1086" s="186" t="s">
        <v>74</v>
      </c>
      <c r="K1086" s="188">
        <v>64.849999999999994</v>
      </c>
      <c r="L1086" s="188">
        <v>129.69999999999999</v>
      </c>
      <c r="M1086" s="189">
        <v>0.38500000000000001</v>
      </c>
      <c r="N1086" s="189">
        <v>0.77</v>
      </c>
    </row>
    <row r="1087" spans="1:14" x14ac:dyDescent="0.25">
      <c r="A1087">
        <v>813</v>
      </c>
      <c r="B1087" s="182" t="s">
        <v>357</v>
      </c>
      <c r="C1087" s="183">
        <v>433</v>
      </c>
      <c r="D1087" s="183" t="s">
        <v>330</v>
      </c>
      <c r="E1087" s="183">
        <v>1</v>
      </c>
      <c r="F1087" s="182" t="s">
        <v>1879</v>
      </c>
      <c r="G1087" s="183">
        <v>87089990</v>
      </c>
      <c r="H1087" s="183" t="s">
        <v>72</v>
      </c>
      <c r="I1087" s="183" t="s">
        <v>1880</v>
      </c>
      <c r="J1087" s="183" t="s">
        <v>74</v>
      </c>
      <c r="K1087" s="184">
        <v>140.69999999999999</v>
      </c>
      <c r="L1087" s="184">
        <v>140.69999999999999</v>
      </c>
      <c r="M1087" s="185">
        <v>0.83</v>
      </c>
      <c r="N1087" s="185">
        <v>0.83</v>
      </c>
    </row>
    <row r="1088" spans="1:14" x14ac:dyDescent="0.25">
      <c r="A1088">
        <v>814</v>
      </c>
      <c r="B1088" s="182" t="s">
        <v>357</v>
      </c>
      <c r="C1088" s="183">
        <v>434</v>
      </c>
      <c r="D1088" s="183" t="s">
        <v>330</v>
      </c>
      <c r="E1088" s="183">
        <v>1</v>
      </c>
      <c r="F1088" s="182" t="s">
        <v>1879</v>
      </c>
      <c r="G1088" s="183">
        <v>87089990</v>
      </c>
      <c r="H1088" s="183" t="s">
        <v>72</v>
      </c>
      <c r="I1088" s="183" t="s">
        <v>1882</v>
      </c>
      <c r="J1088" s="183" t="s">
        <v>74</v>
      </c>
      <c r="K1088" s="184">
        <v>140.69999999999999</v>
      </c>
      <c r="L1088" s="184">
        <v>140.69999999999999</v>
      </c>
      <c r="M1088" s="185">
        <v>0.83</v>
      </c>
      <c r="N1088" s="185">
        <v>0.83</v>
      </c>
    </row>
    <row r="1089" spans="1:14" x14ac:dyDescent="0.25">
      <c r="A1089">
        <v>815</v>
      </c>
      <c r="B1089" s="182" t="s">
        <v>357</v>
      </c>
      <c r="C1089" s="183">
        <v>435</v>
      </c>
      <c r="D1089" s="183" t="s">
        <v>330</v>
      </c>
      <c r="E1089" s="183">
        <v>2</v>
      </c>
      <c r="F1089" s="182" t="s">
        <v>1672</v>
      </c>
      <c r="G1089" s="183">
        <v>87089990</v>
      </c>
      <c r="H1089" s="183" t="s">
        <v>72</v>
      </c>
      <c r="I1089" s="183" t="s">
        <v>1673</v>
      </c>
      <c r="J1089" s="183" t="s">
        <v>74</v>
      </c>
      <c r="K1089" s="184">
        <v>155.79</v>
      </c>
      <c r="L1089" s="184">
        <v>311.58</v>
      </c>
      <c r="M1089" s="185">
        <v>0.92500000000000004</v>
      </c>
      <c r="N1089" s="185">
        <v>1.85</v>
      </c>
    </row>
    <row r="1090" spans="1:14" x14ac:dyDescent="0.25">
      <c r="A1090">
        <v>818</v>
      </c>
      <c r="B1090" s="182" t="s">
        <v>357</v>
      </c>
      <c r="C1090" s="183">
        <v>438</v>
      </c>
      <c r="D1090" s="183" t="s">
        <v>330</v>
      </c>
      <c r="E1090" s="183">
        <v>1</v>
      </c>
      <c r="F1090" s="182" t="s">
        <v>2035</v>
      </c>
      <c r="G1090" s="183">
        <v>87089990</v>
      </c>
      <c r="H1090" s="183" t="s">
        <v>72</v>
      </c>
      <c r="I1090" s="183" t="s">
        <v>2036</v>
      </c>
      <c r="J1090" s="183" t="s">
        <v>74</v>
      </c>
      <c r="K1090" s="184">
        <v>2819.89</v>
      </c>
      <c r="L1090" s="184">
        <v>2819.89</v>
      </c>
      <c r="M1090" s="185">
        <v>16.73</v>
      </c>
      <c r="N1090" s="185">
        <v>16.73</v>
      </c>
    </row>
    <row r="1091" spans="1:14" x14ac:dyDescent="0.25">
      <c r="A1091" s="191">
        <v>831</v>
      </c>
      <c r="B1091" s="198" t="s">
        <v>357</v>
      </c>
      <c r="C1091" s="216">
        <v>451</v>
      </c>
      <c r="D1091" s="216" t="s">
        <v>330</v>
      </c>
      <c r="E1091" s="216">
        <v>3</v>
      </c>
      <c r="F1091" s="198" t="s">
        <v>1299</v>
      </c>
      <c r="G1091" s="216">
        <v>87089990</v>
      </c>
      <c r="H1091" s="216" t="s">
        <v>72</v>
      </c>
      <c r="I1091" s="216" t="s">
        <v>1300</v>
      </c>
      <c r="J1091" s="216" t="s">
        <v>74</v>
      </c>
      <c r="K1091" s="236">
        <v>486.58</v>
      </c>
      <c r="L1091" s="236">
        <v>1459.74</v>
      </c>
      <c r="M1091" s="254">
        <v>2.8866666666666667</v>
      </c>
      <c r="N1091" s="254">
        <v>8.66</v>
      </c>
    </row>
    <row r="1092" spans="1:14" x14ac:dyDescent="0.25">
      <c r="A1092">
        <v>833</v>
      </c>
      <c r="B1092" s="182" t="s">
        <v>357</v>
      </c>
      <c r="C1092" s="183">
        <v>453</v>
      </c>
      <c r="D1092" s="183" t="s">
        <v>330</v>
      </c>
      <c r="E1092" s="183">
        <v>3</v>
      </c>
      <c r="F1092" s="182" t="s">
        <v>1083</v>
      </c>
      <c r="G1092" s="183">
        <v>87089990</v>
      </c>
      <c r="H1092" s="183" t="s">
        <v>72</v>
      </c>
      <c r="I1092" s="183" t="s">
        <v>1084</v>
      </c>
      <c r="J1092" s="183" t="s">
        <v>74</v>
      </c>
      <c r="K1092" s="184">
        <v>442.84999999999997</v>
      </c>
      <c r="L1092" s="184">
        <v>1328.55</v>
      </c>
      <c r="M1092" s="185">
        <v>2.6266666666666665</v>
      </c>
      <c r="N1092" s="185">
        <v>7.88</v>
      </c>
    </row>
    <row r="1093" spans="1:14" x14ac:dyDescent="0.25">
      <c r="A1093">
        <v>837</v>
      </c>
      <c r="B1093" s="182" t="s">
        <v>357</v>
      </c>
      <c r="C1093" s="183">
        <v>457</v>
      </c>
      <c r="D1093" s="183" t="s">
        <v>330</v>
      </c>
      <c r="E1093" s="183">
        <v>2</v>
      </c>
      <c r="F1093" s="182" t="s">
        <v>1080</v>
      </c>
      <c r="G1093" s="183">
        <v>87089990</v>
      </c>
      <c r="H1093" s="183" t="s">
        <v>72</v>
      </c>
      <c r="I1093" s="183" t="s">
        <v>1081</v>
      </c>
      <c r="J1093" s="183" t="s">
        <v>74</v>
      </c>
      <c r="K1093" s="184">
        <v>447.29</v>
      </c>
      <c r="L1093" s="184">
        <v>894.58</v>
      </c>
      <c r="M1093" s="185">
        <v>2.6549999999999998</v>
      </c>
      <c r="N1093" s="185">
        <v>5.31</v>
      </c>
    </row>
    <row r="1094" spans="1:14" x14ac:dyDescent="0.25">
      <c r="A1094">
        <v>840</v>
      </c>
      <c r="B1094" s="187" t="s">
        <v>357</v>
      </c>
      <c r="C1094" s="186">
        <v>460</v>
      </c>
      <c r="D1094" s="186" t="s">
        <v>330</v>
      </c>
      <c r="E1094" s="186">
        <v>1</v>
      </c>
      <c r="F1094" s="187" t="s">
        <v>556</v>
      </c>
      <c r="G1094" s="186">
        <v>87089990</v>
      </c>
      <c r="H1094" s="186" t="s">
        <v>72</v>
      </c>
      <c r="I1094" s="186" t="s">
        <v>557</v>
      </c>
      <c r="J1094" s="186" t="s">
        <v>74</v>
      </c>
      <c r="K1094" s="188">
        <v>550.79999999999995</v>
      </c>
      <c r="L1094" s="188">
        <v>550.79999999999995</v>
      </c>
      <c r="M1094" s="189">
        <v>3.27</v>
      </c>
      <c r="N1094" s="189">
        <v>3.27</v>
      </c>
    </row>
    <row r="1095" spans="1:14" x14ac:dyDescent="0.25">
      <c r="A1095">
        <v>842</v>
      </c>
      <c r="B1095" s="182" t="s">
        <v>357</v>
      </c>
      <c r="C1095" s="183">
        <v>462</v>
      </c>
      <c r="D1095" s="183" t="s">
        <v>330</v>
      </c>
      <c r="E1095" s="183">
        <v>1</v>
      </c>
      <c r="F1095" s="182" t="s">
        <v>873</v>
      </c>
      <c r="G1095" s="183">
        <v>87089990</v>
      </c>
      <c r="H1095" s="183" t="s">
        <v>72</v>
      </c>
      <c r="I1095" s="183" t="s">
        <v>874</v>
      </c>
      <c r="J1095" s="183" t="s">
        <v>74</v>
      </c>
      <c r="K1095" s="184">
        <v>436.2</v>
      </c>
      <c r="L1095" s="184">
        <v>436.2</v>
      </c>
      <c r="M1095" s="185">
        <v>2.59</v>
      </c>
      <c r="N1095" s="185">
        <v>2.59</v>
      </c>
    </row>
    <row r="1096" spans="1:14" x14ac:dyDescent="0.25">
      <c r="A1096">
        <v>844</v>
      </c>
      <c r="B1096" s="187" t="s">
        <v>357</v>
      </c>
      <c r="C1096" s="186">
        <v>464</v>
      </c>
      <c r="D1096" s="186" t="s">
        <v>330</v>
      </c>
      <c r="E1096" s="186">
        <v>1</v>
      </c>
      <c r="F1096" s="187" t="s">
        <v>1313</v>
      </c>
      <c r="G1096" s="186">
        <v>87089990</v>
      </c>
      <c r="H1096" s="186" t="s">
        <v>72</v>
      </c>
      <c r="I1096" s="186" t="s">
        <v>1311</v>
      </c>
      <c r="J1096" s="186" t="s">
        <v>74</v>
      </c>
      <c r="K1096" s="188">
        <v>365.69</v>
      </c>
      <c r="L1096" s="188">
        <v>365.69</v>
      </c>
      <c r="M1096" s="189">
        <v>2.17</v>
      </c>
      <c r="N1096" s="189">
        <v>2.17</v>
      </c>
    </row>
    <row r="1097" spans="1:14" x14ac:dyDescent="0.25">
      <c r="A1097">
        <v>845</v>
      </c>
      <c r="B1097" s="187" t="s">
        <v>357</v>
      </c>
      <c r="C1097" s="186">
        <v>465</v>
      </c>
      <c r="D1097" s="186" t="s">
        <v>330</v>
      </c>
      <c r="E1097" s="186">
        <v>11</v>
      </c>
      <c r="F1097" s="187" t="s">
        <v>983</v>
      </c>
      <c r="G1097" s="186">
        <v>87082999</v>
      </c>
      <c r="H1097" s="186" t="s">
        <v>72</v>
      </c>
      <c r="I1097" s="186" t="s">
        <v>984</v>
      </c>
      <c r="J1097" s="186" t="s">
        <v>74</v>
      </c>
      <c r="K1097" s="188">
        <v>27.14</v>
      </c>
      <c r="L1097" s="188">
        <v>298.54000000000002</v>
      </c>
      <c r="M1097" s="189">
        <v>0.16090909090909092</v>
      </c>
      <c r="N1097" s="189">
        <v>1.77</v>
      </c>
    </row>
    <row r="1098" spans="1:14" x14ac:dyDescent="0.25">
      <c r="A1098">
        <v>846</v>
      </c>
      <c r="B1098" s="187" t="s">
        <v>357</v>
      </c>
      <c r="C1098" s="186">
        <v>466</v>
      </c>
      <c r="D1098" s="186" t="s">
        <v>330</v>
      </c>
      <c r="E1098" s="186">
        <v>1</v>
      </c>
      <c r="F1098" s="187" t="s">
        <v>1037</v>
      </c>
      <c r="G1098" s="186">
        <v>87089990</v>
      </c>
      <c r="H1098" s="186" t="s">
        <v>72</v>
      </c>
      <c r="I1098" s="186" t="s">
        <v>1038</v>
      </c>
      <c r="J1098" s="186" t="s">
        <v>74</v>
      </c>
      <c r="K1098" s="188">
        <v>114.6</v>
      </c>
      <c r="L1098" s="188">
        <v>114.6</v>
      </c>
      <c r="M1098" s="189">
        <v>0.68</v>
      </c>
      <c r="N1098" s="189">
        <v>0.68</v>
      </c>
    </row>
    <row r="1099" spans="1:14" x14ac:dyDescent="0.25">
      <c r="A1099">
        <v>848</v>
      </c>
      <c r="B1099" s="187" t="s">
        <v>357</v>
      </c>
      <c r="C1099" s="186">
        <v>468</v>
      </c>
      <c r="D1099" s="186" t="s">
        <v>330</v>
      </c>
      <c r="E1099" s="186">
        <v>2</v>
      </c>
      <c r="F1099" s="187" t="s">
        <v>755</v>
      </c>
      <c r="G1099" s="186">
        <v>87088000</v>
      </c>
      <c r="H1099" s="186" t="s">
        <v>72</v>
      </c>
      <c r="I1099" s="186" t="s">
        <v>753</v>
      </c>
      <c r="J1099" s="186" t="s">
        <v>74</v>
      </c>
      <c r="K1099" s="188">
        <v>107.21</v>
      </c>
      <c r="L1099" s="188">
        <v>214.42</v>
      </c>
      <c r="M1099" s="189">
        <v>0.63500000000000001</v>
      </c>
      <c r="N1099" s="189">
        <v>1.27</v>
      </c>
    </row>
    <row r="1100" spans="1:14" x14ac:dyDescent="0.25">
      <c r="A1100">
        <v>851</v>
      </c>
      <c r="B1100" s="187" t="s">
        <v>357</v>
      </c>
      <c r="C1100" s="186">
        <v>471</v>
      </c>
      <c r="D1100" s="186" t="s">
        <v>330</v>
      </c>
      <c r="E1100" s="186">
        <v>1</v>
      </c>
      <c r="F1100" s="187" t="s">
        <v>757</v>
      </c>
      <c r="G1100" s="186">
        <v>87088000</v>
      </c>
      <c r="H1100" s="186" t="s">
        <v>72</v>
      </c>
      <c r="I1100" s="186" t="s">
        <v>758</v>
      </c>
      <c r="J1100" s="186" t="s">
        <v>74</v>
      </c>
      <c r="K1100" s="188">
        <v>107.21</v>
      </c>
      <c r="L1100" s="188">
        <v>107.21</v>
      </c>
      <c r="M1100" s="189">
        <v>0.64</v>
      </c>
      <c r="N1100" s="189">
        <v>0.64</v>
      </c>
    </row>
    <row r="1101" spans="1:14" x14ac:dyDescent="0.25">
      <c r="A1101">
        <v>853</v>
      </c>
      <c r="B1101" s="187" t="s">
        <v>357</v>
      </c>
      <c r="C1101" s="186">
        <v>473</v>
      </c>
      <c r="D1101" s="186" t="s">
        <v>330</v>
      </c>
      <c r="E1101" s="186">
        <v>1</v>
      </c>
      <c r="F1101" s="187" t="s">
        <v>568</v>
      </c>
      <c r="G1101" s="186">
        <v>87089990</v>
      </c>
      <c r="H1101" s="186" t="s">
        <v>72</v>
      </c>
      <c r="I1101" s="186" t="s">
        <v>569</v>
      </c>
      <c r="J1101" s="186" t="s">
        <v>74</v>
      </c>
      <c r="K1101" s="188">
        <v>85.76</v>
      </c>
      <c r="L1101" s="188">
        <v>85.76</v>
      </c>
      <c r="M1101" s="189">
        <v>0.51</v>
      </c>
      <c r="N1101" s="189">
        <v>0.51</v>
      </c>
    </row>
    <row r="1102" spans="1:14" x14ac:dyDescent="0.25">
      <c r="A1102">
        <v>854</v>
      </c>
      <c r="B1102" s="187" t="s">
        <v>357</v>
      </c>
      <c r="C1102" s="186">
        <v>474</v>
      </c>
      <c r="D1102" s="186" t="s">
        <v>330</v>
      </c>
      <c r="E1102" s="186">
        <v>2</v>
      </c>
      <c r="F1102" s="187" t="s">
        <v>940</v>
      </c>
      <c r="G1102" s="186">
        <v>87089990</v>
      </c>
      <c r="H1102" s="186" t="s">
        <v>72</v>
      </c>
      <c r="I1102" s="186" t="s">
        <v>941</v>
      </c>
      <c r="J1102" s="186" t="s">
        <v>74</v>
      </c>
      <c r="K1102" s="188">
        <v>77.63</v>
      </c>
      <c r="L1102" s="188">
        <v>155.26</v>
      </c>
      <c r="M1102" s="189">
        <v>0.46</v>
      </c>
      <c r="N1102" s="189">
        <v>0.92</v>
      </c>
    </row>
    <row r="1103" spans="1:14" x14ac:dyDescent="0.25">
      <c r="A1103" s="192">
        <v>858</v>
      </c>
      <c r="B1103" s="207" t="s">
        <v>357</v>
      </c>
      <c r="C1103" s="225">
        <v>478</v>
      </c>
      <c r="D1103" s="225" t="s">
        <v>330</v>
      </c>
      <c r="E1103" s="225">
        <v>1</v>
      </c>
      <c r="F1103" s="207" t="s">
        <v>715</v>
      </c>
      <c r="G1103" s="225">
        <v>87089990</v>
      </c>
      <c r="H1103" s="225" t="s">
        <v>72</v>
      </c>
      <c r="I1103" s="225" t="s">
        <v>716</v>
      </c>
      <c r="J1103" s="225" t="s">
        <v>74</v>
      </c>
      <c r="K1103" s="245">
        <v>192.22</v>
      </c>
      <c r="L1103" s="245">
        <v>192.22</v>
      </c>
      <c r="M1103" s="263">
        <v>1.1399999999999999</v>
      </c>
      <c r="N1103" s="263">
        <v>1.1399999999999999</v>
      </c>
    </row>
    <row r="1104" spans="1:14" x14ac:dyDescent="0.25">
      <c r="A1104" s="190">
        <v>861</v>
      </c>
      <c r="B1104" s="195" t="s">
        <v>357</v>
      </c>
      <c r="C1104" s="213">
        <v>481</v>
      </c>
      <c r="D1104" s="213" t="s">
        <v>330</v>
      </c>
      <c r="E1104" s="213">
        <v>1</v>
      </c>
      <c r="F1104" s="195" t="s">
        <v>1493</v>
      </c>
      <c r="G1104" s="213">
        <v>87089990</v>
      </c>
      <c r="H1104" s="213" t="s">
        <v>72</v>
      </c>
      <c r="I1104" s="213" t="s">
        <v>1494</v>
      </c>
      <c r="J1104" s="213" t="s">
        <v>74</v>
      </c>
      <c r="K1104" s="233">
        <v>3378.57</v>
      </c>
      <c r="L1104" s="233">
        <v>3378.57</v>
      </c>
      <c r="M1104" s="251">
        <v>20.05</v>
      </c>
      <c r="N1104" s="251">
        <v>20.05</v>
      </c>
    </row>
    <row r="1105" spans="1:14" x14ac:dyDescent="0.25">
      <c r="A1105">
        <v>862</v>
      </c>
      <c r="B1105" s="182" t="s">
        <v>357</v>
      </c>
      <c r="C1105" s="183">
        <v>482</v>
      </c>
      <c r="D1105" s="183" t="s">
        <v>330</v>
      </c>
      <c r="E1105" s="183">
        <v>1</v>
      </c>
      <c r="F1105" s="182" t="s">
        <v>1489</v>
      </c>
      <c r="G1105" s="183">
        <v>87089990</v>
      </c>
      <c r="H1105" s="183" t="s">
        <v>72</v>
      </c>
      <c r="I1105" s="183" t="s">
        <v>1490</v>
      </c>
      <c r="J1105" s="183" t="s">
        <v>74</v>
      </c>
      <c r="K1105" s="184">
        <v>1388.29</v>
      </c>
      <c r="L1105" s="184">
        <v>1388.29</v>
      </c>
      <c r="M1105" s="185">
        <v>8.24</v>
      </c>
      <c r="N1105" s="185">
        <v>8.24</v>
      </c>
    </row>
    <row r="1106" spans="1:14" x14ac:dyDescent="0.25">
      <c r="A1106">
        <v>865</v>
      </c>
      <c r="B1106" s="182" t="s">
        <v>357</v>
      </c>
      <c r="C1106" s="183">
        <v>485</v>
      </c>
      <c r="D1106" s="183" t="s">
        <v>330</v>
      </c>
      <c r="E1106" s="183">
        <v>1</v>
      </c>
      <c r="F1106" s="182" t="s">
        <v>1513</v>
      </c>
      <c r="G1106" s="183">
        <v>87089990</v>
      </c>
      <c r="H1106" s="183" t="s">
        <v>72</v>
      </c>
      <c r="I1106" s="183" t="s">
        <v>1514</v>
      </c>
      <c r="J1106" s="183" t="s">
        <v>74</v>
      </c>
      <c r="K1106" s="184">
        <v>1284.92</v>
      </c>
      <c r="L1106" s="184">
        <v>1284.92</v>
      </c>
      <c r="M1106" s="185">
        <v>7.62</v>
      </c>
      <c r="N1106" s="185">
        <v>7.62</v>
      </c>
    </row>
    <row r="1107" spans="1:14" x14ac:dyDescent="0.25">
      <c r="A1107">
        <v>866</v>
      </c>
      <c r="B1107" s="187" t="s">
        <v>357</v>
      </c>
      <c r="C1107" s="186">
        <v>486</v>
      </c>
      <c r="D1107" s="186" t="s">
        <v>330</v>
      </c>
      <c r="E1107" s="186">
        <v>3</v>
      </c>
      <c r="F1107" s="187" t="s">
        <v>1525</v>
      </c>
      <c r="G1107" s="186">
        <v>87089990</v>
      </c>
      <c r="H1107" s="186" t="s">
        <v>72</v>
      </c>
      <c r="I1107" s="186" t="s">
        <v>1526</v>
      </c>
      <c r="J1107" s="186" t="s">
        <v>74</v>
      </c>
      <c r="K1107" s="188">
        <v>397.43</v>
      </c>
      <c r="L1107" s="188">
        <v>1192.29</v>
      </c>
      <c r="M1107" s="189">
        <v>2.3566666666666669</v>
      </c>
      <c r="N1107" s="189">
        <v>7.07</v>
      </c>
    </row>
    <row r="1108" spans="1:14" x14ac:dyDescent="0.25">
      <c r="A1108" s="3">
        <v>870</v>
      </c>
      <c r="B1108" s="194" t="s">
        <v>357</v>
      </c>
      <c r="C1108" s="212">
        <v>490</v>
      </c>
      <c r="D1108" s="212" t="s">
        <v>330</v>
      </c>
      <c r="E1108" s="212">
        <v>2</v>
      </c>
      <c r="F1108" s="194" t="s">
        <v>1822</v>
      </c>
      <c r="G1108" s="212">
        <v>87089990</v>
      </c>
      <c r="H1108" s="212" t="s">
        <v>72</v>
      </c>
      <c r="I1108" s="212" t="s">
        <v>1823</v>
      </c>
      <c r="J1108" s="212" t="s">
        <v>74</v>
      </c>
      <c r="K1108" s="232">
        <v>98.93</v>
      </c>
      <c r="L1108" s="232">
        <v>296.79000000000002</v>
      </c>
      <c r="M1108" s="250">
        <v>0.58666666666666667</v>
      </c>
      <c r="N1108" s="250">
        <v>1.76</v>
      </c>
    </row>
    <row r="1109" spans="1:14" x14ac:dyDescent="0.25">
      <c r="A1109">
        <v>871</v>
      </c>
      <c r="B1109" s="182" t="s">
        <v>357</v>
      </c>
      <c r="C1109" s="183">
        <v>491</v>
      </c>
      <c r="D1109" s="183" t="s">
        <v>330</v>
      </c>
      <c r="E1109" s="183">
        <v>5</v>
      </c>
      <c r="F1109" s="182" t="s">
        <v>1672</v>
      </c>
      <c r="G1109" s="183">
        <v>87089990</v>
      </c>
      <c r="H1109" s="183" t="s">
        <v>72</v>
      </c>
      <c r="I1109" s="183" t="s">
        <v>1673</v>
      </c>
      <c r="J1109" s="183" t="s">
        <v>74</v>
      </c>
      <c r="K1109" s="184">
        <v>155.03</v>
      </c>
      <c r="L1109" s="184">
        <v>775.15</v>
      </c>
      <c r="M1109" s="185">
        <v>0.91999999999999993</v>
      </c>
      <c r="N1109" s="185">
        <v>4.5999999999999996</v>
      </c>
    </row>
    <row r="1110" spans="1:14" x14ac:dyDescent="0.25">
      <c r="A1110">
        <v>875</v>
      </c>
      <c r="B1110" s="182" t="s">
        <v>357</v>
      </c>
      <c r="C1110" s="183">
        <v>495</v>
      </c>
      <c r="D1110" s="183" t="s">
        <v>330</v>
      </c>
      <c r="E1110" s="183">
        <v>2</v>
      </c>
      <c r="F1110" s="182" t="s">
        <v>1964</v>
      </c>
      <c r="G1110" s="183">
        <v>87089990</v>
      </c>
      <c r="H1110" s="183" t="s">
        <v>72</v>
      </c>
      <c r="I1110" s="183" t="s">
        <v>1965</v>
      </c>
      <c r="J1110" s="183" t="s">
        <v>74</v>
      </c>
      <c r="K1110" s="184">
        <v>310.62</v>
      </c>
      <c r="L1110" s="184">
        <v>621.24</v>
      </c>
      <c r="M1110" s="185">
        <v>1.845</v>
      </c>
      <c r="N1110" s="185">
        <v>3.69</v>
      </c>
    </row>
    <row r="1111" spans="1:14" x14ac:dyDescent="0.25">
      <c r="A1111">
        <v>877</v>
      </c>
      <c r="B1111" s="182" t="s">
        <v>357</v>
      </c>
      <c r="C1111" s="183">
        <v>497</v>
      </c>
      <c r="D1111" s="183" t="s">
        <v>330</v>
      </c>
      <c r="E1111" s="183">
        <v>1</v>
      </c>
      <c r="F1111" s="182" t="s">
        <v>1548</v>
      </c>
      <c r="G1111" s="183">
        <v>87089910</v>
      </c>
      <c r="H1111" s="183" t="s">
        <v>72</v>
      </c>
      <c r="I1111" s="183" t="s">
        <v>1549</v>
      </c>
      <c r="J1111" s="183" t="s">
        <v>74</v>
      </c>
      <c r="K1111" s="184">
        <v>514.01</v>
      </c>
      <c r="L1111" s="184">
        <v>514.01</v>
      </c>
      <c r="M1111" s="185">
        <v>3.05</v>
      </c>
      <c r="N1111" s="185">
        <v>3.05</v>
      </c>
    </row>
    <row r="1112" spans="1:14" x14ac:dyDescent="0.25">
      <c r="A1112">
        <v>878</v>
      </c>
      <c r="B1112" s="182" t="s">
        <v>357</v>
      </c>
      <c r="C1112" s="183">
        <v>498</v>
      </c>
      <c r="D1112" s="183" t="s">
        <v>330</v>
      </c>
      <c r="E1112" s="183">
        <v>1</v>
      </c>
      <c r="F1112" s="182" t="s">
        <v>1536</v>
      </c>
      <c r="G1112" s="183">
        <v>87089910</v>
      </c>
      <c r="H1112" s="183" t="s">
        <v>72</v>
      </c>
      <c r="I1112" s="183" t="s">
        <v>1537</v>
      </c>
      <c r="J1112" s="183" t="s">
        <v>74</v>
      </c>
      <c r="K1112" s="184">
        <v>484.52</v>
      </c>
      <c r="L1112" s="184">
        <v>484.52</v>
      </c>
      <c r="M1112" s="185">
        <v>2.88</v>
      </c>
      <c r="N1112" s="185">
        <v>2.88</v>
      </c>
    </row>
    <row r="1113" spans="1:14" x14ac:dyDescent="0.25">
      <c r="A1113" s="191">
        <v>880</v>
      </c>
      <c r="B1113" s="202" t="s">
        <v>357</v>
      </c>
      <c r="C1113" s="220">
        <v>500</v>
      </c>
      <c r="D1113" s="220" t="s">
        <v>330</v>
      </c>
      <c r="E1113" s="220">
        <v>2</v>
      </c>
      <c r="F1113" s="202" t="s">
        <v>1697</v>
      </c>
      <c r="G1113" s="220">
        <v>87082999</v>
      </c>
      <c r="H1113" s="220" t="s">
        <v>72</v>
      </c>
      <c r="I1113" s="220" t="s">
        <v>1698</v>
      </c>
      <c r="J1113" s="220" t="s">
        <v>74</v>
      </c>
      <c r="K1113" s="240">
        <v>204.29</v>
      </c>
      <c r="L1113" s="240">
        <v>408.58</v>
      </c>
      <c r="M1113" s="258">
        <v>1.21</v>
      </c>
      <c r="N1113" s="258">
        <v>2.42</v>
      </c>
    </row>
    <row r="1114" spans="1:14" x14ac:dyDescent="0.25">
      <c r="A1114">
        <v>881</v>
      </c>
      <c r="B1114" s="182" t="s">
        <v>357</v>
      </c>
      <c r="C1114" s="183">
        <v>501</v>
      </c>
      <c r="D1114" s="183" t="s">
        <v>330</v>
      </c>
      <c r="E1114" s="183">
        <v>10</v>
      </c>
      <c r="F1114" s="182" t="s">
        <v>2065</v>
      </c>
      <c r="G1114" s="183">
        <v>87089990</v>
      </c>
      <c r="H1114" s="183" t="s">
        <v>72</v>
      </c>
      <c r="I1114" s="183" t="s">
        <v>2066</v>
      </c>
      <c r="J1114" s="183" t="s">
        <v>74</v>
      </c>
      <c r="K1114" s="184">
        <v>77.09</v>
      </c>
      <c r="L1114" s="184">
        <v>770.9</v>
      </c>
      <c r="M1114" s="185">
        <v>0.45700000000000002</v>
      </c>
      <c r="N1114" s="185">
        <v>4.57</v>
      </c>
    </row>
    <row r="1115" spans="1:14" x14ac:dyDescent="0.25">
      <c r="A1115">
        <v>885</v>
      </c>
      <c r="B1115" s="182" t="s">
        <v>357</v>
      </c>
      <c r="C1115" s="183">
        <v>505</v>
      </c>
      <c r="D1115" s="183" t="s">
        <v>330</v>
      </c>
      <c r="E1115" s="183">
        <v>1</v>
      </c>
      <c r="F1115" s="182" t="s">
        <v>1946</v>
      </c>
      <c r="G1115" s="183">
        <v>87089990</v>
      </c>
      <c r="H1115" s="183" t="s">
        <v>72</v>
      </c>
      <c r="I1115" s="183" t="s">
        <v>1947</v>
      </c>
      <c r="J1115" s="183" t="s">
        <v>74</v>
      </c>
      <c r="K1115" s="184">
        <v>38.65</v>
      </c>
      <c r="L1115" s="184">
        <v>38.65</v>
      </c>
      <c r="M1115" s="185">
        <v>0.23</v>
      </c>
      <c r="N1115" s="185">
        <v>0.23</v>
      </c>
    </row>
    <row r="1116" spans="1:14" x14ac:dyDescent="0.25">
      <c r="A1116">
        <v>887</v>
      </c>
      <c r="B1116" s="187" t="s">
        <v>357</v>
      </c>
      <c r="C1116" s="186">
        <v>507</v>
      </c>
      <c r="D1116" s="186" t="s">
        <v>330</v>
      </c>
      <c r="E1116" s="186">
        <v>1</v>
      </c>
      <c r="F1116" s="187" t="s">
        <v>1990</v>
      </c>
      <c r="G1116" s="186">
        <v>70091000</v>
      </c>
      <c r="H1116" s="186" t="s">
        <v>72</v>
      </c>
      <c r="I1116" s="186" t="s">
        <v>1991</v>
      </c>
      <c r="J1116" s="186" t="s">
        <v>74</v>
      </c>
      <c r="K1116" s="188">
        <v>176.83</v>
      </c>
      <c r="L1116" s="188">
        <v>176.83</v>
      </c>
      <c r="M1116" s="189">
        <v>1.05</v>
      </c>
      <c r="N1116" s="189">
        <v>1.05</v>
      </c>
    </row>
    <row r="1117" spans="1:14" x14ac:dyDescent="0.25">
      <c r="A1117" s="191">
        <v>889</v>
      </c>
      <c r="B1117" s="198" t="s">
        <v>357</v>
      </c>
      <c r="C1117" s="216">
        <v>509</v>
      </c>
      <c r="D1117" s="216" t="s">
        <v>330</v>
      </c>
      <c r="E1117" s="216">
        <v>1</v>
      </c>
      <c r="F1117" s="198" t="s">
        <v>1040</v>
      </c>
      <c r="G1117" s="216">
        <v>87089990</v>
      </c>
      <c r="H1117" s="216" t="s">
        <v>72</v>
      </c>
      <c r="I1117" s="216" t="s">
        <v>1979</v>
      </c>
      <c r="J1117" s="216" t="s">
        <v>74</v>
      </c>
      <c r="K1117" s="236">
        <v>156.19</v>
      </c>
      <c r="L1117" s="236">
        <v>156.19</v>
      </c>
      <c r="M1117" s="254">
        <v>0.93</v>
      </c>
      <c r="N1117" s="254">
        <v>0.93</v>
      </c>
    </row>
    <row r="1118" spans="1:14" x14ac:dyDescent="0.25">
      <c r="A1118">
        <v>890</v>
      </c>
      <c r="B1118" s="182" t="s">
        <v>357</v>
      </c>
      <c r="C1118" s="183">
        <v>510</v>
      </c>
      <c r="D1118" s="183" t="s">
        <v>330</v>
      </c>
      <c r="E1118" s="183">
        <v>1</v>
      </c>
      <c r="F1118" s="182" t="s">
        <v>742</v>
      </c>
      <c r="G1118" s="183">
        <v>87089990</v>
      </c>
      <c r="H1118" s="183" t="s">
        <v>72</v>
      </c>
      <c r="I1118" s="183" t="s">
        <v>1706</v>
      </c>
      <c r="J1118" s="183" t="s">
        <v>74</v>
      </c>
      <c r="K1118" s="184">
        <v>140.47999999999999</v>
      </c>
      <c r="L1118" s="184">
        <v>140.47999999999999</v>
      </c>
      <c r="M1118" s="185">
        <v>0.83</v>
      </c>
      <c r="N1118" s="185">
        <v>0.83</v>
      </c>
    </row>
    <row r="1119" spans="1:14" x14ac:dyDescent="0.25">
      <c r="A1119">
        <v>891</v>
      </c>
      <c r="B1119" s="182" t="s">
        <v>357</v>
      </c>
      <c r="C1119" s="183">
        <v>511</v>
      </c>
      <c r="D1119" s="183" t="s">
        <v>330</v>
      </c>
      <c r="E1119" s="183">
        <v>2</v>
      </c>
      <c r="F1119" s="182" t="s">
        <v>2062</v>
      </c>
      <c r="G1119" s="183">
        <v>87089990</v>
      </c>
      <c r="H1119" s="183" t="s">
        <v>72</v>
      </c>
      <c r="I1119" s="183" t="s">
        <v>2063</v>
      </c>
      <c r="J1119" s="183" t="s">
        <v>74</v>
      </c>
      <c r="K1119" s="184">
        <v>68.680000000000007</v>
      </c>
      <c r="L1119" s="184">
        <v>137.36000000000001</v>
      </c>
      <c r="M1119" s="185">
        <v>0.41</v>
      </c>
      <c r="N1119" s="185">
        <v>0.82</v>
      </c>
    </row>
    <row r="1120" spans="1:14" x14ac:dyDescent="0.25">
      <c r="A1120">
        <v>893</v>
      </c>
      <c r="B1120" s="182" t="s">
        <v>357</v>
      </c>
      <c r="C1120" s="183">
        <v>513</v>
      </c>
      <c r="D1120" s="183" t="s">
        <v>330</v>
      </c>
      <c r="E1120" s="183">
        <v>3</v>
      </c>
      <c r="F1120" s="182" t="s">
        <v>1749</v>
      </c>
      <c r="G1120" s="183">
        <v>87089990</v>
      </c>
      <c r="H1120" s="183" t="s">
        <v>72</v>
      </c>
      <c r="I1120" s="183" t="s">
        <v>1750</v>
      </c>
      <c r="J1120" s="183" t="s">
        <v>74</v>
      </c>
      <c r="K1120" s="184">
        <v>39.300000000000004</v>
      </c>
      <c r="L1120" s="184">
        <v>117.9</v>
      </c>
      <c r="M1120" s="185">
        <v>0.23333333333333331</v>
      </c>
      <c r="N1120" s="185">
        <v>0.7</v>
      </c>
    </row>
    <row r="1121" spans="1:14" x14ac:dyDescent="0.25">
      <c r="A1121">
        <v>897</v>
      </c>
      <c r="B1121" s="187" t="s">
        <v>357</v>
      </c>
      <c r="C1121" s="186">
        <v>517</v>
      </c>
      <c r="D1121" s="186" t="s">
        <v>330</v>
      </c>
      <c r="E1121" s="186">
        <v>1</v>
      </c>
      <c r="F1121" s="187" t="s">
        <v>1402</v>
      </c>
      <c r="G1121" s="186">
        <v>87089990</v>
      </c>
      <c r="H1121" s="186" t="s">
        <v>72</v>
      </c>
      <c r="I1121" s="186" t="s">
        <v>1403</v>
      </c>
      <c r="J1121" s="186" t="s">
        <v>74</v>
      </c>
      <c r="K1121" s="188">
        <v>83.81</v>
      </c>
      <c r="L1121" s="188">
        <v>83.81</v>
      </c>
      <c r="M1121" s="189">
        <v>0.5</v>
      </c>
      <c r="N1121" s="189">
        <v>0.5</v>
      </c>
    </row>
    <row r="1122" spans="1:14" x14ac:dyDescent="0.25">
      <c r="A1122">
        <v>898</v>
      </c>
      <c r="B1122" s="187" t="s">
        <v>357</v>
      </c>
      <c r="C1122" s="186">
        <v>518</v>
      </c>
      <c r="D1122" s="186" t="s">
        <v>330</v>
      </c>
      <c r="E1122" s="186">
        <v>1</v>
      </c>
      <c r="F1122" s="187" t="s">
        <v>1723</v>
      </c>
      <c r="G1122" s="186">
        <v>87088000</v>
      </c>
      <c r="H1122" s="186" t="s">
        <v>72</v>
      </c>
      <c r="I1122" s="186" t="s">
        <v>1724</v>
      </c>
      <c r="J1122" s="186" t="s">
        <v>74</v>
      </c>
      <c r="K1122" s="188">
        <v>38.19</v>
      </c>
      <c r="L1122" s="188">
        <v>38.19</v>
      </c>
      <c r="M1122" s="189">
        <v>0.23</v>
      </c>
      <c r="N1122" s="189">
        <v>0.23</v>
      </c>
    </row>
    <row r="1123" spans="1:14" x14ac:dyDescent="0.25">
      <c r="A1123">
        <v>900</v>
      </c>
      <c r="B1123" s="187" t="s">
        <v>357</v>
      </c>
      <c r="C1123" s="186">
        <v>520</v>
      </c>
      <c r="D1123" s="186" t="s">
        <v>330</v>
      </c>
      <c r="E1123" s="186">
        <v>1</v>
      </c>
      <c r="F1123" s="187" t="s">
        <v>1595</v>
      </c>
      <c r="G1123" s="186">
        <v>87089990</v>
      </c>
      <c r="H1123" s="186" t="s">
        <v>72</v>
      </c>
      <c r="I1123" s="186" t="s">
        <v>1596</v>
      </c>
      <c r="J1123" s="186" t="s">
        <v>74</v>
      </c>
      <c r="K1123" s="188">
        <v>28.27</v>
      </c>
      <c r="L1123" s="188">
        <v>28.27</v>
      </c>
      <c r="M1123" s="189">
        <v>0.17</v>
      </c>
      <c r="N1123" s="189">
        <v>0.17</v>
      </c>
    </row>
    <row r="1124" spans="1:14" x14ac:dyDescent="0.25">
      <c r="A1124" s="3">
        <v>901</v>
      </c>
      <c r="B1124" s="194" t="s">
        <v>357</v>
      </c>
      <c r="C1124" s="212">
        <v>521</v>
      </c>
      <c r="D1124" s="212" t="s">
        <v>330</v>
      </c>
      <c r="E1124" s="212">
        <v>1</v>
      </c>
      <c r="F1124" s="194" t="s">
        <v>2044</v>
      </c>
      <c r="G1124" s="212">
        <v>87089990</v>
      </c>
      <c r="H1124" s="212" t="s">
        <v>72</v>
      </c>
      <c r="I1124" s="212" t="s">
        <v>2045</v>
      </c>
      <c r="J1124" s="212" t="s">
        <v>74</v>
      </c>
      <c r="K1124" s="232">
        <v>26.89</v>
      </c>
      <c r="L1124" s="232">
        <v>53.78</v>
      </c>
      <c r="M1124" s="250">
        <v>0.16</v>
      </c>
      <c r="N1124" s="250">
        <v>0.32</v>
      </c>
    </row>
    <row r="1125" spans="1:14" x14ac:dyDescent="0.25">
      <c r="A1125">
        <v>902</v>
      </c>
      <c r="B1125" s="187" t="s">
        <v>357</v>
      </c>
      <c r="C1125" s="186">
        <v>522</v>
      </c>
      <c r="D1125" s="186" t="s">
        <v>330</v>
      </c>
      <c r="E1125" s="186">
        <v>4</v>
      </c>
      <c r="F1125" s="187" t="s">
        <v>1856</v>
      </c>
      <c r="G1125" s="186">
        <v>87089990</v>
      </c>
      <c r="H1125" s="186" t="s">
        <v>72</v>
      </c>
      <c r="I1125" s="186" t="s">
        <v>1854</v>
      </c>
      <c r="J1125" s="186" t="s">
        <v>74</v>
      </c>
      <c r="K1125" s="188">
        <v>86.54</v>
      </c>
      <c r="L1125" s="188">
        <v>346.16</v>
      </c>
      <c r="M1125" s="189">
        <v>0.51249999999999996</v>
      </c>
      <c r="N1125" s="189">
        <v>2.0499999999999998</v>
      </c>
    </row>
    <row r="1126" spans="1:14" x14ac:dyDescent="0.25">
      <c r="A1126">
        <v>903</v>
      </c>
      <c r="B1126" s="182" t="s">
        <v>357</v>
      </c>
      <c r="C1126" s="183">
        <v>523</v>
      </c>
      <c r="D1126" s="183" t="s">
        <v>330</v>
      </c>
      <c r="E1126" s="183">
        <v>3</v>
      </c>
      <c r="F1126" s="182" t="s">
        <v>1480</v>
      </c>
      <c r="G1126" s="183">
        <v>87089990</v>
      </c>
      <c r="H1126" s="183" t="s">
        <v>72</v>
      </c>
      <c r="I1126" s="183" t="s">
        <v>1481</v>
      </c>
      <c r="J1126" s="183" t="s">
        <v>74</v>
      </c>
      <c r="K1126" s="184">
        <v>189.04</v>
      </c>
      <c r="L1126" s="184">
        <v>567.12</v>
      </c>
      <c r="M1126" s="185">
        <v>1.1233333333333333</v>
      </c>
      <c r="N1126" s="185">
        <v>3.37</v>
      </c>
    </row>
    <row r="1127" spans="1:14" x14ac:dyDescent="0.25">
      <c r="A1127">
        <v>904</v>
      </c>
      <c r="B1127" s="182" t="s">
        <v>357</v>
      </c>
      <c r="C1127" s="183">
        <v>524</v>
      </c>
      <c r="D1127" s="183" t="s">
        <v>330</v>
      </c>
      <c r="E1127" s="183">
        <v>1</v>
      </c>
      <c r="F1127" s="182" t="s">
        <v>1483</v>
      </c>
      <c r="G1127" s="183">
        <v>87089990</v>
      </c>
      <c r="H1127" s="183" t="s">
        <v>72</v>
      </c>
      <c r="I1127" s="183" t="s">
        <v>1484</v>
      </c>
      <c r="J1127" s="183" t="s">
        <v>74</v>
      </c>
      <c r="K1127" s="184">
        <v>189.04</v>
      </c>
      <c r="L1127" s="184">
        <v>189.04</v>
      </c>
      <c r="M1127" s="185">
        <v>1.1200000000000001</v>
      </c>
      <c r="N1127" s="185">
        <v>1.1200000000000001</v>
      </c>
    </row>
    <row r="1128" spans="1:14" x14ac:dyDescent="0.25">
      <c r="A1128">
        <v>905</v>
      </c>
      <c r="B1128" s="187" t="s">
        <v>357</v>
      </c>
      <c r="C1128" s="186">
        <v>525</v>
      </c>
      <c r="D1128" s="186" t="s">
        <v>330</v>
      </c>
      <c r="E1128" s="186">
        <v>6</v>
      </c>
      <c r="F1128" s="187" t="s">
        <v>1621</v>
      </c>
      <c r="G1128" s="186">
        <v>87089990</v>
      </c>
      <c r="H1128" s="186" t="s">
        <v>72</v>
      </c>
      <c r="I1128" s="186" t="s">
        <v>1622</v>
      </c>
      <c r="J1128" s="186" t="s">
        <v>74</v>
      </c>
      <c r="K1128" s="188">
        <v>185.54</v>
      </c>
      <c r="L1128" s="188">
        <v>1113.24</v>
      </c>
      <c r="M1128" s="189">
        <v>1.1016666666666668</v>
      </c>
      <c r="N1128" s="189">
        <v>6.61</v>
      </c>
    </row>
    <row r="1129" spans="1:14" x14ac:dyDescent="0.25">
      <c r="A1129">
        <v>909</v>
      </c>
      <c r="B1129" s="182" t="s">
        <v>357</v>
      </c>
      <c r="C1129" s="183">
        <v>529</v>
      </c>
      <c r="D1129" s="183" t="s">
        <v>330</v>
      </c>
      <c r="E1129" s="183">
        <v>1</v>
      </c>
      <c r="F1129" s="182" t="s">
        <v>390</v>
      </c>
      <c r="G1129" s="183">
        <v>87089990</v>
      </c>
      <c r="H1129" s="183" t="s">
        <v>315</v>
      </c>
      <c r="I1129" s="183">
        <v>99130212805</v>
      </c>
      <c r="J1129" s="183" t="s">
        <v>74</v>
      </c>
      <c r="K1129" s="184">
        <v>147.13</v>
      </c>
      <c r="L1129" s="184">
        <v>147.13</v>
      </c>
      <c r="M1129" s="185">
        <v>0.87</v>
      </c>
      <c r="N1129" s="185">
        <v>0.87</v>
      </c>
    </row>
    <row r="1130" spans="1:14" x14ac:dyDescent="0.25">
      <c r="A1130">
        <v>910</v>
      </c>
      <c r="B1130" s="187" t="s">
        <v>357</v>
      </c>
      <c r="C1130" s="186">
        <v>530</v>
      </c>
      <c r="D1130" s="186" t="s">
        <v>330</v>
      </c>
      <c r="E1130" s="186">
        <v>2</v>
      </c>
      <c r="F1130" s="187" t="s">
        <v>689</v>
      </c>
      <c r="G1130" s="186">
        <v>87089990</v>
      </c>
      <c r="H1130" s="186" t="s">
        <v>72</v>
      </c>
      <c r="I1130" s="186" t="s">
        <v>690</v>
      </c>
      <c r="J1130" s="186" t="s">
        <v>74</v>
      </c>
      <c r="K1130" s="188">
        <v>54.71</v>
      </c>
      <c r="L1130" s="188">
        <v>109.42</v>
      </c>
      <c r="M1130" s="189">
        <v>0.32500000000000001</v>
      </c>
      <c r="N1130" s="189">
        <v>0.65</v>
      </c>
    </row>
    <row r="1131" spans="1:14" x14ac:dyDescent="0.25">
      <c r="A1131">
        <v>912</v>
      </c>
      <c r="B1131" s="182" t="s">
        <v>357</v>
      </c>
      <c r="C1131" s="183">
        <v>532</v>
      </c>
      <c r="D1131" s="183" t="s">
        <v>330</v>
      </c>
      <c r="E1131" s="183">
        <v>1</v>
      </c>
      <c r="F1131" s="182" t="s">
        <v>2544</v>
      </c>
      <c r="G1131" s="183">
        <v>87089990</v>
      </c>
      <c r="H1131" s="183" t="s">
        <v>156</v>
      </c>
      <c r="I1131" s="183" t="s">
        <v>2545</v>
      </c>
      <c r="J1131" s="183" t="s">
        <v>74</v>
      </c>
      <c r="K1131" s="184">
        <v>2576.9299999999998</v>
      </c>
      <c r="L1131" s="184">
        <v>2576.9299999999998</v>
      </c>
      <c r="M1131" s="185">
        <v>15.29</v>
      </c>
      <c r="N1131" s="185">
        <v>15.29</v>
      </c>
    </row>
    <row r="1132" spans="1:14" x14ac:dyDescent="0.25">
      <c r="A1132" s="191">
        <v>915</v>
      </c>
      <c r="B1132" s="198" t="s">
        <v>357</v>
      </c>
      <c r="C1132" s="216">
        <v>535</v>
      </c>
      <c r="D1132" s="216" t="s">
        <v>330</v>
      </c>
      <c r="E1132" s="216">
        <v>2</v>
      </c>
      <c r="F1132" s="198" t="s">
        <v>516</v>
      </c>
      <c r="G1132" s="216">
        <v>87089990</v>
      </c>
      <c r="H1132" s="216" t="s">
        <v>72</v>
      </c>
      <c r="I1132" s="216" t="s">
        <v>517</v>
      </c>
      <c r="J1132" s="216" t="s">
        <v>74</v>
      </c>
      <c r="K1132" s="236">
        <v>1216.1849999999999</v>
      </c>
      <c r="L1132" s="236">
        <v>2432.37</v>
      </c>
      <c r="M1132" s="254">
        <v>7.2149999999999999</v>
      </c>
      <c r="N1132" s="254">
        <v>14.43</v>
      </c>
    </row>
    <row r="1133" spans="1:14" x14ac:dyDescent="0.25">
      <c r="A1133">
        <v>921</v>
      </c>
      <c r="B1133" s="187" t="s">
        <v>357</v>
      </c>
      <c r="C1133" s="186">
        <v>541</v>
      </c>
      <c r="D1133" s="186" t="s">
        <v>330</v>
      </c>
      <c r="E1133" s="186">
        <v>6</v>
      </c>
      <c r="F1133" s="187" t="s">
        <v>488</v>
      </c>
      <c r="G1133" s="186">
        <v>87089990</v>
      </c>
      <c r="H1133" s="186" t="s">
        <v>72</v>
      </c>
      <c r="I1133" s="186" t="s">
        <v>489</v>
      </c>
      <c r="J1133" s="186" t="s">
        <v>74</v>
      </c>
      <c r="K1133" s="188">
        <v>59.073333333333331</v>
      </c>
      <c r="L1133" s="188">
        <v>354.44</v>
      </c>
      <c r="M1133" s="189">
        <v>0.35000000000000003</v>
      </c>
      <c r="N1133" s="189">
        <v>2.1</v>
      </c>
    </row>
    <row r="1134" spans="1:14" x14ac:dyDescent="0.25">
      <c r="A1134">
        <v>929</v>
      </c>
      <c r="B1134" s="182" t="s">
        <v>357</v>
      </c>
      <c r="C1134" s="183">
        <v>549</v>
      </c>
      <c r="D1134" s="183" t="s">
        <v>330</v>
      </c>
      <c r="E1134" s="183">
        <v>3</v>
      </c>
      <c r="F1134" s="182" t="s">
        <v>726</v>
      </c>
      <c r="G1134" s="183">
        <v>87089990</v>
      </c>
      <c r="H1134" s="183" t="s">
        <v>72</v>
      </c>
      <c r="I1134" s="183" t="s">
        <v>723</v>
      </c>
      <c r="J1134" s="183" t="s">
        <v>74</v>
      </c>
      <c r="K1134" s="184">
        <v>678.19999999999993</v>
      </c>
      <c r="L1134" s="184">
        <v>2034.6</v>
      </c>
      <c r="M1134" s="185">
        <v>4.0233333333333334</v>
      </c>
      <c r="N1134" s="185">
        <v>12.07</v>
      </c>
    </row>
    <row r="1135" spans="1:14" x14ac:dyDescent="0.25">
      <c r="A1135">
        <v>932</v>
      </c>
      <c r="B1135" s="182" t="s">
        <v>357</v>
      </c>
      <c r="C1135" s="183">
        <v>552</v>
      </c>
      <c r="D1135" s="183" t="s">
        <v>330</v>
      </c>
      <c r="E1135" s="183">
        <v>2</v>
      </c>
      <c r="F1135" s="182" t="s">
        <v>1060</v>
      </c>
      <c r="G1135" s="183">
        <v>87089990</v>
      </c>
      <c r="H1135" s="183" t="s">
        <v>72</v>
      </c>
      <c r="I1135" s="183" t="s">
        <v>1061</v>
      </c>
      <c r="J1135" s="183" t="s">
        <v>74</v>
      </c>
      <c r="K1135" s="184">
        <v>134.94999999999999</v>
      </c>
      <c r="L1135" s="184">
        <v>269.89999999999998</v>
      </c>
      <c r="M1135" s="185">
        <v>0.8</v>
      </c>
      <c r="N1135" s="185">
        <v>1.6</v>
      </c>
    </row>
    <row r="1136" spans="1:14" x14ac:dyDescent="0.25">
      <c r="A1136">
        <v>933</v>
      </c>
      <c r="B1136" s="182" t="s">
        <v>357</v>
      </c>
      <c r="C1136" s="183">
        <v>553</v>
      </c>
      <c r="D1136" s="183" t="s">
        <v>330</v>
      </c>
      <c r="E1136" s="183">
        <v>1</v>
      </c>
      <c r="F1136" s="182" t="s">
        <v>873</v>
      </c>
      <c r="G1136" s="183">
        <v>87089990</v>
      </c>
      <c r="H1136" s="183" t="s">
        <v>72</v>
      </c>
      <c r="I1136" s="183" t="s">
        <v>874</v>
      </c>
      <c r="J1136" s="183" t="s">
        <v>74</v>
      </c>
      <c r="K1136" s="184">
        <v>435.05</v>
      </c>
      <c r="L1136" s="184">
        <v>435.05</v>
      </c>
      <c r="M1136" s="185">
        <v>2.58</v>
      </c>
      <c r="N1136" s="185">
        <v>2.58</v>
      </c>
    </row>
    <row r="1137" spans="1:14" x14ac:dyDescent="0.25">
      <c r="A1137">
        <v>936</v>
      </c>
      <c r="B1137" s="187" t="s">
        <v>357</v>
      </c>
      <c r="C1137" s="186">
        <v>556</v>
      </c>
      <c r="D1137" s="186" t="s">
        <v>330</v>
      </c>
      <c r="E1137" s="186">
        <v>1</v>
      </c>
      <c r="F1137" s="187" t="s">
        <v>1210</v>
      </c>
      <c r="G1137" s="186">
        <v>87089990</v>
      </c>
      <c r="H1137" s="186" t="s">
        <v>72</v>
      </c>
      <c r="I1137" s="186" t="s">
        <v>1208</v>
      </c>
      <c r="J1137" s="186" t="s">
        <v>74</v>
      </c>
      <c r="K1137" s="188">
        <v>107.91</v>
      </c>
      <c r="L1137" s="188">
        <v>107.91</v>
      </c>
      <c r="M1137" s="189">
        <v>0.64</v>
      </c>
      <c r="N1137" s="189">
        <v>0.64</v>
      </c>
    </row>
    <row r="1138" spans="1:14" x14ac:dyDescent="0.25">
      <c r="A1138">
        <v>943</v>
      </c>
      <c r="B1138" s="187" t="s">
        <v>357</v>
      </c>
      <c r="C1138" s="186">
        <v>563</v>
      </c>
      <c r="D1138" s="186" t="s">
        <v>330</v>
      </c>
      <c r="E1138" s="186">
        <v>2</v>
      </c>
      <c r="F1138" s="187" t="s">
        <v>1280</v>
      </c>
      <c r="G1138" s="186">
        <v>87089990</v>
      </c>
      <c r="H1138" s="186" t="s">
        <v>72</v>
      </c>
      <c r="I1138" s="186" t="s">
        <v>1278</v>
      </c>
      <c r="J1138" s="186" t="s">
        <v>74</v>
      </c>
      <c r="K1138" s="188">
        <v>106.92</v>
      </c>
      <c r="L1138" s="188">
        <v>213.84</v>
      </c>
      <c r="M1138" s="189">
        <v>0.63500000000000001</v>
      </c>
      <c r="N1138" s="189">
        <v>1.27</v>
      </c>
    </row>
    <row r="1139" spans="1:14" x14ac:dyDescent="0.25">
      <c r="A1139">
        <v>944</v>
      </c>
      <c r="B1139" s="187" t="s">
        <v>357</v>
      </c>
      <c r="C1139" s="186">
        <v>564</v>
      </c>
      <c r="D1139" s="186" t="s">
        <v>330</v>
      </c>
      <c r="E1139" s="186">
        <v>7</v>
      </c>
      <c r="F1139" s="187" t="s">
        <v>519</v>
      </c>
      <c r="G1139" s="186">
        <v>87089990</v>
      </c>
      <c r="H1139" s="186" t="s">
        <v>98</v>
      </c>
      <c r="I1139" s="186" t="s">
        <v>520</v>
      </c>
      <c r="J1139" s="186" t="s">
        <v>74</v>
      </c>
      <c r="K1139" s="188">
        <v>421.65000000000003</v>
      </c>
      <c r="L1139" s="188">
        <v>2951.55</v>
      </c>
      <c r="M1139" s="189">
        <v>2.5014285714285718</v>
      </c>
      <c r="N1139" s="189">
        <v>17.510000000000002</v>
      </c>
    </row>
    <row r="1140" spans="1:14" x14ac:dyDescent="0.25">
      <c r="A1140">
        <v>946</v>
      </c>
      <c r="B1140" s="182" t="s">
        <v>357</v>
      </c>
      <c r="C1140" s="183">
        <v>566</v>
      </c>
      <c r="D1140" s="183" t="s">
        <v>330</v>
      </c>
      <c r="E1140" s="183">
        <v>1</v>
      </c>
      <c r="F1140" s="182" t="s">
        <v>1527</v>
      </c>
      <c r="G1140" s="183">
        <v>87089990</v>
      </c>
      <c r="H1140" s="183" t="s">
        <v>72</v>
      </c>
      <c r="I1140" s="183" t="s">
        <v>1528</v>
      </c>
      <c r="J1140" s="183" t="s">
        <v>74</v>
      </c>
      <c r="K1140" s="184">
        <v>646.79999999999995</v>
      </c>
      <c r="L1140" s="184">
        <v>646.79999999999995</v>
      </c>
      <c r="M1140" s="185">
        <v>3.84</v>
      </c>
      <c r="N1140" s="185">
        <v>3.84</v>
      </c>
    </row>
    <row r="1141" spans="1:14" x14ac:dyDescent="0.25">
      <c r="A1141" s="168">
        <v>947</v>
      </c>
      <c r="B1141" s="169" t="s">
        <v>357</v>
      </c>
      <c r="C1141" s="170">
        <v>567</v>
      </c>
      <c r="D1141" s="170" t="s">
        <v>330</v>
      </c>
      <c r="E1141" s="170">
        <v>6</v>
      </c>
      <c r="F1141" s="169" t="s">
        <v>2047</v>
      </c>
      <c r="G1141" s="170">
        <v>87089990</v>
      </c>
      <c r="H1141" s="170" t="s">
        <v>72</v>
      </c>
      <c r="I1141" s="170" t="s">
        <v>2048</v>
      </c>
      <c r="J1141" s="170" t="s">
        <v>74</v>
      </c>
      <c r="K1141" s="171">
        <v>833.43999999999994</v>
      </c>
      <c r="L1141" s="171">
        <v>5834.08</v>
      </c>
      <c r="M1141" s="172">
        <v>4.9457142857142857</v>
      </c>
      <c r="N1141" s="172">
        <v>34.619999999999997</v>
      </c>
    </row>
    <row r="1142" spans="1:14" x14ac:dyDescent="0.25">
      <c r="A1142">
        <v>948</v>
      </c>
      <c r="B1142" s="182" t="s">
        <v>357</v>
      </c>
      <c r="C1142" s="183">
        <v>568</v>
      </c>
      <c r="D1142" s="183" t="s">
        <v>330</v>
      </c>
      <c r="E1142" s="183">
        <v>5</v>
      </c>
      <c r="F1142" s="182" t="s">
        <v>2050</v>
      </c>
      <c r="G1142" s="183">
        <v>87089990</v>
      </c>
      <c r="H1142" s="183" t="s">
        <v>72</v>
      </c>
      <c r="I1142" s="183" t="s">
        <v>2051</v>
      </c>
      <c r="J1142" s="183" t="s">
        <v>74</v>
      </c>
      <c r="K1142" s="184">
        <v>833.43999999999994</v>
      </c>
      <c r="L1142" s="184">
        <v>4167.2</v>
      </c>
      <c r="M1142" s="185">
        <v>4.9459999999999997</v>
      </c>
      <c r="N1142" s="185">
        <v>24.73</v>
      </c>
    </row>
    <row r="1143" spans="1:14" x14ac:dyDescent="0.25">
      <c r="A1143" s="191">
        <v>949</v>
      </c>
      <c r="B1143" s="198" t="s">
        <v>357</v>
      </c>
      <c r="C1143" s="216">
        <v>569</v>
      </c>
      <c r="D1143" s="216" t="s">
        <v>330</v>
      </c>
      <c r="E1143" s="216">
        <v>7</v>
      </c>
      <c r="F1143" s="198" t="s">
        <v>1894</v>
      </c>
      <c r="G1143" s="216">
        <v>87089990</v>
      </c>
      <c r="H1143" s="216" t="s">
        <v>72</v>
      </c>
      <c r="I1143" s="216" t="s">
        <v>1895</v>
      </c>
      <c r="J1143" s="216" t="s">
        <v>74</v>
      </c>
      <c r="K1143" s="236">
        <v>39.339999999999996</v>
      </c>
      <c r="L1143" s="236">
        <v>275.38</v>
      </c>
      <c r="M1143" s="254">
        <v>0.23285714285714285</v>
      </c>
      <c r="N1143" s="254">
        <v>1.63</v>
      </c>
    </row>
    <row r="1144" spans="1:14" x14ac:dyDescent="0.25">
      <c r="A1144">
        <v>952</v>
      </c>
      <c r="B1144" s="187" t="s">
        <v>357</v>
      </c>
      <c r="C1144" s="186">
        <v>572</v>
      </c>
      <c r="D1144" s="186" t="s">
        <v>330</v>
      </c>
      <c r="E1144" s="186">
        <v>1</v>
      </c>
      <c r="F1144" s="187" t="s">
        <v>1456</v>
      </c>
      <c r="G1144" s="186">
        <v>87089990</v>
      </c>
      <c r="H1144" s="186" t="s">
        <v>98</v>
      </c>
      <c r="I1144" s="186" t="s">
        <v>1457</v>
      </c>
      <c r="J1144" s="186" t="s">
        <v>74</v>
      </c>
      <c r="K1144" s="188">
        <v>210.34</v>
      </c>
      <c r="L1144" s="188">
        <v>210.34</v>
      </c>
      <c r="M1144" s="189">
        <v>1.25</v>
      </c>
      <c r="N1144" s="189">
        <v>1.25</v>
      </c>
    </row>
    <row r="1145" spans="1:14" x14ac:dyDescent="0.25">
      <c r="A1145">
        <v>953</v>
      </c>
      <c r="B1145" s="182" t="s">
        <v>357</v>
      </c>
      <c r="C1145" s="183">
        <v>573</v>
      </c>
      <c r="D1145" s="183" t="s">
        <v>330</v>
      </c>
      <c r="E1145" s="183">
        <v>1</v>
      </c>
      <c r="F1145" s="182" t="s">
        <v>1940</v>
      </c>
      <c r="G1145" s="183">
        <v>87089990</v>
      </c>
      <c r="H1145" s="183" t="s">
        <v>72</v>
      </c>
      <c r="I1145" s="183" t="s">
        <v>1941</v>
      </c>
      <c r="J1145" s="183" t="s">
        <v>74</v>
      </c>
      <c r="K1145" s="184">
        <v>68.56</v>
      </c>
      <c r="L1145" s="184">
        <v>68.56</v>
      </c>
      <c r="M1145" s="185">
        <v>0.41</v>
      </c>
      <c r="N1145" s="185">
        <v>0.41</v>
      </c>
    </row>
    <row r="1146" spans="1:14" x14ac:dyDescent="0.25">
      <c r="A1146">
        <v>958</v>
      </c>
      <c r="B1146" s="187" t="s">
        <v>357</v>
      </c>
      <c r="C1146" s="186">
        <v>578</v>
      </c>
      <c r="D1146" s="186" t="s">
        <v>330</v>
      </c>
      <c r="E1146" s="186">
        <v>2</v>
      </c>
      <c r="F1146" s="187" t="s">
        <v>518</v>
      </c>
      <c r="G1146" s="186">
        <v>87089990</v>
      </c>
      <c r="H1146" s="186" t="s">
        <v>72</v>
      </c>
      <c r="I1146" s="186" t="s">
        <v>517</v>
      </c>
      <c r="J1146" s="186" t="s">
        <v>74</v>
      </c>
      <c r="K1146" s="188">
        <v>329.23</v>
      </c>
      <c r="L1146" s="188">
        <v>658.46</v>
      </c>
      <c r="M1146" s="189">
        <v>1.9550000000000001</v>
      </c>
      <c r="N1146" s="189">
        <v>3.91</v>
      </c>
    </row>
    <row r="1147" spans="1:14" x14ac:dyDescent="0.25">
      <c r="A1147">
        <v>2291</v>
      </c>
      <c r="B1147" s="187" t="s">
        <v>357</v>
      </c>
      <c r="C1147" s="186">
        <v>587</v>
      </c>
      <c r="D1147" s="186" t="s">
        <v>52</v>
      </c>
      <c r="E1147" s="186">
        <v>1</v>
      </c>
      <c r="F1147" s="187" t="s">
        <v>2842</v>
      </c>
      <c r="G1147" s="186">
        <v>85129000</v>
      </c>
      <c r="H1147" s="186" t="s">
        <v>315</v>
      </c>
      <c r="I1147" s="186" t="s">
        <v>2841</v>
      </c>
      <c r="J1147" s="186" t="s">
        <v>74</v>
      </c>
      <c r="K1147" s="188">
        <v>5311.5286800573886</v>
      </c>
      <c r="L1147" s="188">
        <v>5311.5286800573886</v>
      </c>
      <c r="M1147" s="189"/>
      <c r="N1147" s="189"/>
    </row>
    <row r="1148" spans="1:14" x14ac:dyDescent="0.25">
      <c r="A1148">
        <v>969</v>
      </c>
      <c r="B1148" s="187" t="s">
        <v>357</v>
      </c>
      <c r="C1148" s="186">
        <v>589</v>
      </c>
      <c r="D1148" s="186" t="s">
        <v>330</v>
      </c>
      <c r="E1148" s="186">
        <v>3</v>
      </c>
      <c r="F1148" s="187" t="s">
        <v>510</v>
      </c>
      <c r="G1148" s="186">
        <v>87089990</v>
      </c>
      <c r="H1148" s="186" t="s">
        <v>98</v>
      </c>
      <c r="I1148" s="186" t="s">
        <v>511</v>
      </c>
      <c r="J1148" s="186" t="s">
        <v>74</v>
      </c>
      <c r="K1148" s="188">
        <v>356.28</v>
      </c>
      <c r="L1148" s="188">
        <v>1068.8399999999999</v>
      </c>
      <c r="M1148" s="189">
        <v>2.1133333333333333</v>
      </c>
      <c r="N1148" s="189">
        <v>6.34</v>
      </c>
    </row>
    <row r="1149" spans="1:14" x14ac:dyDescent="0.25">
      <c r="A1149">
        <v>970</v>
      </c>
      <c r="B1149" s="187" t="s">
        <v>357</v>
      </c>
      <c r="C1149" s="186">
        <v>590</v>
      </c>
      <c r="D1149" s="186" t="s">
        <v>330</v>
      </c>
      <c r="E1149" s="186">
        <v>3</v>
      </c>
      <c r="F1149" s="187" t="s">
        <v>507</v>
      </c>
      <c r="G1149" s="186">
        <v>87089990</v>
      </c>
      <c r="H1149" s="186" t="s">
        <v>98</v>
      </c>
      <c r="I1149" s="186" t="s">
        <v>508</v>
      </c>
      <c r="J1149" s="186" t="s">
        <v>74</v>
      </c>
      <c r="K1149" s="188">
        <v>356.28</v>
      </c>
      <c r="L1149" s="188">
        <v>1068.8399999999999</v>
      </c>
      <c r="M1149" s="189">
        <v>2.1133333333333333</v>
      </c>
      <c r="N1149" s="189">
        <v>6.34</v>
      </c>
    </row>
    <row r="1150" spans="1:14" x14ac:dyDescent="0.25">
      <c r="A1150">
        <v>973</v>
      </c>
      <c r="B1150" s="182" t="s">
        <v>357</v>
      </c>
      <c r="C1150" s="183">
        <v>593</v>
      </c>
      <c r="D1150" s="183" t="s">
        <v>330</v>
      </c>
      <c r="E1150" s="183">
        <v>2</v>
      </c>
      <c r="F1150" s="182" t="s">
        <v>1754</v>
      </c>
      <c r="G1150" s="183">
        <v>87089990</v>
      </c>
      <c r="H1150" s="183" t="s">
        <v>72</v>
      </c>
      <c r="I1150" s="183" t="s">
        <v>1755</v>
      </c>
      <c r="J1150" s="183" t="s">
        <v>74</v>
      </c>
      <c r="K1150" s="184">
        <v>78.680000000000007</v>
      </c>
      <c r="L1150" s="184">
        <v>157.36000000000001</v>
      </c>
      <c r="M1150" s="185">
        <v>0.46500000000000002</v>
      </c>
      <c r="N1150" s="185">
        <v>0.93</v>
      </c>
    </row>
    <row r="1151" spans="1:14" x14ac:dyDescent="0.25">
      <c r="A1151">
        <v>974</v>
      </c>
      <c r="B1151" s="187" t="s">
        <v>357</v>
      </c>
      <c r="C1151" s="186">
        <v>594</v>
      </c>
      <c r="D1151" s="186" t="s">
        <v>330</v>
      </c>
      <c r="E1151" s="186">
        <v>2</v>
      </c>
      <c r="F1151" s="187" t="s">
        <v>1760</v>
      </c>
      <c r="G1151" s="186">
        <v>87089990</v>
      </c>
      <c r="H1151" s="186" t="s">
        <v>72</v>
      </c>
      <c r="I1151" s="186" t="s">
        <v>1761</v>
      </c>
      <c r="J1151" s="186" t="s">
        <v>74</v>
      </c>
      <c r="K1151" s="188">
        <v>37.39</v>
      </c>
      <c r="L1151" s="188">
        <v>74.78</v>
      </c>
      <c r="M1151" s="189">
        <v>0.22</v>
      </c>
      <c r="N1151" s="189">
        <v>0.44</v>
      </c>
    </row>
    <row r="1152" spans="1:14" x14ac:dyDescent="0.25">
      <c r="A1152" s="191">
        <v>975</v>
      </c>
      <c r="B1152" s="198" t="s">
        <v>357</v>
      </c>
      <c r="C1152" s="216">
        <v>595</v>
      </c>
      <c r="D1152" s="216" t="s">
        <v>330</v>
      </c>
      <c r="E1152" s="216">
        <v>2</v>
      </c>
      <c r="F1152" s="198" t="s">
        <v>1757</v>
      </c>
      <c r="G1152" s="216">
        <v>87089990</v>
      </c>
      <c r="H1152" s="216" t="s">
        <v>72</v>
      </c>
      <c r="I1152" s="216" t="s">
        <v>1758</v>
      </c>
      <c r="J1152" s="216" t="s">
        <v>74</v>
      </c>
      <c r="K1152" s="236">
        <v>46.08</v>
      </c>
      <c r="L1152" s="236">
        <v>92.16</v>
      </c>
      <c r="M1152" s="254">
        <v>0.27500000000000002</v>
      </c>
      <c r="N1152" s="254">
        <v>0.55000000000000004</v>
      </c>
    </row>
    <row r="1153" spans="1:14" x14ac:dyDescent="0.25">
      <c r="A1153" s="3">
        <v>976</v>
      </c>
      <c r="B1153" s="196" t="s">
        <v>357</v>
      </c>
      <c r="C1153" s="214">
        <v>596</v>
      </c>
      <c r="D1153" s="214" t="s">
        <v>330</v>
      </c>
      <c r="E1153" s="214">
        <v>2</v>
      </c>
      <c r="F1153" s="196" t="s">
        <v>829</v>
      </c>
      <c r="G1153" s="214">
        <v>87089990</v>
      </c>
      <c r="H1153" s="214" t="s">
        <v>72</v>
      </c>
      <c r="I1153" s="214" t="s">
        <v>830</v>
      </c>
      <c r="J1153" s="214" t="s">
        <v>74</v>
      </c>
      <c r="K1153" s="234">
        <v>253.14000000000001</v>
      </c>
      <c r="L1153" s="234">
        <v>2278.2600000000002</v>
      </c>
      <c r="M1153" s="252">
        <v>1.5022222222222221</v>
      </c>
      <c r="N1153" s="252">
        <v>13.52</v>
      </c>
    </row>
    <row r="1154" spans="1:14" x14ac:dyDescent="0.25">
      <c r="A1154">
        <v>977</v>
      </c>
      <c r="B1154" s="182" t="s">
        <v>357</v>
      </c>
      <c r="C1154" s="183">
        <v>597</v>
      </c>
      <c r="D1154" s="183" t="s">
        <v>330</v>
      </c>
      <c r="E1154" s="183">
        <v>5</v>
      </c>
      <c r="F1154" s="182" t="s">
        <v>726</v>
      </c>
      <c r="G1154" s="183">
        <v>87089990</v>
      </c>
      <c r="H1154" s="183" t="s">
        <v>72</v>
      </c>
      <c r="I1154" s="183" t="s">
        <v>723</v>
      </c>
      <c r="J1154" s="183" t="s">
        <v>74</v>
      </c>
      <c r="K1154" s="184">
        <v>720.33999999999992</v>
      </c>
      <c r="L1154" s="184">
        <v>3601.7</v>
      </c>
      <c r="M1154" s="185">
        <v>4.274</v>
      </c>
      <c r="N1154" s="185">
        <v>21.37</v>
      </c>
    </row>
    <row r="1155" spans="1:14" x14ac:dyDescent="0.25">
      <c r="A1155" s="192">
        <v>978</v>
      </c>
      <c r="B1155" s="200" t="s">
        <v>357</v>
      </c>
      <c r="C1155" s="218">
        <v>598</v>
      </c>
      <c r="D1155" s="218" t="s">
        <v>330</v>
      </c>
      <c r="E1155" s="218">
        <v>3</v>
      </c>
      <c r="F1155" s="200" t="s">
        <v>959</v>
      </c>
      <c r="G1155" s="218">
        <v>87089990</v>
      </c>
      <c r="H1155" s="218" t="s">
        <v>72</v>
      </c>
      <c r="I1155" s="218" t="s">
        <v>960</v>
      </c>
      <c r="J1155" s="218" t="s">
        <v>74</v>
      </c>
      <c r="K1155" s="238">
        <v>759.68</v>
      </c>
      <c r="L1155" s="238">
        <v>2279.04</v>
      </c>
      <c r="M1155" s="256">
        <v>4.5066666666666668</v>
      </c>
      <c r="N1155" s="256">
        <v>13.52</v>
      </c>
    </row>
    <row r="1156" spans="1:14" x14ac:dyDescent="0.25">
      <c r="A1156" s="190">
        <v>980</v>
      </c>
      <c r="B1156" s="195" t="s">
        <v>357</v>
      </c>
      <c r="C1156" s="213">
        <v>600</v>
      </c>
      <c r="D1156" s="213" t="s">
        <v>330</v>
      </c>
      <c r="E1156" s="213">
        <v>2</v>
      </c>
      <c r="F1156" s="195" t="s">
        <v>653</v>
      </c>
      <c r="G1156" s="213">
        <v>87089910</v>
      </c>
      <c r="H1156" s="213" t="s">
        <v>72</v>
      </c>
      <c r="I1156" s="213" t="s">
        <v>647</v>
      </c>
      <c r="J1156" s="213" t="s">
        <v>74</v>
      </c>
      <c r="K1156" s="233">
        <v>532.57000000000005</v>
      </c>
      <c r="L1156" s="233">
        <v>1065.1400000000001</v>
      </c>
      <c r="M1156" s="251">
        <v>3.16</v>
      </c>
      <c r="N1156" s="251">
        <v>6.32</v>
      </c>
    </row>
    <row r="1157" spans="1:14" x14ac:dyDescent="0.25">
      <c r="A1157">
        <v>981</v>
      </c>
      <c r="B1157" s="187" t="s">
        <v>357</v>
      </c>
      <c r="C1157" s="186">
        <v>601</v>
      </c>
      <c r="D1157" s="186" t="s">
        <v>330</v>
      </c>
      <c r="E1157" s="186">
        <v>1</v>
      </c>
      <c r="F1157" s="187" t="s">
        <v>1290</v>
      </c>
      <c r="G1157" s="186">
        <v>87089990</v>
      </c>
      <c r="H1157" s="186" t="s">
        <v>72</v>
      </c>
      <c r="I1157" s="186" t="s">
        <v>1291</v>
      </c>
      <c r="J1157" s="186" t="s">
        <v>74</v>
      </c>
      <c r="K1157" s="188">
        <v>978.98</v>
      </c>
      <c r="L1157" s="188">
        <v>978.98</v>
      </c>
      <c r="M1157" s="189">
        <v>5.81</v>
      </c>
      <c r="N1157" s="189">
        <v>5.81</v>
      </c>
    </row>
    <row r="1158" spans="1:14" x14ac:dyDescent="0.25">
      <c r="A1158">
        <v>986</v>
      </c>
      <c r="B1158" s="187" t="s">
        <v>357</v>
      </c>
      <c r="C1158" s="186">
        <v>606</v>
      </c>
      <c r="D1158" s="186" t="s">
        <v>330</v>
      </c>
      <c r="E1158" s="186">
        <v>50</v>
      </c>
      <c r="F1158" s="187" t="s">
        <v>692</v>
      </c>
      <c r="G1158" s="186">
        <v>87089990</v>
      </c>
      <c r="H1158" s="186" t="s">
        <v>72</v>
      </c>
      <c r="I1158" s="186" t="s">
        <v>693</v>
      </c>
      <c r="J1158" s="186" t="s">
        <v>74</v>
      </c>
      <c r="K1158" s="188">
        <v>99.47</v>
      </c>
      <c r="L1158" s="188">
        <v>4973.5</v>
      </c>
      <c r="M1158" s="189">
        <v>0.59020000000000006</v>
      </c>
      <c r="N1158" s="189">
        <v>29.51</v>
      </c>
    </row>
    <row r="1159" spans="1:14" x14ac:dyDescent="0.25">
      <c r="A1159" s="191">
        <v>988</v>
      </c>
      <c r="B1159" s="198" t="s">
        <v>357</v>
      </c>
      <c r="C1159" s="216">
        <v>608</v>
      </c>
      <c r="D1159" s="216" t="s">
        <v>330</v>
      </c>
      <c r="E1159" s="216">
        <v>2</v>
      </c>
      <c r="F1159" s="198" t="s">
        <v>949</v>
      </c>
      <c r="G1159" s="216">
        <v>87089990</v>
      </c>
      <c r="H1159" s="216" t="s">
        <v>72</v>
      </c>
      <c r="I1159" s="216" t="s">
        <v>950</v>
      </c>
      <c r="J1159" s="216" t="s">
        <v>74</v>
      </c>
      <c r="K1159" s="236">
        <v>1247.44</v>
      </c>
      <c r="L1159" s="236">
        <v>2494.88</v>
      </c>
      <c r="M1159" s="254">
        <v>7.4</v>
      </c>
      <c r="N1159" s="254">
        <v>14.8</v>
      </c>
    </row>
    <row r="1160" spans="1:14" x14ac:dyDescent="0.25">
      <c r="A1160">
        <v>990</v>
      </c>
      <c r="B1160" s="182" t="s">
        <v>357</v>
      </c>
      <c r="C1160" s="183">
        <v>610</v>
      </c>
      <c r="D1160" s="183" t="s">
        <v>330</v>
      </c>
      <c r="E1160" s="183">
        <v>1</v>
      </c>
      <c r="F1160" s="182" t="s">
        <v>633</v>
      </c>
      <c r="G1160" s="183">
        <v>87089910</v>
      </c>
      <c r="H1160" s="183" t="s">
        <v>72</v>
      </c>
      <c r="I1160" s="183" t="s">
        <v>629</v>
      </c>
      <c r="J1160" s="183" t="s">
        <v>74</v>
      </c>
      <c r="K1160" s="184">
        <v>556.05999999999995</v>
      </c>
      <c r="L1160" s="184">
        <v>556.05999999999995</v>
      </c>
      <c r="M1160" s="185">
        <v>3.3</v>
      </c>
      <c r="N1160" s="185">
        <v>3.3</v>
      </c>
    </row>
    <row r="1161" spans="1:14" x14ac:dyDescent="0.25">
      <c r="A1161">
        <v>991</v>
      </c>
      <c r="B1161" s="187" t="s">
        <v>357</v>
      </c>
      <c r="C1161" s="186">
        <v>611</v>
      </c>
      <c r="D1161" s="186" t="s">
        <v>330</v>
      </c>
      <c r="E1161" s="186">
        <v>5</v>
      </c>
      <c r="F1161" s="187" t="s">
        <v>765</v>
      </c>
      <c r="G1161" s="186">
        <v>87088000</v>
      </c>
      <c r="H1161" s="186" t="s">
        <v>72</v>
      </c>
      <c r="I1161" s="186" t="s">
        <v>762</v>
      </c>
      <c r="J1161" s="186" t="s">
        <v>74</v>
      </c>
      <c r="K1161" s="188">
        <v>109.65</v>
      </c>
      <c r="L1161" s="188">
        <v>548.25</v>
      </c>
      <c r="M1161" s="189">
        <v>0.65</v>
      </c>
      <c r="N1161" s="189">
        <v>3.25</v>
      </c>
    </row>
    <row r="1162" spans="1:14" x14ac:dyDescent="0.25">
      <c r="A1162" s="168">
        <v>992</v>
      </c>
      <c r="B1162" s="169" t="s">
        <v>357</v>
      </c>
      <c r="C1162" s="170">
        <v>612</v>
      </c>
      <c r="D1162" s="170" t="s">
        <v>330</v>
      </c>
      <c r="E1162" s="170">
        <v>2</v>
      </c>
      <c r="F1162" s="169" t="s">
        <v>826</v>
      </c>
      <c r="G1162" s="170">
        <v>87089990</v>
      </c>
      <c r="H1162" s="170" t="s">
        <v>72</v>
      </c>
      <c r="I1162" s="170" t="s">
        <v>827</v>
      </c>
      <c r="J1162" s="170" t="s">
        <v>74</v>
      </c>
      <c r="K1162" s="171">
        <v>106.13</v>
      </c>
      <c r="L1162" s="171">
        <v>530.65</v>
      </c>
      <c r="M1162" s="172">
        <v>0.63</v>
      </c>
      <c r="N1162" s="172">
        <v>3.15</v>
      </c>
    </row>
    <row r="1163" spans="1:14" x14ac:dyDescent="0.25">
      <c r="A1163">
        <v>993</v>
      </c>
      <c r="B1163" s="182" t="s">
        <v>357</v>
      </c>
      <c r="C1163" s="183">
        <v>613</v>
      </c>
      <c r="D1163" s="183" t="s">
        <v>330</v>
      </c>
      <c r="E1163" s="183">
        <v>4</v>
      </c>
      <c r="F1163" s="182" t="s">
        <v>769</v>
      </c>
      <c r="G1163" s="183">
        <v>87089990</v>
      </c>
      <c r="H1163" s="183" t="s">
        <v>72</v>
      </c>
      <c r="I1163" s="183" t="s">
        <v>770</v>
      </c>
      <c r="J1163" s="183" t="s">
        <v>74</v>
      </c>
      <c r="K1163" s="184">
        <v>125.31</v>
      </c>
      <c r="L1163" s="184">
        <v>501.24</v>
      </c>
      <c r="M1163" s="185">
        <v>0.74250000000000005</v>
      </c>
      <c r="N1163" s="185">
        <v>2.97</v>
      </c>
    </row>
    <row r="1164" spans="1:14" x14ac:dyDescent="0.25">
      <c r="A1164" s="191">
        <v>995</v>
      </c>
      <c r="B1164" s="198" t="s">
        <v>357</v>
      </c>
      <c r="C1164" s="216">
        <v>615</v>
      </c>
      <c r="D1164" s="216" t="s">
        <v>330</v>
      </c>
      <c r="E1164" s="216">
        <v>1</v>
      </c>
      <c r="F1164" s="198" t="s">
        <v>550</v>
      </c>
      <c r="G1164" s="216">
        <v>87089990</v>
      </c>
      <c r="H1164" s="216" t="s">
        <v>72</v>
      </c>
      <c r="I1164" s="216" t="s">
        <v>551</v>
      </c>
      <c r="J1164" s="216" t="s">
        <v>74</v>
      </c>
      <c r="K1164" s="236">
        <v>184.06</v>
      </c>
      <c r="L1164" s="236">
        <v>184.06</v>
      </c>
      <c r="M1164" s="254">
        <v>1.0900000000000001</v>
      </c>
      <c r="N1164" s="254">
        <v>1.0900000000000001</v>
      </c>
    </row>
    <row r="1165" spans="1:14" x14ac:dyDescent="0.25">
      <c r="A1165" s="3">
        <v>997</v>
      </c>
      <c r="B1165" s="194" t="s">
        <v>357</v>
      </c>
      <c r="C1165" s="212">
        <v>617</v>
      </c>
      <c r="D1165" s="212" t="s">
        <v>330</v>
      </c>
      <c r="E1165" s="212">
        <v>11</v>
      </c>
      <c r="F1165" s="194" t="s">
        <v>990</v>
      </c>
      <c r="G1165" s="212">
        <v>87082999</v>
      </c>
      <c r="H1165" s="212" t="s">
        <v>72</v>
      </c>
      <c r="I1165" s="212" t="s">
        <v>988</v>
      </c>
      <c r="J1165" s="212" t="s">
        <v>74</v>
      </c>
      <c r="K1165" s="232">
        <v>28.75</v>
      </c>
      <c r="L1165" s="232">
        <v>345</v>
      </c>
      <c r="M1165" s="250">
        <v>0.17083333333333331</v>
      </c>
      <c r="N1165" s="250">
        <v>2.0499999999999998</v>
      </c>
    </row>
    <row r="1166" spans="1:14" x14ac:dyDescent="0.25">
      <c r="A1166" s="3">
        <v>998</v>
      </c>
      <c r="B1166" s="194" t="s">
        <v>357</v>
      </c>
      <c r="C1166" s="212">
        <v>618</v>
      </c>
      <c r="D1166" s="212" t="s">
        <v>330</v>
      </c>
      <c r="E1166" s="212">
        <v>5</v>
      </c>
      <c r="F1166" s="194" t="s">
        <v>1324</v>
      </c>
      <c r="G1166" s="212">
        <v>87082999</v>
      </c>
      <c r="H1166" s="212" t="s">
        <v>72</v>
      </c>
      <c r="I1166" s="212" t="s">
        <v>1325</v>
      </c>
      <c r="J1166" s="212" t="s">
        <v>74</v>
      </c>
      <c r="K1166" s="232">
        <v>28.2</v>
      </c>
      <c r="L1166" s="232">
        <v>225.6</v>
      </c>
      <c r="M1166" s="250">
        <v>0.16750000000000001</v>
      </c>
      <c r="N1166" s="250">
        <v>1.34</v>
      </c>
    </row>
    <row r="1167" spans="1:14" x14ac:dyDescent="0.25">
      <c r="A1167" s="3">
        <v>999</v>
      </c>
      <c r="B1167" s="194" t="s">
        <v>357</v>
      </c>
      <c r="C1167" s="212">
        <v>619</v>
      </c>
      <c r="D1167" s="212" t="s">
        <v>330</v>
      </c>
      <c r="E1167" s="212">
        <v>3</v>
      </c>
      <c r="F1167" s="194" t="s">
        <v>1327</v>
      </c>
      <c r="G1167" s="212">
        <v>87082999</v>
      </c>
      <c r="H1167" s="212" t="s">
        <v>72</v>
      </c>
      <c r="I1167" s="212" t="s">
        <v>1328</v>
      </c>
      <c r="J1167" s="212" t="s">
        <v>74</v>
      </c>
      <c r="K1167" s="232">
        <v>28.2</v>
      </c>
      <c r="L1167" s="232">
        <v>169.2</v>
      </c>
      <c r="M1167" s="250">
        <v>0.16666666666666666</v>
      </c>
      <c r="N1167" s="250">
        <v>1</v>
      </c>
    </row>
    <row r="1168" spans="1:14" x14ac:dyDescent="0.25">
      <c r="A1168">
        <v>1001</v>
      </c>
      <c r="B1168" s="187" t="s">
        <v>357</v>
      </c>
      <c r="C1168" s="186">
        <v>621</v>
      </c>
      <c r="D1168" s="186" t="s">
        <v>330</v>
      </c>
      <c r="E1168" s="186">
        <v>1</v>
      </c>
      <c r="F1168" s="187" t="s">
        <v>1262</v>
      </c>
      <c r="G1168" s="186">
        <v>87089990</v>
      </c>
      <c r="H1168" s="186" t="s">
        <v>72</v>
      </c>
      <c r="I1168" s="186" t="s">
        <v>1260</v>
      </c>
      <c r="J1168" s="186" t="s">
        <v>74</v>
      </c>
      <c r="K1168" s="188">
        <v>302.58</v>
      </c>
      <c r="L1168" s="188">
        <v>302.58</v>
      </c>
      <c r="M1168" s="189">
        <v>1.8</v>
      </c>
      <c r="N1168" s="189">
        <v>1.8</v>
      </c>
    </row>
    <row r="1169" spans="1:14" x14ac:dyDescent="0.25">
      <c r="A1169">
        <v>1004</v>
      </c>
      <c r="B1169" s="187" t="s">
        <v>357</v>
      </c>
      <c r="C1169" s="186">
        <v>624</v>
      </c>
      <c r="D1169" s="186" t="s">
        <v>330</v>
      </c>
      <c r="E1169" s="186">
        <v>6</v>
      </c>
      <c r="F1169" s="187" t="s">
        <v>974</v>
      </c>
      <c r="G1169" s="186">
        <v>87082999</v>
      </c>
      <c r="H1169" s="186" t="s">
        <v>72</v>
      </c>
      <c r="I1169" s="186" t="s">
        <v>975</v>
      </c>
      <c r="J1169" s="186" t="s">
        <v>74</v>
      </c>
      <c r="K1169" s="188">
        <v>33.29</v>
      </c>
      <c r="L1169" s="188">
        <v>199.74</v>
      </c>
      <c r="M1169" s="189">
        <v>0.19833333333333333</v>
      </c>
      <c r="N1169" s="189">
        <v>1.19</v>
      </c>
    </row>
    <row r="1170" spans="1:14" x14ac:dyDescent="0.25">
      <c r="A1170">
        <v>1005</v>
      </c>
      <c r="B1170" s="187" t="s">
        <v>357</v>
      </c>
      <c r="C1170" s="186">
        <v>625</v>
      </c>
      <c r="D1170" s="186" t="s">
        <v>330</v>
      </c>
      <c r="E1170" s="186">
        <v>3</v>
      </c>
      <c r="F1170" s="187" t="s">
        <v>813</v>
      </c>
      <c r="G1170" s="186">
        <v>87088000</v>
      </c>
      <c r="H1170" s="186" t="s">
        <v>72</v>
      </c>
      <c r="I1170" s="186" t="s">
        <v>811</v>
      </c>
      <c r="J1170" s="186" t="s">
        <v>74</v>
      </c>
      <c r="K1170" s="188">
        <v>88.100000000000009</v>
      </c>
      <c r="L1170" s="188">
        <v>264.3</v>
      </c>
      <c r="M1170" s="189">
        <v>0.52333333333333332</v>
      </c>
      <c r="N1170" s="189">
        <v>1.57</v>
      </c>
    </row>
    <row r="1171" spans="1:14" x14ac:dyDescent="0.25">
      <c r="A1171">
        <v>1006</v>
      </c>
      <c r="B1171" s="187" t="s">
        <v>357</v>
      </c>
      <c r="C1171" s="186">
        <v>626</v>
      </c>
      <c r="D1171" s="186" t="s">
        <v>330</v>
      </c>
      <c r="E1171" s="186">
        <v>2</v>
      </c>
      <c r="F1171" s="187" t="s">
        <v>867</v>
      </c>
      <c r="G1171" s="186">
        <v>87089990</v>
      </c>
      <c r="H1171" s="186" t="s">
        <v>72</v>
      </c>
      <c r="I1171" s="186" t="s">
        <v>868</v>
      </c>
      <c r="J1171" s="186" t="s">
        <v>74</v>
      </c>
      <c r="K1171" s="188">
        <v>39.950000000000003</v>
      </c>
      <c r="L1171" s="188">
        <v>79.900000000000006</v>
      </c>
      <c r="M1171" s="189">
        <v>0.23499999999999999</v>
      </c>
      <c r="N1171" s="189">
        <v>0.47</v>
      </c>
    </row>
    <row r="1172" spans="1:14" x14ac:dyDescent="0.25">
      <c r="A1172">
        <v>1007</v>
      </c>
      <c r="B1172" s="182" t="s">
        <v>357</v>
      </c>
      <c r="C1172" s="183">
        <v>627</v>
      </c>
      <c r="D1172" s="183" t="s">
        <v>330</v>
      </c>
      <c r="E1172" s="183">
        <v>4</v>
      </c>
      <c r="F1172" s="182" t="s">
        <v>926</v>
      </c>
      <c r="G1172" s="183">
        <v>87089990</v>
      </c>
      <c r="H1172" s="183" t="s">
        <v>72</v>
      </c>
      <c r="I1172" s="183" t="s">
        <v>927</v>
      </c>
      <c r="J1172" s="183" t="s">
        <v>74</v>
      </c>
      <c r="K1172" s="184">
        <v>57.96</v>
      </c>
      <c r="L1172" s="184">
        <v>231.84</v>
      </c>
      <c r="M1172" s="185">
        <v>0.34499999999999997</v>
      </c>
      <c r="N1172" s="185">
        <v>1.38</v>
      </c>
    </row>
    <row r="1173" spans="1:14" x14ac:dyDescent="0.25">
      <c r="A1173">
        <v>1009</v>
      </c>
      <c r="B1173" s="187" t="s">
        <v>357</v>
      </c>
      <c r="C1173" s="186">
        <v>629</v>
      </c>
      <c r="D1173" s="186" t="s">
        <v>330</v>
      </c>
      <c r="E1173" s="186">
        <v>1</v>
      </c>
      <c r="F1173" s="187" t="s">
        <v>886</v>
      </c>
      <c r="G1173" s="186">
        <v>87089990</v>
      </c>
      <c r="H1173" s="186" t="s">
        <v>72</v>
      </c>
      <c r="I1173" s="186" t="s">
        <v>884</v>
      </c>
      <c r="J1173" s="186" t="s">
        <v>74</v>
      </c>
      <c r="K1173" s="188">
        <v>167.6</v>
      </c>
      <c r="L1173" s="188">
        <v>167.6</v>
      </c>
      <c r="M1173" s="189">
        <v>0.99</v>
      </c>
      <c r="N1173" s="189">
        <v>0.99</v>
      </c>
    </row>
    <row r="1174" spans="1:14" x14ac:dyDescent="0.25">
      <c r="A1174">
        <v>1013</v>
      </c>
      <c r="B1174" s="187" t="s">
        <v>357</v>
      </c>
      <c r="C1174" s="186">
        <v>633</v>
      </c>
      <c r="D1174" s="186" t="s">
        <v>330</v>
      </c>
      <c r="E1174" s="186">
        <v>1</v>
      </c>
      <c r="F1174" s="187" t="s">
        <v>1210</v>
      </c>
      <c r="G1174" s="186">
        <v>87089990</v>
      </c>
      <c r="H1174" s="186" t="s">
        <v>72</v>
      </c>
      <c r="I1174" s="186" t="s">
        <v>1208</v>
      </c>
      <c r="J1174" s="186" t="s">
        <v>74</v>
      </c>
      <c r="K1174" s="188">
        <v>114.61</v>
      </c>
      <c r="L1174" s="188">
        <v>114.61</v>
      </c>
      <c r="M1174" s="189">
        <v>0.68</v>
      </c>
      <c r="N1174" s="189">
        <v>0.68</v>
      </c>
    </row>
    <row r="1175" spans="1:14" x14ac:dyDescent="0.25">
      <c r="A1175">
        <v>1014</v>
      </c>
      <c r="B1175" s="187" t="s">
        <v>357</v>
      </c>
      <c r="C1175" s="186">
        <v>634</v>
      </c>
      <c r="D1175" s="186" t="s">
        <v>330</v>
      </c>
      <c r="E1175" s="186">
        <v>1</v>
      </c>
      <c r="F1175" s="187" t="s">
        <v>756</v>
      </c>
      <c r="G1175" s="186">
        <v>87088000</v>
      </c>
      <c r="H1175" s="186" t="s">
        <v>72</v>
      </c>
      <c r="I1175" s="186" t="s">
        <v>753</v>
      </c>
      <c r="J1175" s="186" t="s">
        <v>74</v>
      </c>
      <c r="K1175" s="188">
        <v>113.57</v>
      </c>
      <c r="L1175" s="188">
        <v>113.57</v>
      </c>
      <c r="M1175" s="189">
        <v>0.67</v>
      </c>
      <c r="N1175" s="189">
        <v>0.67</v>
      </c>
    </row>
    <row r="1176" spans="1:14" x14ac:dyDescent="0.25">
      <c r="A1176">
        <v>1015</v>
      </c>
      <c r="B1176" s="187" t="s">
        <v>357</v>
      </c>
      <c r="C1176" s="186">
        <v>635</v>
      </c>
      <c r="D1176" s="186" t="s">
        <v>330</v>
      </c>
      <c r="E1176" s="186">
        <v>1</v>
      </c>
      <c r="F1176" s="187" t="s">
        <v>760</v>
      </c>
      <c r="G1176" s="186">
        <v>87088000</v>
      </c>
      <c r="H1176" s="186" t="s">
        <v>72</v>
      </c>
      <c r="I1176" s="186" t="s">
        <v>758</v>
      </c>
      <c r="J1176" s="186" t="s">
        <v>74</v>
      </c>
      <c r="K1176" s="188">
        <v>113.57</v>
      </c>
      <c r="L1176" s="188">
        <v>113.57</v>
      </c>
      <c r="M1176" s="189">
        <v>0.67</v>
      </c>
      <c r="N1176" s="189">
        <v>0.67</v>
      </c>
    </row>
    <row r="1177" spans="1:14" x14ac:dyDescent="0.25">
      <c r="A1177">
        <v>1016</v>
      </c>
      <c r="B1177" s="187" t="s">
        <v>357</v>
      </c>
      <c r="C1177" s="186">
        <v>636</v>
      </c>
      <c r="D1177" s="186" t="s">
        <v>330</v>
      </c>
      <c r="E1177" s="186">
        <v>4</v>
      </c>
      <c r="F1177" s="187" t="s">
        <v>1338</v>
      </c>
      <c r="G1177" s="186">
        <v>87089990</v>
      </c>
      <c r="H1177" s="186" t="s">
        <v>72</v>
      </c>
      <c r="I1177" s="186" t="s">
        <v>1339</v>
      </c>
      <c r="J1177" s="186" t="s">
        <v>74</v>
      </c>
      <c r="K1177" s="188">
        <v>101.81</v>
      </c>
      <c r="L1177" s="188">
        <v>407.24</v>
      </c>
      <c r="M1177" s="189">
        <v>0.60499999999999998</v>
      </c>
      <c r="N1177" s="189">
        <v>2.42</v>
      </c>
    </row>
    <row r="1178" spans="1:14" x14ac:dyDescent="0.25">
      <c r="A1178">
        <v>1023</v>
      </c>
      <c r="B1178" s="182" t="s">
        <v>357</v>
      </c>
      <c r="C1178" s="183">
        <v>643</v>
      </c>
      <c r="D1178" s="183" t="s">
        <v>330</v>
      </c>
      <c r="E1178" s="183">
        <v>2</v>
      </c>
      <c r="F1178" s="182" t="s">
        <v>1717</v>
      </c>
      <c r="G1178" s="183">
        <v>87089990</v>
      </c>
      <c r="H1178" s="183" t="s">
        <v>72</v>
      </c>
      <c r="I1178" s="183" t="s">
        <v>1718</v>
      </c>
      <c r="J1178" s="183" t="s">
        <v>74</v>
      </c>
      <c r="K1178" s="184">
        <v>1005.03</v>
      </c>
      <c r="L1178" s="184">
        <v>2010.06</v>
      </c>
      <c r="M1178" s="185">
        <v>5.9649999999999999</v>
      </c>
      <c r="N1178" s="185">
        <v>11.93</v>
      </c>
    </row>
    <row r="1179" spans="1:14" x14ac:dyDescent="0.25">
      <c r="A1179" s="168">
        <v>1024</v>
      </c>
      <c r="B1179" s="169" t="s">
        <v>357</v>
      </c>
      <c r="C1179" s="170">
        <v>644</v>
      </c>
      <c r="D1179" s="170" t="s">
        <v>330</v>
      </c>
      <c r="E1179" s="170">
        <v>1</v>
      </c>
      <c r="F1179" s="169" t="s">
        <v>1633</v>
      </c>
      <c r="G1179" s="170">
        <v>87089990</v>
      </c>
      <c r="H1179" s="170" t="s">
        <v>72</v>
      </c>
      <c r="I1179" s="170" t="s">
        <v>1634</v>
      </c>
      <c r="J1179" s="170" t="s">
        <v>74</v>
      </c>
      <c r="K1179" s="171">
        <v>992.19</v>
      </c>
      <c r="L1179" s="171">
        <v>1984.38</v>
      </c>
      <c r="M1179" s="172">
        <v>5.8849999999999998</v>
      </c>
      <c r="N1179" s="172">
        <v>11.77</v>
      </c>
    </row>
    <row r="1180" spans="1:14" x14ac:dyDescent="0.25">
      <c r="A1180">
        <v>1026</v>
      </c>
      <c r="B1180" s="182" t="s">
        <v>357</v>
      </c>
      <c r="C1180" s="183">
        <v>646</v>
      </c>
      <c r="D1180" s="183" t="s">
        <v>330</v>
      </c>
      <c r="E1180" s="183">
        <v>2</v>
      </c>
      <c r="F1180" s="182" t="s">
        <v>1561</v>
      </c>
      <c r="G1180" s="183">
        <v>87089990</v>
      </c>
      <c r="H1180" s="183" t="s">
        <v>72</v>
      </c>
      <c r="I1180" s="183" t="s">
        <v>1562</v>
      </c>
      <c r="J1180" s="183" t="s">
        <v>74</v>
      </c>
      <c r="K1180" s="184">
        <v>882.33</v>
      </c>
      <c r="L1180" s="184">
        <v>1764.66</v>
      </c>
      <c r="M1180" s="185">
        <v>5.2350000000000003</v>
      </c>
      <c r="N1180" s="185">
        <v>10.47</v>
      </c>
    </row>
    <row r="1181" spans="1:14" x14ac:dyDescent="0.25">
      <c r="A1181">
        <v>1030</v>
      </c>
      <c r="B1181" s="182" t="s">
        <v>357</v>
      </c>
      <c r="C1181" s="183">
        <v>650</v>
      </c>
      <c r="D1181" s="183" t="s">
        <v>330</v>
      </c>
      <c r="E1181" s="183">
        <v>6</v>
      </c>
      <c r="F1181" s="182" t="s">
        <v>2093</v>
      </c>
      <c r="G1181" s="183">
        <v>87089990</v>
      </c>
      <c r="H1181" s="183" t="s">
        <v>72</v>
      </c>
      <c r="I1181" s="183" t="s">
        <v>2094</v>
      </c>
      <c r="J1181" s="183" t="s">
        <v>74</v>
      </c>
      <c r="K1181" s="184">
        <v>170.59</v>
      </c>
      <c r="L1181" s="184">
        <v>1023.54</v>
      </c>
      <c r="M1181" s="185">
        <v>1.0116666666666667</v>
      </c>
      <c r="N1181" s="185">
        <v>6.07</v>
      </c>
    </row>
    <row r="1182" spans="1:14" x14ac:dyDescent="0.25">
      <c r="A1182" s="3">
        <v>1031</v>
      </c>
      <c r="B1182" s="194" t="s">
        <v>357</v>
      </c>
      <c r="C1182" s="212">
        <v>651</v>
      </c>
      <c r="D1182" s="212" t="s">
        <v>330</v>
      </c>
      <c r="E1182" s="212">
        <v>1</v>
      </c>
      <c r="F1182" s="194" t="s">
        <v>711</v>
      </c>
      <c r="G1182" s="212">
        <v>87089990</v>
      </c>
      <c r="H1182" s="212" t="s">
        <v>72</v>
      </c>
      <c r="I1182" s="212" t="s">
        <v>1526</v>
      </c>
      <c r="J1182" s="212" t="s">
        <v>74</v>
      </c>
      <c r="K1182" s="232">
        <v>421.02</v>
      </c>
      <c r="L1182" s="232">
        <v>1263.06</v>
      </c>
      <c r="M1182" s="250">
        <v>2.4966666666666666</v>
      </c>
      <c r="N1182" s="250">
        <v>7.49</v>
      </c>
    </row>
    <row r="1183" spans="1:14" x14ac:dyDescent="0.25">
      <c r="A1183">
        <v>1032</v>
      </c>
      <c r="B1183" s="182" t="s">
        <v>357</v>
      </c>
      <c r="C1183" s="183">
        <v>652</v>
      </c>
      <c r="D1183" s="183" t="s">
        <v>330</v>
      </c>
      <c r="E1183" s="183">
        <v>2</v>
      </c>
      <c r="F1183" s="182" t="s">
        <v>1545</v>
      </c>
      <c r="G1183" s="183">
        <v>87089910</v>
      </c>
      <c r="H1183" s="183" t="s">
        <v>72</v>
      </c>
      <c r="I1183" s="183" t="s">
        <v>1546</v>
      </c>
      <c r="J1183" s="183" t="s">
        <v>74</v>
      </c>
      <c r="K1183" s="184">
        <v>600.24</v>
      </c>
      <c r="L1183" s="184">
        <v>1200.48</v>
      </c>
      <c r="M1183" s="185">
        <v>3.56</v>
      </c>
      <c r="N1183" s="185">
        <v>7.12</v>
      </c>
    </row>
    <row r="1184" spans="1:14" x14ac:dyDescent="0.25">
      <c r="A1184" s="3">
        <v>1033</v>
      </c>
      <c r="B1184" s="196" t="s">
        <v>357</v>
      </c>
      <c r="C1184" s="214">
        <v>653</v>
      </c>
      <c r="D1184" s="214" t="s">
        <v>330</v>
      </c>
      <c r="E1184" s="214">
        <v>2</v>
      </c>
      <c r="F1184" s="196" t="s">
        <v>2008</v>
      </c>
      <c r="G1184" s="214">
        <v>87089990</v>
      </c>
      <c r="H1184" s="214" t="s">
        <v>72</v>
      </c>
      <c r="I1184" s="214" t="s">
        <v>2009</v>
      </c>
      <c r="J1184" s="214" t="s">
        <v>74</v>
      </c>
      <c r="K1184" s="234">
        <v>296.74</v>
      </c>
      <c r="L1184" s="234">
        <v>1186.96</v>
      </c>
      <c r="M1184" s="252">
        <v>1.76</v>
      </c>
      <c r="N1184" s="252">
        <v>7.04</v>
      </c>
    </row>
    <row r="1185" spans="1:14" x14ac:dyDescent="0.25">
      <c r="A1185" s="191">
        <v>1035</v>
      </c>
      <c r="B1185" s="202" t="s">
        <v>357</v>
      </c>
      <c r="C1185" s="220">
        <v>655</v>
      </c>
      <c r="D1185" s="220" t="s">
        <v>330</v>
      </c>
      <c r="E1185" s="220">
        <v>3</v>
      </c>
      <c r="F1185" s="202" t="s">
        <v>1564</v>
      </c>
      <c r="G1185" s="220">
        <v>87089990</v>
      </c>
      <c r="H1185" s="220" t="s">
        <v>72</v>
      </c>
      <c r="I1185" s="220" t="s">
        <v>1565</v>
      </c>
      <c r="J1185" s="220" t="s">
        <v>74</v>
      </c>
      <c r="K1185" s="240">
        <v>345.57</v>
      </c>
      <c r="L1185" s="240">
        <v>1036.71</v>
      </c>
      <c r="M1185" s="258">
        <v>2.0500000000000003</v>
      </c>
      <c r="N1185" s="258">
        <v>6.15</v>
      </c>
    </row>
    <row r="1186" spans="1:14" x14ac:dyDescent="0.25">
      <c r="A1186">
        <v>1036</v>
      </c>
      <c r="B1186" s="182" t="s">
        <v>357</v>
      </c>
      <c r="C1186" s="183">
        <v>656</v>
      </c>
      <c r="D1186" s="183" t="s">
        <v>330</v>
      </c>
      <c r="E1186" s="183">
        <v>2</v>
      </c>
      <c r="F1186" s="182" t="s">
        <v>1542</v>
      </c>
      <c r="G1186" s="183">
        <v>87089910</v>
      </c>
      <c r="H1186" s="183" t="s">
        <v>72</v>
      </c>
      <c r="I1186" s="183" t="s">
        <v>1543</v>
      </c>
      <c r="J1186" s="183" t="s">
        <v>74</v>
      </c>
      <c r="K1186" s="184">
        <v>514.99</v>
      </c>
      <c r="L1186" s="184">
        <v>1029.98</v>
      </c>
      <c r="M1186" s="185">
        <v>3.0550000000000002</v>
      </c>
      <c r="N1186" s="185">
        <v>6.11</v>
      </c>
    </row>
    <row r="1187" spans="1:14" x14ac:dyDescent="0.25">
      <c r="A1187">
        <v>1037</v>
      </c>
      <c r="B1187" s="187" t="s">
        <v>357</v>
      </c>
      <c r="C1187" s="186">
        <v>657</v>
      </c>
      <c r="D1187" s="186" t="s">
        <v>330</v>
      </c>
      <c r="E1187" s="186">
        <v>8</v>
      </c>
      <c r="F1187" s="187" t="s">
        <v>1703</v>
      </c>
      <c r="G1187" s="186">
        <v>87088000</v>
      </c>
      <c r="H1187" s="186" t="s">
        <v>72</v>
      </c>
      <c r="I1187" s="186" t="s">
        <v>1704</v>
      </c>
      <c r="J1187" s="186" t="s">
        <v>74</v>
      </c>
      <c r="K1187" s="188">
        <v>111.88</v>
      </c>
      <c r="L1187" s="188">
        <v>895.04</v>
      </c>
      <c r="M1187" s="189">
        <v>0.66374999999999995</v>
      </c>
      <c r="N1187" s="189">
        <v>5.31</v>
      </c>
    </row>
    <row r="1188" spans="1:14" x14ac:dyDescent="0.25">
      <c r="A1188" s="191">
        <v>1038</v>
      </c>
      <c r="B1188" s="202" t="s">
        <v>357</v>
      </c>
      <c r="C1188" s="220">
        <v>658</v>
      </c>
      <c r="D1188" s="220" t="s">
        <v>330</v>
      </c>
      <c r="E1188" s="220">
        <v>5</v>
      </c>
      <c r="F1188" s="202" t="s">
        <v>826</v>
      </c>
      <c r="G1188" s="220">
        <v>87089990</v>
      </c>
      <c r="H1188" s="220" t="s">
        <v>72</v>
      </c>
      <c r="I1188" s="220" t="s">
        <v>1673</v>
      </c>
      <c r="J1188" s="220" t="s">
        <v>74</v>
      </c>
      <c r="K1188" s="240">
        <v>164.23</v>
      </c>
      <c r="L1188" s="240">
        <v>821.15</v>
      </c>
      <c r="M1188" s="258">
        <v>0.97399999999999998</v>
      </c>
      <c r="N1188" s="258">
        <v>4.87</v>
      </c>
    </row>
    <row r="1189" spans="1:14" x14ac:dyDescent="0.25">
      <c r="A1189">
        <v>1039</v>
      </c>
      <c r="B1189" s="187" t="s">
        <v>357</v>
      </c>
      <c r="C1189" s="186">
        <v>659</v>
      </c>
      <c r="D1189" s="186" t="s">
        <v>330</v>
      </c>
      <c r="E1189" s="186">
        <v>4</v>
      </c>
      <c r="F1189" s="187" t="s">
        <v>1653</v>
      </c>
      <c r="G1189" s="186">
        <v>87089990</v>
      </c>
      <c r="H1189" s="186" t="s">
        <v>72</v>
      </c>
      <c r="I1189" s="186" t="s">
        <v>1654</v>
      </c>
      <c r="J1189" s="186" t="s">
        <v>74</v>
      </c>
      <c r="K1189" s="188">
        <v>156.62</v>
      </c>
      <c r="L1189" s="188">
        <v>626.48</v>
      </c>
      <c r="M1189" s="189">
        <v>0.93</v>
      </c>
      <c r="N1189" s="189">
        <v>3.72</v>
      </c>
    </row>
    <row r="1190" spans="1:14" x14ac:dyDescent="0.25">
      <c r="A1190">
        <v>1040</v>
      </c>
      <c r="B1190" s="182" t="s">
        <v>357</v>
      </c>
      <c r="C1190" s="183">
        <v>660</v>
      </c>
      <c r="D1190" s="183" t="s">
        <v>330</v>
      </c>
      <c r="E1190" s="183">
        <v>3</v>
      </c>
      <c r="F1190" s="182" t="s">
        <v>1700</v>
      </c>
      <c r="G1190" s="183">
        <v>87082999</v>
      </c>
      <c r="H1190" s="183" t="s">
        <v>72</v>
      </c>
      <c r="I1190" s="183" t="s">
        <v>1701</v>
      </c>
      <c r="J1190" s="183" t="s">
        <v>74</v>
      </c>
      <c r="K1190" s="184">
        <v>216.41</v>
      </c>
      <c r="L1190" s="184">
        <v>649.23</v>
      </c>
      <c r="M1190" s="185">
        <v>1.2833333333333334</v>
      </c>
      <c r="N1190" s="185">
        <v>3.85</v>
      </c>
    </row>
    <row r="1191" spans="1:14" x14ac:dyDescent="0.25">
      <c r="A1191">
        <v>1041</v>
      </c>
      <c r="B1191" s="182" t="s">
        <v>357</v>
      </c>
      <c r="C1191" s="183">
        <v>661</v>
      </c>
      <c r="D1191" s="183" t="s">
        <v>330</v>
      </c>
      <c r="E1191" s="183">
        <v>1</v>
      </c>
      <c r="F1191" s="182" t="s">
        <v>1548</v>
      </c>
      <c r="G1191" s="183">
        <v>87089910</v>
      </c>
      <c r="H1191" s="183" t="s">
        <v>72</v>
      </c>
      <c r="I1191" s="183" t="s">
        <v>1549</v>
      </c>
      <c r="J1191" s="183" t="s">
        <v>74</v>
      </c>
      <c r="K1191" s="184">
        <v>544.51</v>
      </c>
      <c r="L1191" s="184">
        <v>544.51</v>
      </c>
      <c r="M1191" s="185">
        <v>3.23</v>
      </c>
      <c r="N1191" s="185">
        <v>3.23</v>
      </c>
    </row>
    <row r="1192" spans="1:14" x14ac:dyDescent="0.25">
      <c r="A1192">
        <v>1042</v>
      </c>
      <c r="B1192" s="182" t="s">
        <v>357</v>
      </c>
      <c r="C1192" s="183">
        <v>662</v>
      </c>
      <c r="D1192" s="183" t="s">
        <v>330</v>
      </c>
      <c r="E1192" s="183">
        <v>1</v>
      </c>
      <c r="F1192" s="182" t="s">
        <v>1554</v>
      </c>
      <c r="G1192" s="183">
        <v>87089910</v>
      </c>
      <c r="H1192" s="183" t="s">
        <v>72</v>
      </c>
      <c r="I1192" s="183" t="s">
        <v>1555</v>
      </c>
      <c r="J1192" s="183" t="s">
        <v>74</v>
      </c>
      <c r="K1192" s="184">
        <v>514.01</v>
      </c>
      <c r="L1192" s="184">
        <v>514.01</v>
      </c>
      <c r="M1192" s="185">
        <v>3.05</v>
      </c>
      <c r="N1192" s="185">
        <v>3.05</v>
      </c>
    </row>
    <row r="1193" spans="1:14" x14ac:dyDescent="0.25">
      <c r="A1193">
        <v>1045</v>
      </c>
      <c r="B1193" s="187" t="s">
        <v>357</v>
      </c>
      <c r="C1193" s="186">
        <v>665</v>
      </c>
      <c r="D1193" s="186" t="s">
        <v>330</v>
      </c>
      <c r="E1193" s="186">
        <v>3</v>
      </c>
      <c r="F1193" s="187" t="s">
        <v>1650</v>
      </c>
      <c r="G1193" s="186">
        <v>87089990</v>
      </c>
      <c r="H1193" s="186" t="s">
        <v>72</v>
      </c>
      <c r="I1193" s="186" t="s">
        <v>1651</v>
      </c>
      <c r="J1193" s="186" t="s">
        <v>74</v>
      </c>
      <c r="K1193" s="188">
        <v>156.62</v>
      </c>
      <c r="L1193" s="188">
        <v>469.86</v>
      </c>
      <c r="M1193" s="189">
        <v>0.93</v>
      </c>
      <c r="N1193" s="189">
        <v>2.79</v>
      </c>
    </row>
    <row r="1194" spans="1:14" x14ac:dyDescent="0.25">
      <c r="A1194">
        <v>1046</v>
      </c>
      <c r="B1194" s="182" t="s">
        <v>357</v>
      </c>
      <c r="C1194" s="183">
        <v>666</v>
      </c>
      <c r="D1194" s="183" t="s">
        <v>330</v>
      </c>
      <c r="E1194" s="183">
        <v>6</v>
      </c>
      <c r="F1194" s="182" t="s">
        <v>2062</v>
      </c>
      <c r="G1194" s="183">
        <v>87089990</v>
      </c>
      <c r="H1194" s="183" t="s">
        <v>72</v>
      </c>
      <c r="I1194" s="183" t="s">
        <v>2063</v>
      </c>
      <c r="J1194" s="183" t="s">
        <v>74</v>
      </c>
      <c r="K1194" s="184">
        <v>72.760000000000005</v>
      </c>
      <c r="L1194" s="184">
        <v>436.56</v>
      </c>
      <c r="M1194" s="185">
        <v>0.43166666666666664</v>
      </c>
      <c r="N1194" s="185">
        <v>2.59</v>
      </c>
    </row>
    <row r="1195" spans="1:14" x14ac:dyDescent="0.25">
      <c r="A1195" s="3">
        <v>1047</v>
      </c>
      <c r="B1195" s="194" t="s">
        <v>357</v>
      </c>
      <c r="C1195" s="212">
        <v>667</v>
      </c>
      <c r="D1195" s="212" t="s">
        <v>330</v>
      </c>
      <c r="E1195" s="212">
        <v>2</v>
      </c>
      <c r="F1195" s="194" t="s">
        <v>1803</v>
      </c>
      <c r="G1195" s="212">
        <v>87089990</v>
      </c>
      <c r="H1195" s="212" t="s">
        <v>72</v>
      </c>
      <c r="I1195" s="212" t="s">
        <v>1804</v>
      </c>
      <c r="J1195" s="212" t="s">
        <v>74</v>
      </c>
      <c r="K1195" s="232">
        <v>145.37</v>
      </c>
      <c r="L1195" s="232">
        <v>436.11</v>
      </c>
      <c r="M1195" s="250">
        <v>0.86333333333333329</v>
      </c>
      <c r="N1195" s="250">
        <v>2.59</v>
      </c>
    </row>
    <row r="1196" spans="1:14" x14ac:dyDescent="0.25">
      <c r="A1196">
        <v>1048</v>
      </c>
      <c r="B1196" s="182" t="s">
        <v>357</v>
      </c>
      <c r="C1196" s="183">
        <v>668</v>
      </c>
      <c r="D1196" s="183" t="s">
        <v>330</v>
      </c>
      <c r="E1196" s="183">
        <v>1</v>
      </c>
      <c r="F1196" s="182" t="s">
        <v>1217</v>
      </c>
      <c r="G1196" s="183">
        <v>87089990</v>
      </c>
      <c r="H1196" s="183" t="s">
        <v>72</v>
      </c>
      <c r="I1196" s="183" t="s">
        <v>2070</v>
      </c>
      <c r="J1196" s="183" t="s">
        <v>74</v>
      </c>
      <c r="K1196" s="184">
        <v>389.4</v>
      </c>
      <c r="L1196" s="184">
        <v>389.4</v>
      </c>
      <c r="M1196" s="185">
        <v>2.31</v>
      </c>
      <c r="N1196" s="185">
        <v>2.31</v>
      </c>
    </row>
    <row r="1197" spans="1:14" x14ac:dyDescent="0.25">
      <c r="A1197">
        <v>1050</v>
      </c>
      <c r="B1197" s="187" t="s">
        <v>357</v>
      </c>
      <c r="C1197" s="186">
        <v>670</v>
      </c>
      <c r="D1197" s="186" t="s">
        <v>330</v>
      </c>
      <c r="E1197" s="186">
        <v>5</v>
      </c>
      <c r="F1197" s="187" t="s">
        <v>1603</v>
      </c>
      <c r="G1197" s="186">
        <v>87089990</v>
      </c>
      <c r="H1197" s="186" t="s">
        <v>72</v>
      </c>
      <c r="I1197" s="186" t="s">
        <v>1604</v>
      </c>
      <c r="J1197" s="186" t="s">
        <v>74</v>
      </c>
      <c r="K1197" s="188">
        <v>57.98</v>
      </c>
      <c r="L1197" s="188">
        <v>289.89999999999998</v>
      </c>
      <c r="M1197" s="189">
        <v>0.34399999999999997</v>
      </c>
      <c r="N1197" s="189">
        <v>1.72</v>
      </c>
    </row>
    <row r="1198" spans="1:14" x14ac:dyDescent="0.25">
      <c r="A1198">
        <v>1053</v>
      </c>
      <c r="B1198" s="187" t="s">
        <v>357</v>
      </c>
      <c r="C1198" s="186">
        <v>673</v>
      </c>
      <c r="D1198" s="186" t="s">
        <v>330</v>
      </c>
      <c r="E1198" s="186">
        <v>2</v>
      </c>
      <c r="F1198" s="187" t="s">
        <v>1643</v>
      </c>
      <c r="G1198" s="186">
        <v>87088000</v>
      </c>
      <c r="H1198" s="186" t="s">
        <v>72</v>
      </c>
      <c r="I1198" s="186" t="s">
        <v>1644</v>
      </c>
      <c r="J1198" s="186" t="s">
        <v>74</v>
      </c>
      <c r="K1198" s="188">
        <v>104.47</v>
      </c>
      <c r="L1198" s="188">
        <v>208.94</v>
      </c>
      <c r="M1198" s="189">
        <v>0.62</v>
      </c>
      <c r="N1198" s="189">
        <v>1.24</v>
      </c>
    </row>
    <row r="1199" spans="1:14" x14ac:dyDescent="0.25">
      <c r="A1199">
        <v>1055</v>
      </c>
      <c r="B1199" s="187" t="s">
        <v>357</v>
      </c>
      <c r="C1199" s="186">
        <v>675</v>
      </c>
      <c r="D1199" s="186" t="s">
        <v>330</v>
      </c>
      <c r="E1199" s="186">
        <v>1</v>
      </c>
      <c r="F1199" s="187" t="s">
        <v>1990</v>
      </c>
      <c r="G1199" s="186">
        <v>70091000</v>
      </c>
      <c r="H1199" s="186" t="s">
        <v>72</v>
      </c>
      <c r="I1199" s="186" t="s">
        <v>1991</v>
      </c>
      <c r="J1199" s="186" t="s">
        <v>74</v>
      </c>
      <c r="K1199" s="188">
        <v>187.33</v>
      </c>
      <c r="L1199" s="188">
        <v>187.33</v>
      </c>
      <c r="M1199" s="189">
        <v>1.1100000000000001</v>
      </c>
      <c r="N1199" s="189">
        <v>1.1100000000000001</v>
      </c>
    </row>
    <row r="1200" spans="1:14" x14ac:dyDescent="0.25">
      <c r="A1200">
        <v>1056</v>
      </c>
      <c r="B1200" s="182" t="s">
        <v>357</v>
      </c>
      <c r="C1200" s="183">
        <v>676</v>
      </c>
      <c r="D1200" s="183" t="s">
        <v>330</v>
      </c>
      <c r="E1200" s="183">
        <v>6</v>
      </c>
      <c r="F1200" s="182" t="s">
        <v>1733</v>
      </c>
      <c r="G1200" s="183">
        <v>87089990</v>
      </c>
      <c r="H1200" s="183" t="s">
        <v>72</v>
      </c>
      <c r="I1200" s="183" t="s">
        <v>1734</v>
      </c>
      <c r="J1200" s="183" t="s">
        <v>74</v>
      </c>
      <c r="K1200" s="184">
        <v>30.930000000000003</v>
      </c>
      <c r="L1200" s="184">
        <v>185.58</v>
      </c>
      <c r="M1200" s="185">
        <v>0.18333333333333335</v>
      </c>
      <c r="N1200" s="185">
        <v>1.1000000000000001</v>
      </c>
    </row>
    <row r="1201" spans="1:14" x14ac:dyDescent="0.25">
      <c r="A1201">
        <v>1057</v>
      </c>
      <c r="B1201" s="187" t="s">
        <v>357</v>
      </c>
      <c r="C1201" s="186">
        <v>677</v>
      </c>
      <c r="D1201" s="186" t="s">
        <v>330</v>
      </c>
      <c r="E1201" s="186">
        <v>5</v>
      </c>
      <c r="F1201" s="187" t="s">
        <v>867</v>
      </c>
      <c r="G1201" s="186">
        <v>87089990</v>
      </c>
      <c r="H1201" s="186" t="s">
        <v>72</v>
      </c>
      <c r="I1201" s="186" t="s">
        <v>1646</v>
      </c>
      <c r="J1201" s="186" t="s">
        <v>74</v>
      </c>
      <c r="K1201" s="188">
        <v>33.82</v>
      </c>
      <c r="L1201" s="188">
        <v>169.1</v>
      </c>
      <c r="M1201" s="189">
        <v>0.2</v>
      </c>
      <c r="N1201" s="189">
        <v>1</v>
      </c>
    </row>
    <row r="1202" spans="1:14" x14ac:dyDescent="0.25">
      <c r="A1202">
        <v>1058</v>
      </c>
      <c r="B1202" s="187" t="s">
        <v>357</v>
      </c>
      <c r="C1202" s="186">
        <v>678</v>
      </c>
      <c r="D1202" s="186" t="s">
        <v>330</v>
      </c>
      <c r="E1202" s="186">
        <v>2</v>
      </c>
      <c r="F1202" s="187" t="s">
        <v>1453</v>
      </c>
      <c r="G1202" s="186">
        <v>84099999</v>
      </c>
      <c r="H1202" s="186" t="s">
        <v>72</v>
      </c>
      <c r="I1202" s="186" t="s">
        <v>1454</v>
      </c>
      <c r="J1202" s="186" t="s">
        <v>74</v>
      </c>
      <c r="K1202" s="188">
        <v>74.87</v>
      </c>
      <c r="L1202" s="188">
        <v>149.74</v>
      </c>
      <c r="M1202" s="189">
        <v>0.44500000000000001</v>
      </c>
      <c r="N1202" s="189">
        <v>0.89</v>
      </c>
    </row>
    <row r="1203" spans="1:14" x14ac:dyDescent="0.25">
      <c r="A1203">
        <v>1064</v>
      </c>
      <c r="B1203" s="182" t="s">
        <v>357</v>
      </c>
      <c r="C1203" s="183">
        <v>684</v>
      </c>
      <c r="D1203" s="183" t="s">
        <v>330</v>
      </c>
      <c r="E1203" s="183">
        <v>3</v>
      </c>
      <c r="F1203" s="182" t="s">
        <v>1740</v>
      </c>
      <c r="G1203" s="183">
        <v>87089990</v>
      </c>
      <c r="H1203" s="183" t="s">
        <v>72</v>
      </c>
      <c r="I1203" s="183" t="s">
        <v>1741</v>
      </c>
      <c r="J1203" s="183" t="s">
        <v>74</v>
      </c>
      <c r="K1203" s="184">
        <v>20.95</v>
      </c>
      <c r="L1203" s="184">
        <v>62.85</v>
      </c>
      <c r="M1203" s="185">
        <v>0.12333333333333334</v>
      </c>
      <c r="N1203" s="185">
        <v>0.37</v>
      </c>
    </row>
    <row r="1204" spans="1:14" x14ac:dyDescent="0.25">
      <c r="A1204">
        <v>1065</v>
      </c>
      <c r="B1204" s="182" t="s">
        <v>357</v>
      </c>
      <c r="C1204" s="183">
        <v>685</v>
      </c>
      <c r="D1204" s="183" t="s">
        <v>330</v>
      </c>
      <c r="E1204" s="183">
        <v>2</v>
      </c>
      <c r="F1204" s="182" t="s">
        <v>1743</v>
      </c>
      <c r="G1204" s="183">
        <v>87089990</v>
      </c>
      <c r="H1204" s="183" t="s">
        <v>72</v>
      </c>
      <c r="I1204" s="183" t="s">
        <v>1744</v>
      </c>
      <c r="J1204" s="183" t="s">
        <v>74</v>
      </c>
      <c r="K1204" s="184">
        <v>20.95</v>
      </c>
      <c r="L1204" s="184">
        <v>41.9</v>
      </c>
      <c r="M1204" s="185">
        <v>0.125</v>
      </c>
      <c r="N1204" s="185">
        <v>0.25</v>
      </c>
    </row>
    <row r="1205" spans="1:14" x14ac:dyDescent="0.25">
      <c r="A1205">
        <v>1067</v>
      </c>
      <c r="B1205" s="55" t="s">
        <v>54</v>
      </c>
      <c r="C1205" s="7">
        <v>687</v>
      </c>
      <c r="D1205" s="7" t="s">
        <v>330</v>
      </c>
      <c r="E1205" s="7">
        <v>24</v>
      </c>
      <c r="F1205" s="6" t="s">
        <v>2196</v>
      </c>
      <c r="G1205" s="7">
        <v>87089990</v>
      </c>
      <c r="H1205" s="7" t="s">
        <v>2197</v>
      </c>
      <c r="I1205" s="7" t="s">
        <v>2198</v>
      </c>
      <c r="J1205" s="7" t="s">
        <v>74</v>
      </c>
      <c r="K1205" s="13">
        <v>205.60625000000002</v>
      </c>
      <c r="L1205" s="13">
        <v>4934.55</v>
      </c>
      <c r="M1205" s="14">
        <v>1.22</v>
      </c>
      <c r="N1205" s="14">
        <v>29.28</v>
      </c>
    </row>
    <row r="1206" spans="1:14" x14ac:dyDescent="0.25">
      <c r="A1206">
        <v>1070</v>
      </c>
      <c r="B1206" s="187" t="s">
        <v>357</v>
      </c>
      <c r="C1206" s="186">
        <v>690</v>
      </c>
      <c r="D1206" s="186" t="s">
        <v>330</v>
      </c>
      <c r="E1206" s="186">
        <v>6</v>
      </c>
      <c r="F1206" s="187" t="s">
        <v>2183</v>
      </c>
      <c r="G1206" s="186">
        <v>87089990</v>
      </c>
      <c r="H1206" s="186" t="s">
        <v>315</v>
      </c>
      <c r="I1206" s="186" t="s">
        <v>2184</v>
      </c>
      <c r="J1206" s="186" t="s">
        <v>74</v>
      </c>
      <c r="K1206" s="188">
        <v>352.65000000000003</v>
      </c>
      <c r="L1206" s="188">
        <v>2115.9</v>
      </c>
      <c r="M1206" s="189">
        <v>2.0933333333333333</v>
      </c>
      <c r="N1206" s="189">
        <v>12.56</v>
      </c>
    </row>
    <row r="1207" spans="1:14" x14ac:dyDescent="0.25">
      <c r="A1207">
        <v>1071</v>
      </c>
      <c r="B1207" s="187" t="s">
        <v>357</v>
      </c>
      <c r="C1207" s="186">
        <v>691</v>
      </c>
      <c r="D1207" s="186" t="s">
        <v>330</v>
      </c>
      <c r="E1207" s="186">
        <v>1</v>
      </c>
      <c r="F1207" s="187" t="s">
        <v>401</v>
      </c>
      <c r="G1207" s="186">
        <v>84831019</v>
      </c>
      <c r="H1207" s="186" t="s">
        <v>72</v>
      </c>
      <c r="I1207" s="186">
        <v>99610202196</v>
      </c>
      <c r="J1207" s="186" t="s">
        <v>74</v>
      </c>
      <c r="K1207" s="188">
        <v>2047.64</v>
      </c>
      <c r="L1207" s="188">
        <v>2047.64</v>
      </c>
      <c r="M1207" s="189">
        <v>12.15</v>
      </c>
      <c r="N1207" s="189">
        <v>12.15</v>
      </c>
    </row>
    <row r="1208" spans="1:14" x14ac:dyDescent="0.25">
      <c r="A1208">
        <v>1072</v>
      </c>
      <c r="B1208" s="182" t="s">
        <v>357</v>
      </c>
      <c r="C1208" s="183">
        <v>692</v>
      </c>
      <c r="D1208" s="183" t="s">
        <v>330</v>
      </c>
      <c r="E1208" s="183">
        <v>1</v>
      </c>
      <c r="F1208" s="182" t="s">
        <v>1214</v>
      </c>
      <c r="G1208" s="183">
        <v>87089990</v>
      </c>
      <c r="H1208" s="183" t="s">
        <v>72</v>
      </c>
      <c r="I1208" s="183" t="s">
        <v>1215</v>
      </c>
      <c r="J1208" s="183" t="s">
        <v>74</v>
      </c>
      <c r="K1208" s="184">
        <v>1541.8</v>
      </c>
      <c r="L1208" s="184">
        <v>1541.8</v>
      </c>
      <c r="M1208" s="185">
        <v>9.15</v>
      </c>
      <c r="N1208" s="185">
        <v>9.15</v>
      </c>
    </row>
    <row r="1209" spans="1:14" x14ac:dyDescent="0.25">
      <c r="A1209" s="3">
        <v>1073</v>
      </c>
      <c r="B1209" s="194" t="s">
        <v>357</v>
      </c>
      <c r="C1209" s="212">
        <v>693</v>
      </c>
      <c r="D1209" s="212" t="s">
        <v>330</v>
      </c>
      <c r="E1209" s="212">
        <v>1</v>
      </c>
      <c r="F1209" s="194" t="s">
        <v>1095</v>
      </c>
      <c r="G1209" s="212">
        <v>87089990</v>
      </c>
      <c r="H1209" s="212" t="s">
        <v>72</v>
      </c>
      <c r="I1209" s="212" t="s">
        <v>1096</v>
      </c>
      <c r="J1209" s="212" t="s">
        <v>74</v>
      </c>
      <c r="K1209" s="232">
        <v>573.29</v>
      </c>
      <c r="L1209" s="232">
        <v>1146.58</v>
      </c>
      <c r="M1209" s="250">
        <v>3.4</v>
      </c>
      <c r="N1209" s="250">
        <v>6.8</v>
      </c>
    </row>
    <row r="1210" spans="1:14" x14ac:dyDescent="0.25">
      <c r="A1210">
        <v>2398</v>
      </c>
      <c r="B1210" s="182" t="s">
        <v>357</v>
      </c>
      <c r="C1210" s="183">
        <v>694</v>
      </c>
      <c r="D1210" s="183" t="s">
        <v>52</v>
      </c>
      <c r="E1210" s="183">
        <v>1</v>
      </c>
      <c r="F1210" s="182" t="s">
        <v>2035</v>
      </c>
      <c r="G1210" s="183">
        <v>85129000</v>
      </c>
      <c r="H1210" s="183" t="s">
        <v>315</v>
      </c>
      <c r="I1210" s="183" t="s">
        <v>2037</v>
      </c>
      <c r="J1210" s="183" t="s">
        <v>74</v>
      </c>
      <c r="K1210" s="184">
        <v>2819.8886800573887</v>
      </c>
      <c r="L1210" s="184">
        <v>2819.8886800573887</v>
      </c>
      <c r="M1210" s="185"/>
      <c r="N1210" s="185"/>
    </row>
    <row r="1211" spans="1:14" x14ac:dyDescent="0.25">
      <c r="A1211">
        <v>1074</v>
      </c>
      <c r="B1211" s="187" t="s">
        <v>357</v>
      </c>
      <c r="C1211" s="186">
        <v>694</v>
      </c>
      <c r="D1211" s="186" t="s">
        <v>330</v>
      </c>
      <c r="E1211" s="186">
        <v>12</v>
      </c>
      <c r="F1211" s="187" t="s">
        <v>1089</v>
      </c>
      <c r="G1211" s="186">
        <v>84099999</v>
      </c>
      <c r="H1211" s="186" t="s">
        <v>72</v>
      </c>
      <c r="I1211" s="186" t="s">
        <v>1090</v>
      </c>
      <c r="J1211" s="186" t="s">
        <v>74</v>
      </c>
      <c r="K1211" s="188">
        <v>68.14</v>
      </c>
      <c r="L1211" s="188">
        <v>817.68</v>
      </c>
      <c r="M1211" s="189">
        <v>0.40416666666666662</v>
      </c>
      <c r="N1211" s="189">
        <v>4.8499999999999996</v>
      </c>
    </row>
    <row r="1212" spans="1:14" x14ac:dyDescent="0.25">
      <c r="A1212">
        <v>1075</v>
      </c>
      <c r="B1212" s="187" t="s">
        <v>357</v>
      </c>
      <c r="C1212" s="186">
        <v>695</v>
      </c>
      <c r="D1212" s="186" t="s">
        <v>330</v>
      </c>
      <c r="E1212" s="186">
        <v>2</v>
      </c>
      <c r="F1212" s="187" t="s">
        <v>410</v>
      </c>
      <c r="G1212" s="186">
        <v>87089990</v>
      </c>
      <c r="H1212" s="186" t="s">
        <v>72</v>
      </c>
      <c r="I1212" s="186">
        <v>99710090391</v>
      </c>
      <c r="J1212" s="186" t="s">
        <v>74</v>
      </c>
      <c r="K1212" s="188">
        <v>313.07</v>
      </c>
      <c r="L1212" s="188">
        <v>626.14</v>
      </c>
      <c r="M1212" s="189">
        <v>1.86</v>
      </c>
      <c r="N1212" s="189">
        <v>3.72</v>
      </c>
    </row>
    <row r="1213" spans="1:14" x14ac:dyDescent="0.25">
      <c r="A1213">
        <v>1076</v>
      </c>
      <c r="B1213" s="182" t="s">
        <v>357</v>
      </c>
      <c r="C1213" s="183">
        <v>696</v>
      </c>
      <c r="D1213" s="183" t="s">
        <v>330</v>
      </c>
      <c r="E1213" s="183">
        <v>1</v>
      </c>
      <c r="F1213" s="182" t="s">
        <v>1217</v>
      </c>
      <c r="G1213" s="183">
        <v>87089990</v>
      </c>
      <c r="H1213" s="183" t="s">
        <v>72</v>
      </c>
      <c r="I1213" s="183" t="s">
        <v>1218</v>
      </c>
      <c r="J1213" s="183" t="s">
        <v>74</v>
      </c>
      <c r="K1213" s="184">
        <v>394.73</v>
      </c>
      <c r="L1213" s="184">
        <v>394.73</v>
      </c>
      <c r="M1213" s="185">
        <v>2.34</v>
      </c>
      <c r="N1213" s="185">
        <v>2.34</v>
      </c>
    </row>
    <row r="1214" spans="1:14" x14ac:dyDescent="0.25">
      <c r="A1214">
        <v>1077</v>
      </c>
      <c r="B1214" s="187" t="s">
        <v>357</v>
      </c>
      <c r="C1214" s="186">
        <v>697</v>
      </c>
      <c r="D1214" s="186" t="s">
        <v>330</v>
      </c>
      <c r="E1214" s="186">
        <v>6</v>
      </c>
      <c r="F1214" s="187" t="s">
        <v>428</v>
      </c>
      <c r="G1214" s="186">
        <v>87089990</v>
      </c>
      <c r="H1214" s="186" t="s">
        <v>72</v>
      </c>
      <c r="I1214" s="186">
        <v>99710511390</v>
      </c>
      <c r="J1214" s="186" t="s">
        <v>74</v>
      </c>
      <c r="K1214" s="188">
        <v>20.43</v>
      </c>
      <c r="L1214" s="188">
        <v>122.58</v>
      </c>
      <c r="M1214" s="189">
        <v>0.12166666666666666</v>
      </c>
      <c r="N1214" s="189">
        <v>0.73</v>
      </c>
    </row>
    <row r="1215" spans="1:14" x14ac:dyDescent="0.25">
      <c r="A1215">
        <v>2402</v>
      </c>
      <c r="B1215" s="336" t="s">
        <v>11</v>
      </c>
      <c r="C1215" s="7">
        <v>698</v>
      </c>
      <c r="D1215" s="7" t="s">
        <v>52</v>
      </c>
      <c r="E1215" s="7">
        <v>34</v>
      </c>
      <c r="F1215" s="6" t="s">
        <v>220</v>
      </c>
      <c r="G1215" s="7">
        <v>40111000</v>
      </c>
      <c r="H1215" s="7" t="s">
        <v>203</v>
      </c>
      <c r="I1215" s="7"/>
      <c r="J1215" s="7" t="s">
        <v>74</v>
      </c>
      <c r="K1215" s="13">
        <v>252.66</v>
      </c>
      <c r="L1215" s="13">
        <v>8590.44</v>
      </c>
      <c r="M1215" s="14"/>
      <c r="N1215" s="14"/>
    </row>
    <row r="1216" spans="1:14" x14ac:dyDescent="0.25">
      <c r="A1216">
        <v>1078</v>
      </c>
      <c r="B1216" s="187" t="s">
        <v>357</v>
      </c>
      <c r="C1216" s="186">
        <v>698</v>
      </c>
      <c r="D1216" s="186" t="s">
        <v>330</v>
      </c>
      <c r="E1216" s="186">
        <v>1</v>
      </c>
      <c r="F1216" s="187" t="s">
        <v>431</v>
      </c>
      <c r="G1216" s="186">
        <v>87089990</v>
      </c>
      <c r="H1216" s="186" t="s">
        <v>72</v>
      </c>
      <c r="I1216" s="186">
        <v>99710604996</v>
      </c>
      <c r="J1216" s="186" t="s">
        <v>74</v>
      </c>
      <c r="K1216" s="188">
        <v>93.98</v>
      </c>
      <c r="L1216" s="188">
        <v>93.98</v>
      </c>
      <c r="M1216" s="189">
        <v>0.56000000000000005</v>
      </c>
      <c r="N1216" s="189">
        <v>0.56000000000000005</v>
      </c>
    </row>
    <row r="1217" spans="1:14" x14ac:dyDescent="0.25">
      <c r="A1217" s="3">
        <v>1080</v>
      </c>
      <c r="B1217" s="196" t="s">
        <v>357</v>
      </c>
      <c r="C1217" s="214">
        <v>700</v>
      </c>
      <c r="D1217" s="214" t="s">
        <v>330</v>
      </c>
      <c r="E1217" s="214">
        <v>16</v>
      </c>
      <c r="F1217" s="196" t="s">
        <v>853</v>
      </c>
      <c r="G1217" s="214">
        <v>87088000</v>
      </c>
      <c r="H1217" s="214" t="s">
        <v>72</v>
      </c>
      <c r="I1217" s="214" t="s">
        <v>854</v>
      </c>
      <c r="J1217" s="214" t="s">
        <v>74</v>
      </c>
      <c r="K1217" s="234">
        <v>591.28</v>
      </c>
      <c r="L1217" s="234">
        <v>11825.6</v>
      </c>
      <c r="M1217" s="252">
        <v>3.5085000000000002</v>
      </c>
      <c r="N1217" s="252">
        <v>70.17</v>
      </c>
    </row>
    <row r="1218" spans="1:14" x14ac:dyDescent="0.25">
      <c r="A1218">
        <v>1081</v>
      </c>
      <c r="B1218" s="182" t="s">
        <v>357</v>
      </c>
      <c r="C1218" s="183">
        <v>701</v>
      </c>
      <c r="D1218" s="183" t="s">
        <v>330</v>
      </c>
      <c r="E1218" s="183">
        <v>2</v>
      </c>
      <c r="F1218" s="182" t="s">
        <v>879</v>
      </c>
      <c r="G1218" s="183">
        <v>87089990</v>
      </c>
      <c r="H1218" s="183" t="s">
        <v>72</v>
      </c>
      <c r="I1218" s="183" t="s">
        <v>877</v>
      </c>
      <c r="J1218" s="183" t="s">
        <v>74</v>
      </c>
      <c r="K1218" s="184">
        <v>887.76</v>
      </c>
      <c r="L1218" s="184">
        <v>1775.52</v>
      </c>
      <c r="M1218" s="185">
        <v>5.27</v>
      </c>
      <c r="N1218" s="185">
        <v>10.54</v>
      </c>
    </row>
    <row r="1219" spans="1:14" x14ac:dyDescent="0.25">
      <c r="A1219">
        <v>1083</v>
      </c>
      <c r="B1219" s="187" t="s">
        <v>357</v>
      </c>
      <c r="C1219" s="186">
        <v>703</v>
      </c>
      <c r="D1219" s="186" t="s">
        <v>330</v>
      </c>
      <c r="E1219" s="186">
        <v>6</v>
      </c>
      <c r="F1219" s="187" t="s">
        <v>789</v>
      </c>
      <c r="G1219" s="186">
        <v>87089990</v>
      </c>
      <c r="H1219" s="186" t="s">
        <v>72</v>
      </c>
      <c r="I1219" s="186" t="s">
        <v>787</v>
      </c>
      <c r="J1219" s="186" t="s">
        <v>74</v>
      </c>
      <c r="K1219" s="188">
        <v>1135.6099999999999</v>
      </c>
      <c r="L1219" s="188">
        <v>6813.66</v>
      </c>
      <c r="M1219" s="189">
        <v>6.7383333333333333</v>
      </c>
      <c r="N1219" s="189">
        <v>40.43</v>
      </c>
    </row>
    <row r="1220" spans="1:14" x14ac:dyDescent="0.25">
      <c r="A1220">
        <v>1084</v>
      </c>
      <c r="B1220" s="187" t="s">
        <v>357</v>
      </c>
      <c r="C1220" s="186">
        <v>704</v>
      </c>
      <c r="D1220" s="186" t="s">
        <v>330</v>
      </c>
      <c r="E1220" s="186">
        <v>5</v>
      </c>
      <c r="F1220" s="187" t="s">
        <v>711</v>
      </c>
      <c r="G1220" s="186">
        <v>87089990</v>
      </c>
      <c r="H1220" s="186" t="s">
        <v>72</v>
      </c>
      <c r="I1220" s="186" t="s">
        <v>709</v>
      </c>
      <c r="J1220" s="186" t="s">
        <v>74</v>
      </c>
      <c r="K1220" s="188">
        <v>411.16999999999996</v>
      </c>
      <c r="L1220" s="188">
        <v>2055.85</v>
      </c>
      <c r="M1220" s="189">
        <v>2.44</v>
      </c>
      <c r="N1220" s="189">
        <v>12.2</v>
      </c>
    </row>
    <row r="1221" spans="1:14" x14ac:dyDescent="0.25">
      <c r="A1221">
        <v>1085</v>
      </c>
      <c r="B1221" s="182" t="s">
        <v>357</v>
      </c>
      <c r="C1221" s="183">
        <v>705</v>
      </c>
      <c r="D1221" s="183" t="s">
        <v>330</v>
      </c>
      <c r="E1221" s="183">
        <v>5</v>
      </c>
      <c r="F1221" s="182" t="s">
        <v>571</v>
      </c>
      <c r="G1221" s="183">
        <v>87089300</v>
      </c>
      <c r="H1221" s="183" t="s">
        <v>72</v>
      </c>
      <c r="I1221" s="183" t="s">
        <v>572</v>
      </c>
      <c r="J1221" s="183" t="s">
        <v>74</v>
      </c>
      <c r="K1221" s="184">
        <v>1174.78</v>
      </c>
      <c r="L1221" s="184">
        <v>5873.9</v>
      </c>
      <c r="M1221" s="185">
        <v>6.9700000000000006</v>
      </c>
      <c r="N1221" s="185">
        <v>34.85</v>
      </c>
    </row>
    <row r="1222" spans="1:14" x14ac:dyDescent="0.25">
      <c r="A1222">
        <v>1086</v>
      </c>
      <c r="B1222" s="182" t="s">
        <v>357</v>
      </c>
      <c r="C1222" s="183">
        <v>706</v>
      </c>
      <c r="D1222" s="183" t="s">
        <v>330</v>
      </c>
      <c r="E1222" s="183">
        <v>2</v>
      </c>
      <c r="F1222" s="182" t="s">
        <v>627</v>
      </c>
      <c r="G1222" s="183">
        <v>87089910</v>
      </c>
      <c r="H1222" s="183" t="s">
        <v>72</v>
      </c>
      <c r="I1222" s="183" t="s">
        <v>624</v>
      </c>
      <c r="J1222" s="183" t="s">
        <v>74</v>
      </c>
      <c r="K1222" s="184">
        <v>556.05999999999995</v>
      </c>
      <c r="L1222" s="184">
        <v>1112.1199999999999</v>
      </c>
      <c r="M1222" s="185">
        <v>3.3</v>
      </c>
      <c r="N1222" s="185">
        <v>6.6</v>
      </c>
    </row>
    <row r="1223" spans="1:14" x14ac:dyDescent="0.25">
      <c r="A1223">
        <v>1087</v>
      </c>
      <c r="B1223" s="182" t="s">
        <v>357</v>
      </c>
      <c r="C1223" s="183">
        <v>707</v>
      </c>
      <c r="D1223" s="183" t="s">
        <v>330</v>
      </c>
      <c r="E1223" s="183">
        <v>2</v>
      </c>
      <c r="F1223" s="182" t="s">
        <v>712</v>
      </c>
      <c r="G1223" s="183">
        <v>87089990</v>
      </c>
      <c r="H1223" s="183" t="s">
        <v>72</v>
      </c>
      <c r="I1223" s="183" t="s">
        <v>713</v>
      </c>
      <c r="J1223" s="183" t="s">
        <v>74</v>
      </c>
      <c r="K1223" s="184">
        <v>364.19</v>
      </c>
      <c r="L1223" s="184">
        <v>728.38</v>
      </c>
      <c r="M1223" s="185">
        <v>2.16</v>
      </c>
      <c r="N1223" s="185">
        <v>4.32</v>
      </c>
    </row>
    <row r="1224" spans="1:14" x14ac:dyDescent="0.25">
      <c r="A1224" s="3">
        <v>1088</v>
      </c>
      <c r="B1224" s="196" t="s">
        <v>357</v>
      </c>
      <c r="C1224" s="214">
        <v>708</v>
      </c>
      <c r="D1224" s="214" t="s">
        <v>330</v>
      </c>
      <c r="E1224" s="214">
        <v>1</v>
      </c>
      <c r="F1224" s="196" t="s">
        <v>832</v>
      </c>
      <c r="G1224" s="214">
        <v>87082999</v>
      </c>
      <c r="H1224" s="214" t="s">
        <v>72</v>
      </c>
      <c r="I1224" s="214" t="s">
        <v>835</v>
      </c>
      <c r="J1224" s="214" t="s">
        <v>74</v>
      </c>
      <c r="K1224" s="234">
        <v>334.42</v>
      </c>
      <c r="L1224" s="234">
        <v>668.84</v>
      </c>
      <c r="M1224" s="252">
        <v>1.9850000000000001</v>
      </c>
      <c r="N1224" s="252">
        <v>3.97</v>
      </c>
    </row>
    <row r="1225" spans="1:14" x14ac:dyDescent="0.25">
      <c r="A1225">
        <v>1090</v>
      </c>
      <c r="B1225" s="182" t="s">
        <v>357</v>
      </c>
      <c r="C1225" s="183">
        <v>710</v>
      </c>
      <c r="D1225" s="183" t="s">
        <v>330</v>
      </c>
      <c r="E1225" s="183">
        <v>2</v>
      </c>
      <c r="F1225" s="182" t="s">
        <v>873</v>
      </c>
      <c r="G1225" s="183">
        <v>87089990</v>
      </c>
      <c r="H1225" s="183" t="s">
        <v>72</v>
      </c>
      <c r="I1225" s="183" t="s">
        <v>874</v>
      </c>
      <c r="J1225" s="183" t="s">
        <v>74</v>
      </c>
      <c r="K1225" s="184">
        <v>462.08</v>
      </c>
      <c r="L1225" s="184">
        <v>924.16</v>
      </c>
      <c r="M1225" s="185">
        <v>2.74</v>
      </c>
      <c r="N1225" s="185">
        <v>5.48</v>
      </c>
    </row>
    <row r="1226" spans="1:14" x14ac:dyDescent="0.25">
      <c r="A1226">
        <v>1092</v>
      </c>
      <c r="B1226" s="182" t="s">
        <v>357</v>
      </c>
      <c r="C1226" s="183">
        <v>712</v>
      </c>
      <c r="D1226" s="183" t="s">
        <v>330</v>
      </c>
      <c r="E1226" s="183">
        <v>2</v>
      </c>
      <c r="F1226" s="182" t="s">
        <v>577</v>
      </c>
      <c r="G1226" s="183">
        <v>87089990</v>
      </c>
      <c r="H1226" s="183" t="s">
        <v>72</v>
      </c>
      <c r="I1226" s="183" t="s">
        <v>578</v>
      </c>
      <c r="J1226" s="183" t="s">
        <v>74</v>
      </c>
      <c r="K1226" s="184">
        <v>407.26</v>
      </c>
      <c r="L1226" s="184">
        <v>814.52</v>
      </c>
      <c r="M1226" s="185">
        <v>2.415</v>
      </c>
      <c r="N1226" s="185">
        <v>4.83</v>
      </c>
    </row>
    <row r="1227" spans="1:14" x14ac:dyDescent="0.25">
      <c r="A1227" s="3">
        <v>1094</v>
      </c>
      <c r="B1227" s="194" t="s">
        <v>357</v>
      </c>
      <c r="C1227" s="212">
        <v>714</v>
      </c>
      <c r="D1227" s="212" t="s">
        <v>330</v>
      </c>
      <c r="E1227" s="212">
        <v>3</v>
      </c>
      <c r="F1227" s="194" t="s">
        <v>2489</v>
      </c>
      <c r="G1227" s="212">
        <v>70091000</v>
      </c>
      <c r="H1227" s="212" t="s">
        <v>315</v>
      </c>
      <c r="I1227" s="212" t="s">
        <v>2488</v>
      </c>
      <c r="J1227" s="212" t="s">
        <v>74</v>
      </c>
      <c r="K1227" s="232">
        <v>191.02</v>
      </c>
      <c r="L1227" s="232">
        <v>764.08</v>
      </c>
      <c r="M1227" s="250">
        <v>1.1325000000000001</v>
      </c>
      <c r="N1227" s="250">
        <v>4.53</v>
      </c>
    </row>
    <row r="1228" spans="1:14" x14ac:dyDescent="0.25">
      <c r="A1228">
        <v>1095</v>
      </c>
      <c r="B1228" s="182" t="s">
        <v>357</v>
      </c>
      <c r="C1228" s="183">
        <v>715</v>
      </c>
      <c r="D1228" s="183" t="s">
        <v>330</v>
      </c>
      <c r="E1228" s="183">
        <v>1</v>
      </c>
      <c r="F1228" s="182" t="s">
        <v>665</v>
      </c>
      <c r="G1228" s="183">
        <v>87089910</v>
      </c>
      <c r="H1228" s="183" t="s">
        <v>72</v>
      </c>
      <c r="I1228" s="183" t="s">
        <v>663</v>
      </c>
      <c r="J1228" s="183" t="s">
        <v>74</v>
      </c>
      <c r="K1228" s="184">
        <v>744.03</v>
      </c>
      <c r="L1228" s="184">
        <v>744.03</v>
      </c>
      <c r="M1228" s="185">
        <v>4.41</v>
      </c>
      <c r="N1228" s="185">
        <v>4.41</v>
      </c>
    </row>
    <row r="1229" spans="1:14" x14ac:dyDescent="0.25">
      <c r="A1229">
        <v>1097</v>
      </c>
      <c r="B1229" s="182" t="s">
        <v>357</v>
      </c>
      <c r="C1229" s="183">
        <v>717</v>
      </c>
      <c r="D1229" s="183" t="s">
        <v>330</v>
      </c>
      <c r="E1229" s="183">
        <v>3</v>
      </c>
      <c r="F1229" s="182" t="s">
        <v>860</v>
      </c>
      <c r="G1229" s="183">
        <v>87089990</v>
      </c>
      <c r="H1229" s="183" t="s">
        <v>72</v>
      </c>
      <c r="I1229" s="183" t="s">
        <v>857</v>
      </c>
      <c r="J1229" s="183" t="s">
        <v>74</v>
      </c>
      <c r="K1229" s="184">
        <v>223.99</v>
      </c>
      <c r="L1229" s="184">
        <v>671.97</v>
      </c>
      <c r="M1229" s="185">
        <v>1.33</v>
      </c>
      <c r="N1229" s="185">
        <v>3.99</v>
      </c>
    </row>
    <row r="1230" spans="1:14" x14ac:dyDescent="0.25">
      <c r="A1230">
        <v>1098</v>
      </c>
      <c r="B1230" s="187" t="s">
        <v>357</v>
      </c>
      <c r="C1230" s="186">
        <v>718</v>
      </c>
      <c r="D1230" s="186" t="s">
        <v>330</v>
      </c>
      <c r="E1230" s="186">
        <v>3</v>
      </c>
      <c r="F1230" s="187" t="s">
        <v>850</v>
      </c>
      <c r="G1230" s="186">
        <v>87088000</v>
      </c>
      <c r="H1230" s="186" t="s">
        <v>72</v>
      </c>
      <c r="I1230" s="186" t="s">
        <v>851</v>
      </c>
      <c r="J1230" s="186" t="s">
        <v>74</v>
      </c>
      <c r="K1230" s="188">
        <v>102.99000000000001</v>
      </c>
      <c r="L1230" s="188">
        <v>308.97000000000003</v>
      </c>
      <c r="M1230" s="189">
        <v>0.61</v>
      </c>
      <c r="N1230" s="189">
        <v>1.83</v>
      </c>
    </row>
    <row r="1231" spans="1:14" x14ac:dyDescent="0.25">
      <c r="A1231">
        <v>1099</v>
      </c>
      <c r="B1231" s="187" t="s">
        <v>357</v>
      </c>
      <c r="C1231" s="186">
        <v>719</v>
      </c>
      <c r="D1231" s="186" t="s">
        <v>330</v>
      </c>
      <c r="E1231" s="186">
        <v>1</v>
      </c>
      <c r="F1231" s="187" t="s">
        <v>553</v>
      </c>
      <c r="G1231" s="186">
        <v>87089990</v>
      </c>
      <c r="H1231" s="186" t="s">
        <v>72</v>
      </c>
      <c r="I1231" s="186" t="s">
        <v>554</v>
      </c>
      <c r="J1231" s="186" t="s">
        <v>74</v>
      </c>
      <c r="K1231" s="188">
        <v>583.94000000000005</v>
      </c>
      <c r="L1231" s="188">
        <v>583.94000000000005</v>
      </c>
      <c r="M1231" s="189">
        <v>3.47</v>
      </c>
      <c r="N1231" s="189">
        <v>3.47</v>
      </c>
    </row>
    <row r="1232" spans="1:14" x14ac:dyDescent="0.25">
      <c r="A1232">
        <v>1103</v>
      </c>
      <c r="B1232" s="182" t="s">
        <v>357</v>
      </c>
      <c r="C1232" s="183">
        <v>723</v>
      </c>
      <c r="D1232" s="183" t="s">
        <v>330</v>
      </c>
      <c r="E1232" s="183">
        <v>2</v>
      </c>
      <c r="F1232" s="182" t="s">
        <v>2625</v>
      </c>
      <c r="G1232" s="183">
        <v>87089990</v>
      </c>
      <c r="H1232" s="183" t="s">
        <v>315</v>
      </c>
      <c r="I1232" s="183" t="s">
        <v>385</v>
      </c>
      <c r="J1232" s="183" t="s">
        <v>74</v>
      </c>
      <c r="K1232" s="184">
        <v>1470.67</v>
      </c>
      <c r="L1232" s="184">
        <v>2941.34</v>
      </c>
      <c r="M1232" s="185">
        <v>8.7249999999999996</v>
      </c>
      <c r="N1232" s="185">
        <v>17.45</v>
      </c>
    </row>
    <row r="1233" spans="1:14" x14ac:dyDescent="0.25">
      <c r="A1233">
        <v>1105</v>
      </c>
      <c r="B1233" s="182" t="s">
        <v>357</v>
      </c>
      <c r="C1233" s="183">
        <v>725</v>
      </c>
      <c r="D1233" s="183" t="s">
        <v>330</v>
      </c>
      <c r="E1233" s="183">
        <v>1</v>
      </c>
      <c r="F1233" s="182" t="s">
        <v>1522</v>
      </c>
      <c r="G1233" s="183">
        <v>87089990</v>
      </c>
      <c r="H1233" s="183" t="s">
        <v>72</v>
      </c>
      <c r="I1233" s="183" t="s">
        <v>1523</v>
      </c>
      <c r="J1233" s="183" t="s">
        <v>74</v>
      </c>
      <c r="K1233" s="184">
        <v>1869.97</v>
      </c>
      <c r="L1233" s="184">
        <v>1869.97</v>
      </c>
      <c r="M1233" s="185">
        <v>11.1</v>
      </c>
      <c r="N1233" s="185">
        <v>11.1</v>
      </c>
    </row>
    <row r="1234" spans="1:14" x14ac:dyDescent="0.25">
      <c r="A1234">
        <v>1108</v>
      </c>
      <c r="B1234" s="182" t="s">
        <v>357</v>
      </c>
      <c r="C1234" s="183">
        <v>728</v>
      </c>
      <c r="D1234" s="183" t="s">
        <v>330</v>
      </c>
      <c r="E1234" s="183">
        <v>1</v>
      </c>
      <c r="F1234" s="182" t="s">
        <v>2032</v>
      </c>
      <c r="G1234" s="183">
        <v>87089990</v>
      </c>
      <c r="H1234" s="183" t="s">
        <v>72</v>
      </c>
      <c r="I1234" s="183" t="s">
        <v>2033</v>
      </c>
      <c r="J1234" s="183" t="s">
        <v>74</v>
      </c>
      <c r="K1234" s="184">
        <v>2980.2</v>
      </c>
      <c r="L1234" s="184">
        <v>2980.2</v>
      </c>
      <c r="M1234" s="185">
        <v>17.68</v>
      </c>
      <c r="N1234" s="185">
        <v>17.68</v>
      </c>
    </row>
    <row r="1235" spans="1:14" x14ac:dyDescent="0.25">
      <c r="A1235">
        <v>1111</v>
      </c>
      <c r="B1235" s="182" t="s">
        <v>357</v>
      </c>
      <c r="C1235" s="183">
        <v>731</v>
      </c>
      <c r="D1235" s="183" t="s">
        <v>330</v>
      </c>
      <c r="E1235" s="183">
        <v>10</v>
      </c>
      <c r="F1235" s="182" t="s">
        <v>1559</v>
      </c>
      <c r="G1235" s="183">
        <v>87089990</v>
      </c>
      <c r="H1235" s="183" t="s">
        <v>72</v>
      </c>
      <c r="I1235" s="183" t="s">
        <v>1560</v>
      </c>
      <c r="J1235" s="183" t="s">
        <v>74</v>
      </c>
      <c r="K1235" s="184">
        <v>32.630000000000003</v>
      </c>
      <c r="L1235" s="184">
        <v>326.3</v>
      </c>
      <c r="M1235" s="185">
        <v>0.19400000000000001</v>
      </c>
      <c r="N1235" s="185">
        <v>1.94</v>
      </c>
    </row>
    <row r="1236" spans="1:14" x14ac:dyDescent="0.25">
      <c r="A1236">
        <v>1112</v>
      </c>
      <c r="B1236" s="182" t="s">
        <v>357</v>
      </c>
      <c r="C1236" s="183">
        <v>732</v>
      </c>
      <c r="D1236" s="183" t="s">
        <v>330</v>
      </c>
      <c r="E1236" s="183">
        <v>10</v>
      </c>
      <c r="F1236" s="182" t="s">
        <v>797</v>
      </c>
      <c r="G1236" s="183">
        <v>87089990</v>
      </c>
      <c r="H1236" s="183" t="s">
        <v>72</v>
      </c>
      <c r="I1236" s="183" t="s">
        <v>1582</v>
      </c>
      <c r="J1236" s="183" t="s">
        <v>74</v>
      </c>
      <c r="K1236" s="184">
        <v>245.95999999999998</v>
      </c>
      <c r="L1236" s="184">
        <v>2459.6</v>
      </c>
      <c r="M1236" s="185">
        <v>1.4590000000000001</v>
      </c>
      <c r="N1236" s="185">
        <v>14.59</v>
      </c>
    </row>
    <row r="1237" spans="1:14" x14ac:dyDescent="0.25">
      <c r="A1237">
        <v>1113</v>
      </c>
      <c r="B1237" s="182" t="s">
        <v>357</v>
      </c>
      <c r="C1237" s="183">
        <v>733</v>
      </c>
      <c r="D1237" s="183" t="s">
        <v>330</v>
      </c>
      <c r="E1237" s="183">
        <v>6</v>
      </c>
      <c r="F1237" s="182" t="s">
        <v>1736</v>
      </c>
      <c r="G1237" s="183">
        <v>87089990</v>
      </c>
      <c r="H1237" s="183" t="s">
        <v>72</v>
      </c>
      <c r="I1237" s="183" t="s">
        <v>1734</v>
      </c>
      <c r="J1237" s="183" t="s">
        <v>74</v>
      </c>
      <c r="K1237" s="184">
        <v>30.930000000000003</v>
      </c>
      <c r="L1237" s="184">
        <v>185.58</v>
      </c>
      <c r="M1237" s="185">
        <v>0.18333333333333335</v>
      </c>
      <c r="N1237" s="185">
        <v>1.1000000000000001</v>
      </c>
    </row>
    <row r="1238" spans="1:14" x14ac:dyDescent="0.25">
      <c r="A1238">
        <v>1114</v>
      </c>
      <c r="B1238" s="182" t="s">
        <v>357</v>
      </c>
      <c r="C1238" s="183">
        <v>734</v>
      </c>
      <c r="D1238" s="183" t="s">
        <v>330</v>
      </c>
      <c r="E1238" s="183">
        <v>1</v>
      </c>
      <c r="F1238" s="182" t="s">
        <v>1551</v>
      </c>
      <c r="G1238" s="183">
        <v>87089990</v>
      </c>
      <c r="H1238" s="183" t="s">
        <v>72</v>
      </c>
      <c r="I1238" s="183" t="s">
        <v>1552</v>
      </c>
      <c r="J1238" s="183" t="s">
        <v>74</v>
      </c>
      <c r="K1238" s="184">
        <v>649.13</v>
      </c>
      <c r="L1238" s="184">
        <v>649.13</v>
      </c>
      <c r="M1238" s="185">
        <v>3.85</v>
      </c>
      <c r="N1238" s="185">
        <v>3.85</v>
      </c>
    </row>
    <row r="1239" spans="1:14" x14ac:dyDescent="0.25">
      <c r="A1239">
        <v>1115</v>
      </c>
      <c r="B1239" s="182" t="s">
        <v>357</v>
      </c>
      <c r="C1239" s="183">
        <v>735</v>
      </c>
      <c r="D1239" s="183" t="s">
        <v>330</v>
      </c>
      <c r="E1239" s="183">
        <v>2</v>
      </c>
      <c r="F1239" s="182" t="s">
        <v>803</v>
      </c>
      <c r="G1239" s="183">
        <v>87089910</v>
      </c>
      <c r="H1239" s="183" t="s">
        <v>72</v>
      </c>
      <c r="I1239" s="183" t="s">
        <v>1591</v>
      </c>
      <c r="J1239" s="183" t="s">
        <v>74</v>
      </c>
      <c r="K1239" s="184">
        <v>239.63</v>
      </c>
      <c r="L1239" s="184">
        <v>479.26</v>
      </c>
      <c r="M1239" s="185">
        <v>1.42</v>
      </c>
      <c r="N1239" s="185">
        <v>2.84</v>
      </c>
    </row>
    <row r="1240" spans="1:14" x14ac:dyDescent="0.25">
      <c r="A1240">
        <v>1116</v>
      </c>
      <c r="B1240" s="182" t="s">
        <v>357</v>
      </c>
      <c r="C1240" s="183">
        <v>736</v>
      </c>
      <c r="D1240" s="183" t="s">
        <v>330</v>
      </c>
      <c r="E1240" s="183">
        <v>8</v>
      </c>
      <c r="F1240" s="182" t="s">
        <v>803</v>
      </c>
      <c r="G1240" s="183">
        <v>87089910</v>
      </c>
      <c r="H1240" s="183" t="s">
        <v>72</v>
      </c>
      <c r="I1240" s="183" t="s">
        <v>1589</v>
      </c>
      <c r="J1240" s="183" t="s">
        <v>74</v>
      </c>
      <c r="K1240" s="184">
        <v>154.19999999999999</v>
      </c>
      <c r="L1240" s="184">
        <v>1233.5999999999999</v>
      </c>
      <c r="M1240" s="185">
        <v>0.91500000000000004</v>
      </c>
      <c r="N1240" s="185">
        <v>7.32</v>
      </c>
    </row>
    <row r="1241" spans="1:14" x14ac:dyDescent="0.25">
      <c r="A1241">
        <v>1117</v>
      </c>
      <c r="B1241" s="182" t="s">
        <v>357</v>
      </c>
      <c r="C1241" s="183">
        <v>737</v>
      </c>
      <c r="D1241" s="183" t="s">
        <v>330</v>
      </c>
      <c r="E1241" s="183">
        <v>4</v>
      </c>
      <c r="F1241" s="182" t="s">
        <v>1627</v>
      </c>
      <c r="G1241" s="183">
        <v>87089990</v>
      </c>
      <c r="H1241" s="183" t="s">
        <v>72</v>
      </c>
      <c r="I1241" s="183" t="s">
        <v>1628</v>
      </c>
      <c r="J1241" s="183" t="s">
        <v>74</v>
      </c>
      <c r="K1241" s="184">
        <v>56.12</v>
      </c>
      <c r="L1241" s="184">
        <v>224.48</v>
      </c>
      <c r="M1241" s="185">
        <v>0.33250000000000002</v>
      </c>
      <c r="N1241" s="185">
        <v>1.33</v>
      </c>
    </row>
    <row r="1242" spans="1:14" x14ac:dyDescent="0.25">
      <c r="A1242">
        <v>1118</v>
      </c>
      <c r="B1242" s="182" t="s">
        <v>357</v>
      </c>
      <c r="C1242" s="183">
        <v>738</v>
      </c>
      <c r="D1242" s="183" t="s">
        <v>330</v>
      </c>
      <c r="E1242" s="183">
        <v>4</v>
      </c>
      <c r="F1242" s="182" t="s">
        <v>1579</v>
      </c>
      <c r="G1242" s="183">
        <v>87089990</v>
      </c>
      <c r="H1242" s="183" t="s">
        <v>72</v>
      </c>
      <c r="I1242" s="183" t="s">
        <v>1580</v>
      </c>
      <c r="J1242" s="183" t="s">
        <v>74</v>
      </c>
      <c r="K1242" s="184">
        <v>52.93</v>
      </c>
      <c r="L1242" s="184">
        <v>211.72</v>
      </c>
      <c r="M1242" s="185">
        <v>0.315</v>
      </c>
      <c r="N1242" s="185">
        <v>1.26</v>
      </c>
    </row>
    <row r="1243" spans="1:14" x14ac:dyDescent="0.25">
      <c r="A1243">
        <v>1119</v>
      </c>
      <c r="B1243" s="182" t="s">
        <v>357</v>
      </c>
      <c r="C1243" s="183">
        <v>739</v>
      </c>
      <c r="D1243" s="183" t="s">
        <v>330</v>
      </c>
      <c r="E1243" s="183">
        <v>2</v>
      </c>
      <c r="F1243" s="182" t="s">
        <v>1499</v>
      </c>
      <c r="G1243" s="183">
        <v>87089990</v>
      </c>
      <c r="H1243" s="183" t="s">
        <v>72</v>
      </c>
      <c r="I1243" s="183" t="s">
        <v>1500</v>
      </c>
      <c r="J1243" s="183" t="s">
        <v>74</v>
      </c>
      <c r="K1243" s="184">
        <v>440.8</v>
      </c>
      <c r="L1243" s="184">
        <v>881.6</v>
      </c>
      <c r="M1243" s="185">
        <v>2.6150000000000002</v>
      </c>
      <c r="N1243" s="185">
        <v>5.23</v>
      </c>
    </row>
    <row r="1244" spans="1:14" x14ac:dyDescent="0.25">
      <c r="A1244">
        <v>1120</v>
      </c>
      <c r="B1244" s="187" t="s">
        <v>357</v>
      </c>
      <c r="C1244" s="186">
        <v>740</v>
      </c>
      <c r="D1244" s="186" t="s">
        <v>330</v>
      </c>
      <c r="E1244" s="186">
        <v>2</v>
      </c>
      <c r="F1244" s="187" t="s">
        <v>1496</v>
      </c>
      <c r="G1244" s="186">
        <v>87089990</v>
      </c>
      <c r="H1244" s="186" t="s">
        <v>72</v>
      </c>
      <c r="I1244" s="186" t="s">
        <v>1497</v>
      </c>
      <c r="J1244" s="186" t="s">
        <v>74</v>
      </c>
      <c r="K1244" s="188">
        <v>211.07</v>
      </c>
      <c r="L1244" s="188">
        <v>422.14</v>
      </c>
      <c r="M1244" s="189">
        <v>1.25</v>
      </c>
      <c r="N1244" s="189">
        <v>2.5</v>
      </c>
    </row>
    <row r="1245" spans="1:14" x14ac:dyDescent="0.25">
      <c r="A1245">
        <v>1121</v>
      </c>
      <c r="B1245" s="182" t="s">
        <v>357</v>
      </c>
      <c r="C1245" s="183">
        <v>741</v>
      </c>
      <c r="D1245" s="183" t="s">
        <v>330</v>
      </c>
      <c r="E1245" s="183">
        <v>1</v>
      </c>
      <c r="F1245" s="182" t="s">
        <v>800</v>
      </c>
      <c r="G1245" s="183">
        <v>87089990</v>
      </c>
      <c r="H1245" s="183" t="s">
        <v>72</v>
      </c>
      <c r="I1245" s="183" t="s">
        <v>801</v>
      </c>
      <c r="J1245" s="183" t="s">
        <v>74</v>
      </c>
      <c r="K1245" s="184">
        <v>646.17999999999995</v>
      </c>
      <c r="L1245" s="184">
        <v>646.17999999999995</v>
      </c>
      <c r="M1245" s="185">
        <v>3.83</v>
      </c>
      <c r="N1245" s="185">
        <v>3.83</v>
      </c>
    </row>
    <row r="1246" spans="1:14" x14ac:dyDescent="0.25">
      <c r="A1246">
        <v>1122</v>
      </c>
      <c r="B1246" s="182" t="s">
        <v>357</v>
      </c>
      <c r="C1246" s="183">
        <v>742</v>
      </c>
      <c r="D1246" s="183" t="s">
        <v>330</v>
      </c>
      <c r="E1246" s="183">
        <v>4</v>
      </c>
      <c r="F1246" s="182" t="s">
        <v>803</v>
      </c>
      <c r="G1246" s="183">
        <v>87089910</v>
      </c>
      <c r="H1246" s="183" t="s">
        <v>72</v>
      </c>
      <c r="I1246" s="183" t="s">
        <v>804</v>
      </c>
      <c r="J1246" s="183" t="s">
        <v>74</v>
      </c>
      <c r="K1246" s="184">
        <v>192.22</v>
      </c>
      <c r="L1246" s="184">
        <v>768.88</v>
      </c>
      <c r="M1246" s="185">
        <v>1.1399999999999999</v>
      </c>
      <c r="N1246" s="185">
        <v>4.5599999999999996</v>
      </c>
    </row>
    <row r="1247" spans="1:14" x14ac:dyDescent="0.25">
      <c r="A1247">
        <v>1123</v>
      </c>
      <c r="B1247" s="182" t="s">
        <v>357</v>
      </c>
      <c r="C1247" s="183">
        <v>743</v>
      </c>
      <c r="D1247" s="183" t="s">
        <v>330</v>
      </c>
      <c r="E1247" s="183">
        <v>1</v>
      </c>
      <c r="F1247" s="182" t="s">
        <v>797</v>
      </c>
      <c r="G1247" s="183">
        <v>87089990</v>
      </c>
      <c r="H1247" s="183" t="s">
        <v>72</v>
      </c>
      <c r="I1247" s="183" t="s">
        <v>798</v>
      </c>
      <c r="J1247" s="183" t="s">
        <v>74</v>
      </c>
      <c r="K1247" s="184">
        <v>227.12</v>
      </c>
      <c r="L1247" s="184">
        <v>227.12</v>
      </c>
      <c r="M1247" s="185">
        <v>1.35</v>
      </c>
      <c r="N1247" s="185">
        <v>1.35</v>
      </c>
    </row>
    <row r="1248" spans="1:14" x14ac:dyDescent="0.25">
      <c r="A1248">
        <v>1130</v>
      </c>
      <c r="B1248" s="182" t="s">
        <v>357</v>
      </c>
      <c r="C1248" s="183">
        <v>750</v>
      </c>
      <c r="D1248" s="183" t="s">
        <v>330</v>
      </c>
      <c r="E1248" s="183">
        <v>3</v>
      </c>
      <c r="F1248" s="182" t="s">
        <v>571</v>
      </c>
      <c r="G1248" s="183">
        <v>87089300</v>
      </c>
      <c r="H1248" s="183" t="s">
        <v>72</v>
      </c>
      <c r="I1248" s="183" t="s">
        <v>572</v>
      </c>
      <c r="J1248" s="183" t="s">
        <v>74</v>
      </c>
      <c r="K1248" s="184">
        <v>1289.54</v>
      </c>
      <c r="L1248" s="184">
        <v>3868.62</v>
      </c>
      <c r="M1248" s="185">
        <v>7.6533333333333333</v>
      </c>
      <c r="N1248" s="185">
        <v>22.96</v>
      </c>
    </row>
    <row r="1249" spans="1:14" x14ac:dyDescent="0.25">
      <c r="A1249">
        <v>1133</v>
      </c>
      <c r="B1249" s="182" t="s">
        <v>357</v>
      </c>
      <c r="C1249" s="183">
        <v>753</v>
      </c>
      <c r="D1249" s="183" t="s">
        <v>330</v>
      </c>
      <c r="E1249" s="183">
        <v>1</v>
      </c>
      <c r="F1249" s="182" t="s">
        <v>2805</v>
      </c>
      <c r="G1249" s="183">
        <v>87089990</v>
      </c>
      <c r="H1249" s="183" t="s">
        <v>315</v>
      </c>
      <c r="I1249" s="183" t="s">
        <v>2806</v>
      </c>
      <c r="J1249" s="183" t="s">
        <v>74</v>
      </c>
      <c r="K1249" s="184">
        <v>74.47</v>
      </c>
      <c r="L1249" s="184">
        <v>74.47</v>
      </c>
      <c r="M1249" s="185">
        <v>0.44</v>
      </c>
      <c r="N1249" s="185">
        <v>0.44</v>
      </c>
    </row>
    <row r="1250" spans="1:14" x14ac:dyDescent="0.25">
      <c r="A1250" s="3">
        <v>1135</v>
      </c>
      <c r="B1250" s="196" t="s">
        <v>357</v>
      </c>
      <c r="C1250" s="214">
        <v>755</v>
      </c>
      <c r="D1250" s="214" t="s">
        <v>330</v>
      </c>
      <c r="E1250" s="214">
        <v>20</v>
      </c>
      <c r="F1250" s="196" t="s">
        <v>414</v>
      </c>
      <c r="G1250" s="214">
        <v>87089990</v>
      </c>
      <c r="H1250" s="214" t="s">
        <v>72</v>
      </c>
      <c r="I1250" s="214">
        <v>99710215193</v>
      </c>
      <c r="J1250" s="214" t="s">
        <v>74</v>
      </c>
      <c r="K1250" s="234">
        <v>34.36</v>
      </c>
      <c r="L1250" s="234">
        <v>824.64</v>
      </c>
      <c r="M1250" s="252">
        <v>0.20374999999999999</v>
      </c>
      <c r="N1250" s="252">
        <v>4.8899999999999997</v>
      </c>
    </row>
    <row r="1251" spans="1:14" x14ac:dyDescent="0.25">
      <c r="A1251">
        <v>1137</v>
      </c>
      <c r="B1251" s="182" t="s">
        <v>357</v>
      </c>
      <c r="C1251" s="183">
        <v>757</v>
      </c>
      <c r="D1251" s="183" t="s">
        <v>330</v>
      </c>
      <c r="E1251" s="183">
        <v>1</v>
      </c>
      <c r="F1251" s="182" t="s">
        <v>1365</v>
      </c>
      <c r="G1251" s="183">
        <v>87089990</v>
      </c>
      <c r="H1251" s="183" t="s">
        <v>72</v>
      </c>
      <c r="I1251" s="183" t="s">
        <v>1368</v>
      </c>
      <c r="J1251" s="183" t="s">
        <v>74</v>
      </c>
      <c r="K1251" s="184">
        <v>294.63</v>
      </c>
      <c r="L1251" s="184">
        <v>294.63</v>
      </c>
      <c r="M1251" s="185">
        <v>1.75</v>
      </c>
      <c r="N1251" s="185">
        <v>1.75</v>
      </c>
    </row>
    <row r="1252" spans="1:14" x14ac:dyDescent="0.25">
      <c r="A1252">
        <v>1141</v>
      </c>
      <c r="B1252" s="187" t="s">
        <v>357</v>
      </c>
      <c r="C1252" s="186">
        <v>761</v>
      </c>
      <c r="D1252" s="186" t="s">
        <v>330</v>
      </c>
      <c r="E1252" s="186">
        <v>2</v>
      </c>
      <c r="F1252" s="187" t="s">
        <v>522</v>
      </c>
      <c r="G1252" s="186">
        <v>87089990</v>
      </c>
      <c r="H1252" s="186" t="s">
        <v>72</v>
      </c>
      <c r="I1252" s="186" t="s">
        <v>520</v>
      </c>
      <c r="J1252" s="186" t="s">
        <v>74</v>
      </c>
      <c r="K1252" s="188">
        <v>459.22</v>
      </c>
      <c r="L1252" s="188">
        <v>918.44</v>
      </c>
      <c r="M1252" s="189">
        <v>2.7250000000000001</v>
      </c>
      <c r="N1252" s="189">
        <v>5.45</v>
      </c>
    </row>
    <row r="1253" spans="1:14" x14ac:dyDescent="0.25">
      <c r="A1253">
        <v>1150</v>
      </c>
      <c r="B1253" s="182" t="s">
        <v>357</v>
      </c>
      <c r="C1253" s="183">
        <v>770</v>
      </c>
      <c r="D1253" s="183" t="s">
        <v>330</v>
      </c>
      <c r="E1253" s="183">
        <v>1</v>
      </c>
      <c r="F1253" s="182" t="s">
        <v>1566</v>
      </c>
      <c r="G1253" s="183">
        <v>87089990</v>
      </c>
      <c r="H1253" s="183" t="s">
        <v>72</v>
      </c>
      <c r="I1253" s="183" t="s">
        <v>1567</v>
      </c>
      <c r="J1253" s="183" t="s">
        <v>74</v>
      </c>
      <c r="K1253" s="184">
        <v>25.53</v>
      </c>
      <c r="L1253" s="184">
        <v>25.53</v>
      </c>
      <c r="M1253" s="185">
        <v>0.15</v>
      </c>
      <c r="N1253" s="185">
        <v>0.15</v>
      </c>
    </row>
    <row r="1254" spans="1:14" x14ac:dyDescent="0.25">
      <c r="A1254">
        <v>1155</v>
      </c>
      <c r="B1254" s="182" t="s">
        <v>357</v>
      </c>
      <c r="C1254" s="183">
        <v>775</v>
      </c>
      <c r="D1254" s="183" t="s">
        <v>330</v>
      </c>
      <c r="E1254" s="183">
        <v>6</v>
      </c>
      <c r="F1254" s="182" t="s">
        <v>418</v>
      </c>
      <c r="G1254" s="183">
        <v>87089990</v>
      </c>
      <c r="H1254" s="183" t="s">
        <v>72</v>
      </c>
      <c r="I1254" s="183">
        <v>99710337198</v>
      </c>
      <c r="J1254" s="183" t="s">
        <v>74</v>
      </c>
      <c r="K1254" s="184">
        <v>66.12</v>
      </c>
      <c r="L1254" s="184">
        <v>396.72</v>
      </c>
      <c r="M1254" s="185">
        <v>0.39166666666666666</v>
      </c>
      <c r="N1254" s="185">
        <v>2.35</v>
      </c>
    </row>
    <row r="1255" spans="1:14" x14ac:dyDescent="0.25">
      <c r="A1255">
        <v>1156</v>
      </c>
      <c r="B1255" s="187" t="s">
        <v>357</v>
      </c>
      <c r="C1255" s="186">
        <v>776</v>
      </c>
      <c r="D1255" s="186" t="s">
        <v>330</v>
      </c>
      <c r="E1255" s="186">
        <v>1</v>
      </c>
      <c r="F1255" s="187" t="s">
        <v>441</v>
      </c>
      <c r="G1255" s="186">
        <v>87089990</v>
      </c>
      <c r="H1255" s="186" t="s">
        <v>72</v>
      </c>
      <c r="I1255" s="186">
        <v>99710702592</v>
      </c>
      <c r="J1255" s="186" t="s">
        <v>74</v>
      </c>
      <c r="K1255" s="188">
        <v>162.74</v>
      </c>
      <c r="L1255" s="188">
        <v>162.74</v>
      </c>
      <c r="M1255" s="189">
        <v>0.97</v>
      </c>
      <c r="N1255" s="189">
        <v>0.97</v>
      </c>
    </row>
    <row r="1256" spans="1:14" x14ac:dyDescent="0.25">
      <c r="A1256">
        <v>1161</v>
      </c>
      <c r="B1256" s="187" t="s">
        <v>357</v>
      </c>
      <c r="C1256" s="186">
        <v>781</v>
      </c>
      <c r="D1256" s="186" t="s">
        <v>330</v>
      </c>
      <c r="E1256" s="186">
        <v>100</v>
      </c>
      <c r="F1256" s="187" t="s">
        <v>1202</v>
      </c>
      <c r="G1256" s="186">
        <v>87087090</v>
      </c>
      <c r="H1256" s="186" t="s">
        <v>72</v>
      </c>
      <c r="I1256" s="186" t="s">
        <v>1200</v>
      </c>
      <c r="J1256" s="186" t="s">
        <v>74</v>
      </c>
      <c r="K1256" s="188">
        <v>87.52</v>
      </c>
      <c r="L1256" s="188">
        <v>8752</v>
      </c>
      <c r="M1256" s="189">
        <v>0.51929999999999998</v>
      </c>
      <c r="N1256" s="189">
        <v>51.93</v>
      </c>
    </row>
    <row r="1257" spans="1:14" x14ac:dyDescent="0.25">
      <c r="A1257" s="3">
        <v>1162</v>
      </c>
      <c r="B1257" s="194" t="s">
        <v>357</v>
      </c>
      <c r="C1257" s="212">
        <v>782</v>
      </c>
      <c r="D1257" s="212" t="s">
        <v>330</v>
      </c>
      <c r="E1257" s="212">
        <v>71</v>
      </c>
      <c r="F1257" s="194" t="s">
        <v>1203</v>
      </c>
      <c r="G1257" s="212">
        <v>87087090</v>
      </c>
      <c r="H1257" s="212" t="s">
        <v>72</v>
      </c>
      <c r="I1257" s="212" t="s">
        <v>1204</v>
      </c>
      <c r="J1257" s="212" t="s">
        <v>74</v>
      </c>
      <c r="K1257" s="232">
        <v>87.52</v>
      </c>
      <c r="L1257" s="232">
        <v>8752</v>
      </c>
      <c r="M1257" s="250">
        <v>0.51929999999999998</v>
      </c>
      <c r="N1257" s="250">
        <v>51.93</v>
      </c>
    </row>
    <row r="1258" spans="1:14" x14ac:dyDescent="0.25">
      <c r="A1258">
        <v>1163</v>
      </c>
      <c r="B1258" s="182" t="s">
        <v>357</v>
      </c>
      <c r="C1258" s="183">
        <v>783</v>
      </c>
      <c r="D1258" s="183" t="s">
        <v>330</v>
      </c>
      <c r="E1258" s="183">
        <v>2</v>
      </c>
      <c r="F1258" s="182" t="s">
        <v>791</v>
      </c>
      <c r="G1258" s="183">
        <v>87089990</v>
      </c>
      <c r="H1258" s="183" t="s">
        <v>72</v>
      </c>
      <c r="I1258" s="183" t="s">
        <v>792</v>
      </c>
      <c r="J1258" s="183" t="s">
        <v>74</v>
      </c>
      <c r="K1258" s="184">
        <v>2782.85</v>
      </c>
      <c r="L1258" s="184">
        <v>5565.7</v>
      </c>
      <c r="M1258" s="185">
        <v>16.515000000000001</v>
      </c>
      <c r="N1258" s="185">
        <v>33.03</v>
      </c>
    </row>
    <row r="1259" spans="1:14" x14ac:dyDescent="0.25">
      <c r="A1259">
        <v>1164</v>
      </c>
      <c r="B1259" s="182" t="s">
        <v>357</v>
      </c>
      <c r="C1259" s="183">
        <v>784</v>
      </c>
      <c r="D1259" s="183" t="s">
        <v>330</v>
      </c>
      <c r="E1259" s="183">
        <v>4</v>
      </c>
      <c r="F1259" s="182" t="s">
        <v>617</v>
      </c>
      <c r="G1259" s="183">
        <v>87089990</v>
      </c>
      <c r="H1259" s="183" t="s">
        <v>72</v>
      </c>
      <c r="I1259" s="183" t="s">
        <v>618</v>
      </c>
      <c r="J1259" s="183" t="s">
        <v>74</v>
      </c>
      <c r="K1259" s="184">
        <v>1363.68</v>
      </c>
      <c r="L1259" s="184">
        <v>5454.72</v>
      </c>
      <c r="M1259" s="185">
        <v>8.0924999999999994</v>
      </c>
      <c r="N1259" s="185">
        <v>32.369999999999997</v>
      </c>
    </row>
    <row r="1260" spans="1:14" x14ac:dyDescent="0.25">
      <c r="A1260">
        <v>1169</v>
      </c>
      <c r="B1260" s="182" t="s">
        <v>357</v>
      </c>
      <c r="C1260" s="183">
        <v>789</v>
      </c>
      <c r="D1260" s="183" t="s">
        <v>330</v>
      </c>
      <c r="E1260" s="183">
        <v>10</v>
      </c>
      <c r="F1260" s="182" t="s">
        <v>919</v>
      </c>
      <c r="G1260" s="183">
        <v>87089990</v>
      </c>
      <c r="H1260" s="183" t="s">
        <v>72</v>
      </c>
      <c r="I1260" s="183" t="s">
        <v>917</v>
      </c>
      <c r="J1260" s="183" t="s">
        <v>74</v>
      </c>
      <c r="K1260" s="184">
        <v>233.21999999999997</v>
      </c>
      <c r="L1260" s="184">
        <v>2332.1999999999998</v>
      </c>
      <c r="M1260" s="185">
        <v>1.3839999999999999</v>
      </c>
      <c r="N1260" s="185">
        <v>13.84</v>
      </c>
    </row>
    <row r="1261" spans="1:14" x14ac:dyDescent="0.25">
      <c r="A1261">
        <v>1171</v>
      </c>
      <c r="B1261" s="187" t="s">
        <v>357</v>
      </c>
      <c r="C1261" s="186">
        <v>791</v>
      </c>
      <c r="D1261" s="186" t="s">
        <v>330</v>
      </c>
      <c r="E1261" s="186">
        <v>4</v>
      </c>
      <c r="F1261" s="187" t="s">
        <v>675</v>
      </c>
      <c r="G1261" s="186">
        <v>87084090</v>
      </c>
      <c r="H1261" s="186" t="s">
        <v>72</v>
      </c>
      <c r="I1261" s="186" t="s">
        <v>703</v>
      </c>
      <c r="J1261" s="186" t="s">
        <v>74</v>
      </c>
      <c r="K1261" s="188">
        <v>431.12</v>
      </c>
      <c r="L1261" s="188">
        <v>1724.48</v>
      </c>
      <c r="M1261" s="189">
        <v>2.5575000000000001</v>
      </c>
      <c r="N1261" s="189">
        <v>10.23</v>
      </c>
    </row>
    <row r="1262" spans="1:14" x14ac:dyDescent="0.25">
      <c r="A1262">
        <v>1175</v>
      </c>
      <c r="B1262" s="187" t="s">
        <v>357</v>
      </c>
      <c r="C1262" s="186">
        <v>795</v>
      </c>
      <c r="D1262" s="186" t="s">
        <v>330</v>
      </c>
      <c r="E1262" s="186">
        <v>8</v>
      </c>
      <c r="F1262" s="187" t="s">
        <v>870</v>
      </c>
      <c r="G1262" s="186">
        <v>87089990</v>
      </c>
      <c r="H1262" s="186" t="s">
        <v>72</v>
      </c>
      <c r="I1262" s="186" t="s">
        <v>871</v>
      </c>
      <c r="J1262" s="186" t="s">
        <v>74</v>
      </c>
      <c r="K1262" s="188">
        <v>100.29</v>
      </c>
      <c r="L1262" s="188">
        <v>802.32</v>
      </c>
      <c r="M1262" s="189">
        <v>0.59499999999999997</v>
      </c>
      <c r="N1262" s="189">
        <v>4.76</v>
      </c>
    </row>
    <row r="1263" spans="1:14" x14ac:dyDescent="0.25">
      <c r="A1263">
        <v>1177</v>
      </c>
      <c r="B1263" s="187" t="s">
        <v>357</v>
      </c>
      <c r="C1263" s="186">
        <v>797</v>
      </c>
      <c r="D1263" s="186" t="s">
        <v>330</v>
      </c>
      <c r="E1263" s="186">
        <v>10</v>
      </c>
      <c r="F1263" s="187" t="s">
        <v>920</v>
      </c>
      <c r="G1263" s="186">
        <v>87089990</v>
      </c>
      <c r="H1263" s="186" t="s">
        <v>72</v>
      </c>
      <c r="I1263" s="186" t="s">
        <v>921</v>
      </c>
      <c r="J1263" s="186" t="s">
        <v>74</v>
      </c>
      <c r="K1263" s="188">
        <v>13.84</v>
      </c>
      <c r="L1263" s="188">
        <v>138.4</v>
      </c>
      <c r="M1263" s="189">
        <v>8.199999999999999E-2</v>
      </c>
      <c r="N1263" s="189">
        <v>0.82</v>
      </c>
    </row>
    <row r="1264" spans="1:14" x14ac:dyDescent="0.25">
      <c r="A1264">
        <v>1178</v>
      </c>
      <c r="B1264" s="187" t="s">
        <v>357</v>
      </c>
      <c r="C1264" s="186">
        <v>798</v>
      </c>
      <c r="D1264" s="186" t="s">
        <v>330</v>
      </c>
      <c r="E1264" s="186">
        <v>10</v>
      </c>
      <c r="F1264" s="187" t="s">
        <v>923</v>
      </c>
      <c r="G1264" s="186">
        <v>87089990</v>
      </c>
      <c r="H1264" s="186" t="s">
        <v>72</v>
      </c>
      <c r="I1264" s="186" t="s">
        <v>924</v>
      </c>
      <c r="J1264" s="186" t="s">
        <v>74</v>
      </c>
      <c r="K1264" s="188">
        <v>13.84</v>
      </c>
      <c r="L1264" s="188">
        <v>138.4</v>
      </c>
      <c r="M1264" s="189">
        <v>8.199999999999999E-2</v>
      </c>
      <c r="N1264" s="189">
        <v>0.82</v>
      </c>
    </row>
    <row r="1265" spans="1:14" x14ac:dyDescent="0.25">
      <c r="A1265">
        <v>1184</v>
      </c>
      <c r="B1265" s="187" t="s">
        <v>357</v>
      </c>
      <c r="C1265" s="186">
        <v>804</v>
      </c>
      <c r="D1265" s="186" t="s">
        <v>330</v>
      </c>
      <c r="E1265" s="186">
        <v>1</v>
      </c>
      <c r="F1265" s="187" t="s">
        <v>377</v>
      </c>
      <c r="G1265" s="186">
        <v>87089990</v>
      </c>
      <c r="H1265" s="186" t="s">
        <v>72</v>
      </c>
      <c r="I1265" s="186">
        <v>90090603900</v>
      </c>
      <c r="J1265" s="186" t="s">
        <v>74</v>
      </c>
      <c r="K1265" s="188">
        <v>2.37</v>
      </c>
      <c r="L1265" s="188">
        <v>2.37</v>
      </c>
      <c r="M1265" s="189">
        <v>0.01</v>
      </c>
      <c r="N1265" s="189">
        <v>0.01</v>
      </c>
    </row>
    <row r="1266" spans="1:14" x14ac:dyDescent="0.25">
      <c r="A1266">
        <v>1194</v>
      </c>
      <c r="B1266" s="187" t="s">
        <v>357</v>
      </c>
      <c r="C1266" s="186">
        <v>814</v>
      </c>
      <c r="D1266" s="186" t="s">
        <v>330</v>
      </c>
      <c r="E1266" s="186">
        <v>5</v>
      </c>
      <c r="F1266" s="187" t="s">
        <v>1917</v>
      </c>
      <c r="G1266" s="186">
        <v>87082991</v>
      </c>
      <c r="H1266" s="186" t="s">
        <v>72</v>
      </c>
      <c r="I1266" s="186" t="s">
        <v>1918</v>
      </c>
      <c r="J1266" s="186" t="s">
        <v>74</v>
      </c>
      <c r="K1266" s="188">
        <v>266.62</v>
      </c>
      <c r="L1266" s="188">
        <v>1333.1</v>
      </c>
      <c r="M1266" s="189">
        <v>1.5820000000000001</v>
      </c>
      <c r="N1266" s="189">
        <v>7.91</v>
      </c>
    </row>
    <row r="1267" spans="1:14" x14ac:dyDescent="0.25">
      <c r="A1267">
        <v>1203</v>
      </c>
      <c r="B1267" s="187" t="s">
        <v>357</v>
      </c>
      <c r="C1267" s="186">
        <v>823</v>
      </c>
      <c r="D1267" s="186" t="s">
        <v>330</v>
      </c>
      <c r="E1267" s="186">
        <v>2</v>
      </c>
      <c r="F1267" s="187" t="s">
        <v>1990</v>
      </c>
      <c r="G1267" s="186">
        <v>70091000</v>
      </c>
      <c r="H1267" s="186" t="s">
        <v>72</v>
      </c>
      <c r="I1267" s="186" t="s">
        <v>1991</v>
      </c>
      <c r="J1267" s="186" t="s">
        <v>74</v>
      </c>
      <c r="K1267" s="188">
        <v>210.44</v>
      </c>
      <c r="L1267" s="188">
        <v>420.88</v>
      </c>
      <c r="M1267" s="189">
        <v>1.25</v>
      </c>
      <c r="N1267" s="189">
        <v>2.5</v>
      </c>
    </row>
    <row r="1268" spans="1:14" x14ac:dyDescent="0.25">
      <c r="A1268">
        <v>1204</v>
      </c>
      <c r="B1268" s="187" t="s">
        <v>357</v>
      </c>
      <c r="C1268" s="186">
        <v>824</v>
      </c>
      <c r="D1268" s="186" t="s">
        <v>330</v>
      </c>
      <c r="E1268" s="186">
        <v>2</v>
      </c>
      <c r="F1268" s="187" t="s">
        <v>1995</v>
      </c>
      <c r="G1268" s="186">
        <v>70091000</v>
      </c>
      <c r="H1268" s="186" t="s">
        <v>72</v>
      </c>
      <c r="I1268" s="186" t="s">
        <v>1993</v>
      </c>
      <c r="J1268" s="186" t="s">
        <v>74</v>
      </c>
      <c r="K1268" s="188">
        <v>208.3</v>
      </c>
      <c r="L1268" s="188">
        <v>416.6</v>
      </c>
      <c r="M1268" s="189">
        <v>1.2350000000000001</v>
      </c>
      <c r="N1268" s="189">
        <v>2.4700000000000002</v>
      </c>
    </row>
    <row r="1269" spans="1:14" x14ac:dyDescent="0.25">
      <c r="A1269" s="191">
        <v>1205</v>
      </c>
      <c r="B1269" s="198" t="s">
        <v>357</v>
      </c>
      <c r="C1269" s="216">
        <v>825</v>
      </c>
      <c r="D1269" s="216" t="s">
        <v>330</v>
      </c>
      <c r="E1269" s="216">
        <v>2</v>
      </c>
      <c r="F1269" s="198" t="s">
        <v>1624</v>
      </c>
      <c r="G1269" s="216">
        <v>87088000</v>
      </c>
      <c r="H1269" s="216" t="s">
        <v>72</v>
      </c>
      <c r="I1269" s="216" t="s">
        <v>1625</v>
      </c>
      <c r="J1269" s="216" t="s">
        <v>74</v>
      </c>
      <c r="K1269" s="236">
        <v>170.84</v>
      </c>
      <c r="L1269" s="236">
        <v>341.68</v>
      </c>
      <c r="M1269" s="254">
        <v>1.0149999999999999</v>
      </c>
      <c r="N1269" s="254">
        <v>2.0299999999999998</v>
      </c>
    </row>
    <row r="1270" spans="1:14" x14ac:dyDescent="0.25">
      <c r="A1270">
        <v>1207</v>
      </c>
      <c r="B1270" s="182" t="s">
        <v>357</v>
      </c>
      <c r="C1270" s="183">
        <v>827</v>
      </c>
      <c r="D1270" s="183" t="s">
        <v>330</v>
      </c>
      <c r="E1270" s="183">
        <v>1</v>
      </c>
      <c r="F1270" s="182" t="s">
        <v>1612</v>
      </c>
      <c r="G1270" s="183">
        <v>87089990</v>
      </c>
      <c r="H1270" s="183" t="s">
        <v>72</v>
      </c>
      <c r="I1270" s="183" t="s">
        <v>1613</v>
      </c>
      <c r="J1270" s="183" t="s">
        <v>74</v>
      </c>
      <c r="K1270" s="184">
        <v>281.52999999999997</v>
      </c>
      <c r="L1270" s="184">
        <v>281.52999999999997</v>
      </c>
      <c r="M1270" s="185">
        <v>1.67</v>
      </c>
      <c r="N1270" s="185">
        <v>1.67</v>
      </c>
    </row>
    <row r="1271" spans="1:14" x14ac:dyDescent="0.25">
      <c r="A1271">
        <v>1210</v>
      </c>
      <c r="B1271" s="182" t="s">
        <v>357</v>
      </c>
      <c r="C1271" s="183">
        <v>830</v>
      </c>
      <c r="D1271" s="183" t="s">
        <v>330</v>
      </c>
      <c r="E1271" s="183">
        <v>1</v>
      </c>
      <c r="F1271" s="182" t="s">
        <v>1940</v>
      </c>
      <c r="G1271" s="183">
        <v>87089990</v>
      </c>
      <c r="H1271" s="183" t="s">
        <v>72</v>
      </c>
      <c r="I1271" s="183" t="s">
        <v>1941</v>
      </c>
      <c r="J1271" s="183" t="s">
        <v>74</v>
      </c>
      <c r="K1271" s="184">
        <v>76.209999999999994</v>
      </c>
      <c r="L1271" s="184">
        <v>76.209999999999994</v>
      </c>
      <c r="M1271" s="185">
        <v>0.45</v>
      </c>
      <c r="N1271" s="185">
        <v>0.45</v>
      </c>
    </row>
    <row r="1272" spans="1:14" x14ac:dyDescent="0.25">
      <c r="A1272">
        <v>1211</v>
      </c>
      <c r="B1272" s="187" t="s">
        <v>357</v>
      </c>
      <c r="C1272" s="186">
        <v>831</v>
      </c>
      <c r="D1272" s="186" t="s">
        <v>330</v>
      </c>
      <c r="E1272" s="186">
        <v>1</v>
      </c>
      <c r="F1272" s="187" t="s">
        <v>1180</v>
      </c>
      <c r="G1272" s="186">
        <v>87089990</v>
      </c>
      <c r="H1272" s="186" t="s">
        <v>72</v>
      </c>
      <c r="I1272" s="186" t="s">
        <v>1181</v>
      </c>
      <c r="J1272" s="186" t="s">
        <v>74</v>
      </c>
      <c r="K1272" s="188">
        <v>62.53</v>
      </c>
      <c r="L1272" s="188">
        <v>62.53</v>
      </c>
      <c r="M1272" s="189">
        <v>0.37</v>
      </c>
      <c r="N1272" s="189">
        <v>0.37</v>
      </c>
    </row>
    <row r="1273" spans="1:14" x14ac:dyDescent="0.25">
      <c r="A1273">
        <v>1213</v>
      </c>
      <c r="B1273" s="182" t="s">
        <v>357</v>
      </c>
      <c r="C1273" s="183">
        <v>833</v>
      </c>
      <c r="D1273" s="183" t="s">
        <v>330</v>
      </c>
      <c r="E1273" s="183">
        <v>1</v>
      </c>
      <c r="F1273" s="182" t="s">
        <v>1660</v>
      </c>
      <c r="G1273" s="183">
        <v>87089990</v>
      </c>
      <c r="H1273" s="183" t="s">
        <v>72</v>
      </c>
      <c r="I1273" s="183" t="s">
        <v>1661</v>
      </c>
      <c r="J1273" s="183" t="s">
        <v>74</v>
      </c>
      <c r="K1273" s="184">
        <v>39.44</v>
      </c>
      <c r="L1273" s="184">
        <v>39.44</v>
      </c>
      <c r="M1273" s="185">
        <v>0.23</v>
      </c>
      <c r="N1273" s="185">
        <v>0.23</v>
      </c>
    </row>
    <row r="1274" spans="1:14" x14ac:dyDescent="0.25">
      <c r="A1274">
        <v>1215</v>
      </c>
      <c r="B1274" s="187" t="s">
        <v>357</v>
      </c>
      <c r="C1274" s="186">
        <v>835</v>
      </c>
      <c r="D1274" s="186" t="s">
        <v>330</v>
      </c>
      <c r="E1274" s="186">
        <v>1</v>
      </c>
      <c r="F1274" s="187" t="s">
        <v>1911</v>
      </c>
      <c r="G1274" s="186">
        <v>87089990</v>
      </c>
      <c r="H1274" s="186" t="s">
        <v>72</v>
      </c>
      <c r="I1274" s="186" t="s">
        <v>1912</v>
      </c>
      <c r="J1274" s="186" t="s">
        <v>74</v>
      </c>
      <c r="K1274" s="188">
        <v>15.13</v>
      </c>
      <c r="L1274" s="188">
        <v>15.13</v>
      </c>
      <c r="M1274" s="189">
        <v>0.09</v>
      </c>
      <c r="N1274" s="189">
        <v>0.09</v>
      </c>
    </row>
    <row r="1275" spans="1:14" x14ac:dyDescent="0.25">
      <c r="A1275">
        <v>1220</v>
      </c>
      <c r="B1275" s="182" t="s">
        <v>357</v>
      </c>
      <c r="C1275" s="183">
        <v>840</v>
      </c>
      <c r="D1275" s="183" t="s">
        <v>330</v>
      </c>
      <c r="E1275" s="183">
        <v>1</v>
      </c>
      <c r="F1275" s="182" t="s">
        <v>2078</v>
      </c>
      <c r="G1275" s="183">
        <v>87089990</v>
      </c>
      <c r="H1275" s="183" t="s">
        <v>72</v>
      </c>
      <c r="I1275" s="183" t="s">
        <v>2079</v>
      </c>
      <c r="J1275" s="183" t="s">
        <v>74</v>
      </c>
      <c r="K1275" s="184">
        <v>228.71</v>
      </c>
      <c r="L1275" s="184">
        <v>228.71</v>
      </c>
      <c r="M1275" s="185">
        <v>1.36</v>
      </c>
      <c r="N1275" s="185">
        <v>1.36</v>
      </c>
    </row>
    <row r="1276" spans="1:14" x14ac:dyDescent="0.25">
      <c r="A1276">
        <v>1221</v>
      </c>
      <c r="B1276" s="6" t="s">
        <v>54</v>
      </c>
      <c r="C1276" s="7">
        <v>841</v>
      </c>
      <c r="D1276" s="7" t="s">
        <v>330</v>
      </c>
      <c r="E1276" s="7">
        <v>5</v>
      </c>
      <c r="F1276" s="6" t="s">
        <v>318</v>
      </c>
      <c r="G1276" s="7">
        <v>87087090</v>
      </c>
      <c r="H1276" s="7" t="s">
        <v>331</v>
      </c>
      <c r="I1276" s="7" t="s">
        <v>320</v>
      </c>
      <c r="J1276" s="7" t="s">
        <v>74</v>
      </c>
      <c r="K1276" s="13">
        <v>783.04</v>
      </c>
      <c r="L1276" s="13">
        <v>3915.2</v>
      </c>
      <c r="M1276" s="14">
        <v>4.6459999999999999</v>
      </c>
      <c r="N1276" s="14">
        <v>23.23</v>
      </c>
    </row>
    <row r="1277" spans="1:14" x14ac:dyDescent="0.25">
      <c r="A1277">
        <v>1222</v>
      </c>
      <c r="B1277" s="6" t="s">
        <v>54</v>
      </c>
      <c r="C1277" s="7">
        <v>842</v>
      </c>
      <c r="D1277" s="7" t="s">
        <v>330</v>
      </c>
      <c r="E1277" s="337">
        <v>48</v>
      </c>
      <c r="F1277" s="336" t="s">
        <v>322</v>
      </c>
      <c r="G1277" s="7">
        <v>87087090</v>
      </c>
      <c r="H1277" s="7" t="s">
        <v>315</v>
      </c>
      <c r="I1277" s="335" t="s">
        <v>323</v>
      </c>
      <c r="J1277" s="7" t="s">
        <v>74</v>
      </c>
      <c r="K1277" s="13">
        <v>766.53</v>
      </c>
      <c r="L1277" s="13">
        <v>36793.440000000002</v>
      </c>
      <c r="M1277" s="14">
        <v>4.5485416666666669</v>
      </c>
      <c r="N1277" s="14">
        <v>218.33</v>
      </c>
    </row>
    <row r="1278" spans="1:14" x14ac:dyDescent="0.25">
      <c r="A1278">
        <v>1223</v>
      </c>
      <c r="B1278" s="6" t="s">
        <v>54</v>
      </c>
      <c r="C1278" s="7">
        <v>843</v>
      </c>
      <c r="D1278" s="7" t="s">
        <v>330</v>
      </c>
      <c r="E1278" s="7">
        <v>42</v>
      </c>
      <c r="F1278" s="336" t="s">
        <v>332</v>
      </c>
      <c r="G1278" s="7">
        <v>87087090</v>
      </c>
      <c r="H1278" s="7" t="s">
        <v>315</v>
      </c>
      <c r="I1278" s="335" t="s">
        <v>325</v>
      </c>
      <c r="J1278" s="7" t="s">
        <v>74</v>
      </c>
      <c r="K1278" s="13">
        <v>783.2</v>
      </c>
      <c r="L1278" s="13">
        <v>32894.400000000001</v>
      </c>
      <c r="M1278" s="14">
        <v>4.6473809523809519</v>
      </c>
      <c r="N1278" s="14">
        <v>195.19</v>
      </c>
    </row>
    <row r="1279" spans="1:14" x14ac:dyDescent="0.25">
      <c r="A1279">
        <v>1231</v>
      </c>
      <c r="B1279" s="187" t="s">
        <v>357</v>
      </c>
      <c r="C1279" s="186">
        <v>851</v>
      </c>
      <c r="D1279" s="186" t="s">
        <v>330</v>
      </c>
      <c r="E1279" s="186">
        <v>10</v>
      </c>
      <c r="F1279" s="187" t="s">
        <v>1341</v>
      </c>
      <c r="G1279" s="186">
        <v>87082999</v>
      </c>
      <c r="H1279" s="186" t="s">
        <v>72</v>
      </c>
      <c r="I1279" s="186" t="s">
        <v>1812</v>
      </c>
      <c r="J1279" s="186" t="s">
        <v>74</v>
      </c>
      <c r="K1279" s="188">
        <v>179.25</v>
      </c>
      <c r="L1279" s="188">
        <v>1792.5</v>
      </c>
      <c r="M1279" s="189">
        <v>1.0640000000000001</v>
      </c>
      <c r="N1279" s="189">
        <v>10.64</v>
      </c>
    </row>
    <row r="1280" spans="1:14" x14ac:dyDescent="0.25">
      <c r="A1280">
        <v>1232</v>
      </c>
      <c r="B1280" s="187" t="s">
        <v>357</v>
      </c>
      <c r="C1280" s="186">
        <v>852</v>
      </c>
      <c r="D1280" s="186" t="s">
        <v>330</v>
      </c>
      <c r="E1280" s="186">
        <v>10</v>
      </c>
      <c r="F1280" s="187" t="s">
        <v>1814</v>
      </c>
      <c r="G1280" s="186">
        <v>87082999</v>
      </c>
      <c r="H1280" s="186" t="s">
        <v>72</v>
      </c>
      <c r="I1280" s="186" t="s">
        <v>1815</v>
      </c>
      <c r="J1280" s="186" t="s">
        <v>74</v>
      </c>
      <c r="K1280" s="188">
        <v>179.25</v>
      </c>
      <c r="L1280" s="188">
        <v>1792.5</v>
      </c>
      <c r="M1280" s="189">
        <v>1.0640000000000001</v>
      </c>
      <c r="N1280" s="189">
        <v>10.64</v>
      </c>
    </row>
    <row r="1281" spans="1:14" x14ac:dyDescent="0.25">
      <c r="A1281" s="3">
        <v>1233</v>
      </c>
      <c r="B1281" s="194" t="s">
        <v>357</v>
      </c>
      <c r="C1281" s="212">
        <v>853</v>
      </c>
      <c r="D1281" s="212" t="s">
        <v>330</v>
      </c>
      <c r="E1281" s="212">
        <v>4</v>
      </c>
      <c r="F1281" s="194" t="s">
        <v>1884</v>
      </c>
      <c r="G1281" s="212">
        <v>87082999</v>
      </c>
      <c r="H1281" s="212" t="s">
        <v>72</v>
      </c>
      <c r="I1281" s="212" t="s">
        <v>1885</v>
      </c>
      <c r="J1281" s="212" t="s">
        <v>74</v>
      </c>
      <c r="K1281" s="232">
        <v>58.48</v>
      </c>
      <c r="L1281" s="232">
        <v>584.79999999999995</v>
      </c>
      <c r="M1281" s="250">
        <v>0.34700000000000003</v>
      </c>
      <c r="N1281" s="250">
        <v>3.47</v>
      </c>
    </row>
    <row r="1282" spans="1:14" x14ac:dyDescent="0.25">
      <c r="A1282">
        <v>1235</v>
      </c>
      <c r="B1282" s="187" t="s">
        <v>357</v>
      </c>
      <c r="C1282" s="186">
        <v>855</v>
      </c>
      <c r="D1282" s="186" t="s">
        <v>330</v>
      </c>
      <c r="E1282" s="186">
        <v>1</v>
      </c>
      <c r="F1282" s="187" t="s">
        <v>2038</v>
      </c>
      <c r="G1282" s="186">
        <v>87089990</v>
      </c>
      <c r="H1282" s="186" t="s">
        <v>72</v>
      </c>
      <c r="I1282" s="186" t="s">
        <v>2039</v>
      </c>
      <c r="J1282" s="186" t="s">
        <v>74</v>
      </c>
      <c r="K1282" s="188">
        <v>538.51</v>
      </c>
      <c r="L1282" s="188">
        <v>538.51</v>
      </c>
      <c r="M1282" s="189">
        <v>3.2</v>
      </c>
      <c r="N1282" s="189">
        <v>3.2</v>
      </c>
    </row>
    <row r="1283" spans="1:14" x14ac:dyDescent="0.25">
      <c r="A1283">
        <v>1236</v>
      </c>
      <c r="B1283" s="187" t="s">
        <v>357</v>
      </c>
      <c r="C1283" s="186">
        <v>856</v>
      </c>
      <c r="D1283" s="186" t="s">
        <v>330</v>
      </c>
      <c r="E1283" s="186">
        <v>3</v>
      </c>
      <c r="F1283" s="187" t="s">
        <v>1043</v>
      </c>
      <c r="G1283" s="186">
        <v>87089990</v>
      </c>
      <c r="H1283" s="186" t="s">
        <v>2005</v>
      </c>
      <c r="I1283" s="186" t="s">
        <v>2006</v>
      </c>
      <c r="J1283" s="186" t="s">
        <v>74</v>
      </c>
      <c r="K1283" s="188">
        <v>4317.9800000000005</v>
      </c>
      <c r="L1283" s="188">
        <v>12953.94</v>
      </c>
      <c r="M1283" s="189">
        <v>25.623333333333335</v>
      </c>
      <c r="N1283" s="189">
        <v>76.87</v>
      </c>
    </row>
    <row r="1284" spans="1:14" x14ac:dyDescent="0.25">
      <c r="A1284">
        <v>1237</v>
      </c>
      <c r="B1284" s="182" t="s">
        <v>357</v>
      </c>
      <c r="C1284" s="183">
        <v>857</v>
      </c>
      <c r="D1284" s="183" t="s">
        <v>330</v>
      </c>
      <c r="E1284" s="183">
        <v>3</v>
      </c>
      <c r="F1284" s="182" t="s">
        <v>1365</v>
      </c>
      <c r="G1284" s="183">
        <v>87089990</v>
      </c>
      <c r="H1284" s="183" t="s">
        <v>72</v>
      </c>
      <c r="I1284" s="183" t="s">
        <v>1366</v>
      </c>
      <c r="J1284" s="183" t="s">
        <v>74</v>
      </c>
      <c r="K1284" s="184">
        <v>377.69</v>
      </c>
      <c r="L1284" s="184">
        <v>1133.07</v>
      </c>
      <c r="M1284" s="185">
        <v>2.2399999999999998</v>
      </c>
      <c r="N1284" s="185">
        <v>6.72</v>
      </c>
    </row>
    <row r="1285" spans="1:14" x14ac:dyDescent="0.25">
      <c r="A1285">
        <v>1239</v>
      </c>
      <c r="B1285" s="6" t="s">
        <v>54</v>
      </c>
      <c r="C1285" s="7">
        <v>859</v>
      </c>
      <c r="D1285" s="7" t="s">
        <v>330</v>
      </c>
      <c r="E1285" s="337">
        <v>12</v>
      </c>
      <c r="F1285" s="336" t="s">
        <v>322</v>
      </c>
      <c r="G1285" s="7">
        <v>87087090</v>
      </c>
      <c r="H1285" s="335" t="s">
        <v>331</v>
      </c>
      <c r="I1285" s="335" t="s">
        <v>327</v>
      </c>
      <c r="J1285" s="7" t="s">
        <v>74</v>
      </c>
      <c r="K1285" s="13">
        <v>766.53</v>
      </c>
      <c r="L1285" s="13">
        <v>9198.36</v>
      </c>
      <c r="M1285" s="14">
        <v>4.5483333333333329</v>
      </c>
      <c r="N1285" s="14">
        <v>54.58</v>
      </c>
    </row>
    <row r="1286" spans="1:14" x14ac:dyDescent="0.25">
      <c r="A1286">
        <v>1243</v>
      </c>
      <c r="B1286" s="6" t="s">
        <v>54</v>
      </c>
      <c r="C1286" s="7">
        <v>863</v>
      </c>
      <c r="D1286" s="7" t="s">
        <v>330</v>
      </c>
      <c r="E1286" s="7">
        <v>12</v>
      </c>
      <c r="F1286" s="6" t="s">
        <v>318</v>
      </c>
      <c r="G1286" s="7">
        <v>87087090</v>
      </c>
      <c r="H1286" s="7" t="s">
        <v>331</v>
      </c>
      <c r="I1286" s="7" t="s">
        <v>333</v>
      </c>
      <c r="J1286" s="7" t="s">
        <v>74</v>
      </c>
      <c r="K1286" s="13">
        <v>783.19999999999993</v>
      </c>
      <c r="L1286" s="13">
        <v>9398.4</v>
      </c>
      <c r="M1286" s="14">
        <v>4.6475</v>
      </c>
      <c r="N1286" s="14">
        <v>55.77</v>
      </c>
    </row>
    <row r="1287" spans="1:14" x14ac:dyDescent="0.25">
      <c r="A1287" s="3">
        <v>1245</v>
      </c>
      <c r="B1287" s="194" t="s">
        <v>357</v>
      </c>
      <c r="C1287" s="212">
        <v>865</v>
      </c>
      <c r="D1287" s="212" t="s">
        <v>330</v>
      </c>
      <c r="E1287" s="212">
        <v>10</v>
      </c>
      <c r="F1287" s="194" t="s">
        <v>445</v>
      </c>
      <c r="G1287" s="212">
        <v>84099999</v>
      </c>
      <c r="H1287" s="212" t="s">
        <v>72</v>
      </c>
      <c r="I1287" s="212">
        <v>99711501590</v>
      </c>
      <c r="J1287" s="212" t="s">
        <v>74</v>
      </c>
      <c r="K1287" s="232">
        <v>143.16999999999999</v>
      </c>
      <c r="L1287" s="232">
        <v>1574.87</v>
      </c>
      <c r="M1287" s="250">
        <v>0.85</v>
      </c>
      <c r="N1287" s="250">
        <v>9.35</v>
      </c>
    </row>
    <row r="1288" spans="1:14" x14ac:dyDescent="0.25">
      <c r="A1288">
        <v>1246</v>
      </c>
      <c r="B1288" s="182" t="s">
        <v>357</v>
      </c>
      <c r="C1288" s="183">
        <v>866</v>
      </c>
      <c r="D1288" s="183" t="s">
        <v>330</v>
      </c>
      <c r="E1288" s="183">
        <v>1</v>
      </c>
      <c r="F1288" s="182" t="s">
        <v>952</v>
      </c>
      <c r="G1288" s="183">
        <v>87089990</v>
      </c>
      <c r="H1288" s="183" t="s">
        <v>72</v>
      </c>
      <c r="I1288" s="183" t="s">
        <v>955</v>
      </c>
      <c r="J1288" s="183" t="s">
        <v>74</v>
      </c>
      <c r="K1288" s="184">
        <v>2744.17</v>
      </c>
      <c r="L1288" s="184">
        <v>2744.17</v>
      </c>
      <c r="M1288" s="185">
        <v>16.28</v>
      </c>
      <c r="N1288" s="185">
        <v>16.28</v>
      </c>
    </row>
    <row r="1289" spans="1:14" x14ac:dyDescent="0.25">
      <c r="A1289" s="3">
        <v>1252</v>
      </c>
      <c r="B1289" s="194" t="s">
        <v>357</v>
      </c>
      <c r="C1289" s="212">
        <v>872</v>
      </c>
      <c r="D1289" s="212" t="s">
        <v>330</v>
      </c>
      <c r="E1289" s="212">
        <v>110</v>
      </c>
      <c r="F1289" s="194" t="s">
        <v>932</v>
      </c>
      <c r="G1289" s="212">
        <v>87089990</v>
      </c>
      <c r="H1289" s="212" t="s">
        <v>72</v>
      </c>
      <c r="I1289" s="212" t="s">
        <v>930</v>
      </c>
      <c r="J1289" s="212" t="s">
        <v>74</v>
      </c>
      <c r="K1289" s="232">
        <v>15.819999999999999</v>
      </c>
      <c r="L1289" s="232">
        <v>2531.1999999999998</v>
      </c>
      <c r="M1289" s="250">
        <v>9.3875E-2</v>
      </c>
      <c r="N1289" s="250">
        <v>15.02</v>
      </c>
    </row>
    <row r="1290" spans="1:14" x14ac:dyDescent="0.25">
      <c r="A1290">
        <v>384</v>
      </c>
      <c r="B1290" s="43" t="s">
        <v>357</v>
      </c>
      <c r="C1290" s="21">
        <v>4</v>
      </c>
      <c r="D1290" s="21" t="s">
        <v>330</v>
      </c>
      <c r="E1290" s="21">
        <v>1</v>
      </c>
      <c r="F1290" s="43" t="s">
        <v>1666</v>
      </c>
      <c r="G1290" s="21">
        <v>87089411</v>
      </c>
      <c r="H1290" s="21" t="s">
        <v>72</v>
      </c>
      <c r="I1290" s="21" t="s">
        <v>1667</v>
      </c>
      <c r="J1290" s="21" t="s">
        <v>74</v>
      </c>
      <c r="K1290" s="44">
        <v>3394.41</v>
      </c>
      <c r="L1290" s="44">
        <v>3394.41</v>
      </c>
      <c r="M1290" s="45">
        <v>20.14</v>
      </c>
      <c r="N1290" s="45">
        <v>20.14</v>
      </c>
    </row>
    <row r="1291" spans="1:14" x14ac:dyDescent="0.25">
      <c r="A1291">
        <v>583</v>
      </c>
      <c r="B1291" s="43" t="s">
        <v>357</v>
      </c>
      <c r="C1291" s="21">
        <v>203</v>
      </c>
      <c r="D1291" s="21" t="s">
        <v>330</v>
      </c>
      <c r="E1291" s="21">
        <v>4</v>
      </c>
      <c r="F1291" s="43" t="s">
        <v>779</v>
      </c>
      <c r="G1291" s="21">
        <v>87089990</v>
      </c>
      <c r="H1291" s="21" t="s">
        <v>72</v>
      </c>
      <c r="I1291" s="21" t="s">
        <v>780</v>
      </c>
      <c r="J1291" s="21" t="s">
        <v>74</v>
      </c>
      <c r="K1291" s="44">
        <v>213.93</v>
      </c>
      <c r="L1291" s="44">
        <v>855.72</v>
      </c>
      <c r="M1291" s="45">
        <v>1.27</v>
      </c>
      <c r="N1291" s="45">
        <v>5.08</v>
      </c>
    </row>
    <row r="1292" spans="1:14" x14ac:dyDescent="0.25">
      <c r="A1292">
        <v>843</v>
      </c>
      <c r="B1292" s="43" t="s">
        <v>357</v>
      </c>
      <c r="C1292" s="21">
        <v>463</v>
      </c>
      <c r="D1292" s="21" t="s">
        <v>330</v>
      </c>
      <c r="E1292" s="21">
        <v>2</v>
      </c>
      <c r="F1292" s="43" t="s">
        <v>779</v>
      </c>
      <c r="G1292" s="21">
        <v>87089990</v>
      </c>
      <c r="H1292" s="21" t="s">
        <v>72</v>
      </c>
      <c r="I1292" s="21" t="s">
        <v>780</v>
      </c>
      <c r="J1292" s="21" t="s">
        <v>74</v>
      </c>
      <c r="K1292" s="44">
        <v>212.78</v>
      </c>
      <c r="L1292" s="44">
        <v>425.56</v>
      </c>
      <c r="M1292" s="45">
        <v>1.2649999999999999</v>
      </c>
      <c r="N1292" s="45">
        <v>2.5299999999999998</v>
      </c>
    </row>
    <row r="1293" spans="1:14" x14ac:dyDescent="0.25">
      <c r="A1293">
        <v>1091</v>
      </c>
      <c r="B1293" s="43" t="s">
        <v>357</v>
      </c>
      <c r="C1293" s="21">
        <v>711</v>
      </c>
      <c r="D1293" s="21" t="s">
        <v>330</v>
      </c>
      <c r="E1293" s="21">
        <v>3</v>
      </c>
      <c r="F1293" s="43" t="s">
        <v>2283</v>
      </c>
      <c r="G1293" s="21">
        <v>87089990</v>
      </c>
      <c r="H1293" s="21" t="s">
        <v>315</v>
      </c>
      <c r="I1293" s="21" t="s">
        <v>2284</v>
      </c>
      <c r="J1293" s="21" t="s">
        <v>74</v>
      </c>
      <c r="K1293" s="44">
        <v>225.4</v>
      </c>
      <c r="L1293" s="44">
        <v>676.2</v>
      </c>
      <c r="M1293" s="45">
        <v>1.3366666666666667</v>
      </c>
      <c r="N1293" s="45">
        <v>4.01</v>
      </c>
    </row>
    <row r="1294" spans="1:14" x14ac:dyDescent="0.25">
      <c r="A1294">
        <v>1250</v>
      </c>
      <c r="B1294" t="s">
        <v>357</v>
      </c>
      <c r="C1294" s="4">
        <v>870</v>
      </c>
      <c r="D1294" t="s">
        <v>330</v>
      </c>
      <c r="E1294">
        <v>3</v>
      </c>
      <c r="F1294" t="s">
        <v>774</v>
      </c>
      <c r="G1294">
        <v>87089990</v>
      </c>
      <c r="H1294" t="s">
        <v>72</v>
      </c>
      <c r="I1294" t="s">
        <v>778</v>
      </c>
      <c r="J1294" t="s">
        <v>74</v>
      </c>
      <c r="K1294">
        <v>253.24</v>
      </c>
      <c r="L1294">
        <v>759.72</v>
      </c>
      <c r="M1294" s="15">
        <v>1.5033333333333332</v>
      </c>
      <c r="N1294" s="15">
        <v>4.51</v>
      </c>
    </row>
    <row r="1295" spans="1:14" x14ac:dyDescent="0.25">
      <c r="A1295">
        <v>137</v>
      </c>
      <c r="B1295" s="331" t="s">
        <v>357</v>
      </c>
      <c r="C1295" s="332">
        <v>101</v>
      </c>
      <c r="D1295" s="332" t="s">
        <v>25</v>
      </c>
      <c r="E1295" s="332">
        <v>1</v>
      </c>
      <c r="F1295" s="331" t="s">
        <v>952</v>
      </c>
      <c r="G1295" s="332">
        <v>87082999</v>
      </c>
      <c r="H1295" s="332" t="s">
        <v>315</v>
      </c>
      <c r="I1295" s="332" t="s">
        <v>954</v>
      </c>
      <c r="J1295" s="332" t="s">
        <v>2174</v>
      </c>
      <c r="K1295" s="333">
        <v>2744.17</v>
      </c>
      <c r="L1295" s="333">
        <v>2744.17</v>
      </c>
      <c r="M1295" s="334">
        <v>19.5</v>
      </c>
      <c r="N1295" s="334">
        <v>19.5</v>
      </c>
    </row>
    <row r="1296" spans="1:14" x14ac:dyDescent="0.25">
      <c r="A1296">
        <v>597</v>
      </c>
      <c r="B1296" s="6" t="s">
        <v>357</v>
      </c>
      <c r="C1296" s="7">
        <v>217</v>
      </c>
      <c r="D1296" s="7" t="s">
        <v>330</v>
      </c>
      <c r="E1296" s="7">
        <v>1</v>
      </c>
      <c r="F1296" s="6" t="s">
        <v>424</v>
      </c>
      <c r="G1296" s="7">
        <v>87089990</v>
      </c>
      <c r="H1296" s="7" t="s">
        <v>72</v>
      </c>
      <c r="I1296" s="7">
        <v>99710400197</v>
      </c>
      <c r="J1296" s="7" t="s">
        <v>74</v>
      </c>
      <c r="K1296" s="13">
        <v>3410.6</v>
      </c>
      <c r="L1296" s="13">
        <v>3410.6</v>
      </c>
      <c r="M1296" s="14">
        <v>20.239999999999998</v>
      </c>
      <c r="N1296" s="14">
        <v>20.239999999999998</v>
      </c>
    </row>
    <row r="1297" spans="1:14" x14ac:dyDescent="0.25">
      <c r="A1297">
        <v>2039</v>
      </c>
      <c r="B1297" s="17" t="s">
        <v>357</v>
      </c>
      <c r="C1297" s="7">
        <v>335</v>
      </c>
      <c r="D1297" s="7" t="s">
        <v>52</v>
      </c>
      <c r="E1297" s="7">
        <v>1</v>
      </c>
      <c r="F1297" s="6" t="s">
        <v>425</v>
      </c>
      <c r="G1297" s="7">
        <v>87089990</v>
      </c>
      <c r="H1297" s="7" t="s">
        <v>315</v>
      </c>
      <c r="I1297" s="7">
        <v>99710400197</v>
      </c>
      <c r="J1297" s="7" t="s">
        <v>74</v>
      </c>
      <c r="K1297" s="13">
        <v>3410.5986800573887</v>
      </c>
      <c r="L1297" s="13">
        <v>3410.5986800573887</v>
      </c>
      <c r="M1297" s="14"/>
      <c r="N1297" s="14"/>
    </row>
    <row r="1298" spans="1:14" x14ac:dyDescent="0.25">
      <c r="A1298">
        <v>914</v>
      </c>
      <c r="B1298" s="66" t="s">
        <v>357</v>
      </c>
      <c r="C1298" s="65">
        <v>534</v>
      </c>
      <c r="D1298" s="65" t="s">
        <v>330</v>
      </c>
      <c r="E1298" s="65">
        <v>1</v>
      </c>
      <c r="F1298" s="66" t="s">
        <v>2121</v>
      </c>
      <c r="G1298" s="65">
        <v>87089990</v>
      </c>
      <c r="H1298" s="65" t="s">
        <v>72</v>
      </c>
      <c r="I1298" s="65" t="s">
        <v>2122</v>
      </c>
      <c r="J1298" s="65" t="s">
        <v>74</v>
      </c>
      <c r="K1298" s="67">
        <v>1766.9</v>
      </c>
      <c r="L1298" s="67">
        <v>1766.9</v>
      </c>
      <c r="M1298" s="68">
        <v>10.48</v>
      </c>
      <c r="N1298" s="68">
        <v>10.48</v>
      </c>
    </row>
    <row r="1299" spans="1:14" x14ac:dyDescent="0.25">
      <c r="A1299">
        <v>1131</v>
      </c>
      <c r="B1299" s="66" t="s">
        <v>357</v>
      </c>
      <c r="C1299" s="65">
        <v>751</v>
      </c>
      <c r="D1299" s="65" t="s">
        <v>330</v>
      </c>
      <c r="E1299" s="65">
        <v>1</v>
      </c>
      <c r="F1299" s="66" t="s">
        <v>1257</v>
      </c>
      <c r="G1299" s="65">
        <v>87089990</v>
      </c>
      <c r="H1299" s="65" t="s">
        <v>72</v>
      </c>
      <c r="I1299" s="65" t="s">
        <v>1258</v>
      </c>
      <c r="J1299" s="65" t="s">
        <v>74</v>
      </c>
      <c r="K1299" s="67">
        <v>1118.94</v>
      </c>
      <c r="L1299" s="67">
        <v>1118.94</v>
      </c>
      <c r="M1299" s="68">
        <v>6.64</v>
      </c>
      <c r="N1299" s="68">
        <v>6.64</v>
      </c>
    </row>
  </sheetData>
  <autoFilter ref="A1:N1299" xr:uid="{7DC2C291-90E5-4B60-8686-25D0625B917C}">
    <sortState xmlns:xlrd2="http://schemas.microsoft.com/office/spreadsheetml/2017/richdata2" ref="A2:N1289">
      <sortCondition ref="C2:C1289"/>
    </sortState>
  </autoFilter>
  <sortState xmlns:xlrd2="http://schemas.microsoft.com/office/spreadsheetml/2017/richdata2" ref="A2:N456">
    <sortCondition ref="B2:B456"/>
  </sortState>
  <phoneticPr fontId="21" type="noConversion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92CC-3D99-4143-864D-A1551ECD0F92}">
  <sheetPr codeName="Planilha3"/>
  <dimension ref="A1:P85"/>
  <sheetViews>
    <sheetView topLeftCell="A50" zoomScale="80" zoomScaleNormal="80" workbookViewId="0">
      <selection activeCell="D71" sqref="D71"/>
    </sheetView>
  </sheetViews>
  <sheetFormatPr defaultRowHeight="15.75" x14ac:dyDescent="0.25"/>
  <cols>
    <col min="1" max="1" width="11.125" bestFit="1" customWidth="1"/>
    <col min="2" max="2" width="9" bestFit="1" customWidth="1"/>
    <col min="3" max="3" width="12.5" bestFit="1" customWidth="1"/>
    <col min="4" max="4" width="14" bestFit="1" customWidth="1"/>
    <col min="5" max="5" width="8.875" bestFit="1" customWidth="1"/>
    <col min="6" max="6" width="56.75" bestFit="1" customWidth="1"/>
    <col min="7" max="7" width="21.75" customWidth="1"/>
    <col min="8" max="8" width="20.25" customWidth="1"/>
    <col min="9" max="9" width="15.75" customWidth="1"/>
    <col min="10" max="10" width="19.5" customWidth="1"/>
    <col min="11" max="11" width="12.5" customWidth="1"/>
    <col min="12" max="12" width="14.875" customWidth="1"/>
    <col min="13" max="13" width="16" customWidth="1"/>
    <col min="14" max="14" width="20.25" customWidth="1"/>
    <col min="15" max="15" width="20.875" customWidth="1"/>
    <col min="16" max="16" width="52" style="20" bestFit="1" customWidth="1"/>
  </cols>
  <sheetData>
    <row r="1" spans="1:16" x14ac:dyDescent="0.25">
      <c r="A1" s="8" t="s">
        <v>55</v>
      </c>
      <c r="B1" s="8" t="s">
        <v>56</v>
      </c>
      <c r="C1" s="8" t="s">
        <v>57</v>
      </c>
      <c r="D1" s="8" t="s">
        <v>58</v>
      </c>
      <c r="E1" s="8" t="s">
        <v>59</v>
      </c>
      <c r="F1" s="8" t="s">
        <v>60</v>
      </c>
      <c r="G1" s="9" t="s">
        <v>61</v>
      </c>
      <c r="H1" s="8" t="s">
        <v>62</v>
      </c>
      <c r="I1" s="8" t="s">
        <v>63</v>
      </c>
      <c r="J1" s="8" t="s">
        <v>354</v>
      </c>
      <c r="K1" s="10" t="s">
        <v>64</v>
      </c>
      <c r="L1" s="11" t="s">
        <v>65</v>
      </c>
      <c r="M1" s="11" t="s">
        <v>66</v>
      </c>
      <c r="N1" s="12" t="s">
        <v>67</v>
      </c>
      <c r="O1" s="12" t="s">
        <v>68</v>
      </c>
      <c r="P1" s="136" t="s">
        <v>69</v>
      </c>
    </row>
    <row r="2" spans="1:16" x14ac:dyDescent="0.25">
      <c r="A2">
        <v>1706</v>
      </c>
      <c r="B2" s="6" t="s">
        <v>357</v>
      </c>
      <c r="C2" s="7">
        <v>2</v>
      </c>
      <c r="D2" s="7" t="s">
        <v>52</v>
      </c>
      <c r="E2" s="7">
        <v>1</v>
      </c>
      <c r="F2" s="6" t="s">
        <v>2029</v>
      </c>
      <c r="G2" s="7">
        <v>87082914</v>
      </c>
      <c r="H2" s="7" t="s">
        <v>315</v>
      </c>
      <c r="I2" s="7" t="s">
        <v>2031</v>
      </c>
      <c r="J2" s="75" t="s">
        <v>2034</v>
      </c>
      <c r="K2" s="7" t="s">
        <v>74</v>
      </c>
      <c r="L2" s="13">
        <v>2303.9886800573886</v>
      </c>
      <c r="M2" s="13">
        <v>2303.9886800573886</v>
      </c>
      <c r="N2" s="14"/>
      <c r="O2" s="14"/>
      <c r="P2" t="s">
        <v>3142</v>
      </c>
    </row>
    <row r="3" spans="1:16" x14ac:dyDescent="0.25">
      <c r="A3">
        <v>383</v>
      </c>
      <c r="B3" s="6" t="s">
        <v>357</v>
      </c>
      <c r="C3" s="7">
        <v>3</v>
      </c>
      <c r="D3" s="7" t="s">
        <v>330</v>
      </c>
      <c r="E3" s="7">
        <v>1</v>
      </c>
      <c r="F3" s="6" t="s">
        <v>2029</v>
      </c>
      <c r="G3" s="7">
        <v>87089990</v>
      </c>
      <c r="H3" s="7" t="s">
        <v>72</v>
      </c>
      <c r="I3" s="7" t="s">
        <v>2030</v>
      </c>
      <c r="J3" s="7" t="s">
        <v>2034</v>
      </c>
      <c r="K3" s="7" t="s">
        <v>74</v>
      </c>
      <c r="L3" s="13">
        <v>2303.9899999999998</v>
      </c>
      <c r="M3" s="13">
        <v>2303.9899999999998</v>
      </c>
      <c r="N3" s="14">
        <v>13.67</v>
      </c>
      <c r="O3" s="14">
        <v>13.67</v>
      </c>
      <c r="P3" t="s">
        <v>3142</v>
      </c>
    </row>
    <row r="4" spans="1:16" x14ac:dyDescent="0.25">
      <c r="A4">
        <v>2602</v>
      </c>
      <c r="B4" s="6" t="s">
        <v>357</v>
      </c>
      <c r="C4" s="7">
        <v>6</v>
      </c>
      <c r="D4" s="7" t="s">
        <v>3135</v>
      </c>
      <c r="E4" s="7">
        <v>3</v>
      </c>
      <c r="F4" s="6" t="s">
        <v>952</v>
      </c>
      <c r="G4" s="7">
        <v>87082999</v>
      </c>
      <c r="H4" s="7" t="s">
        <v>315</v>
      </c>
      <c r="I4" s="7" t="s">
        <v>954</v>
      </c>
      <c r="J4" s="7" t="s">
        <v>954</v>
      </c>
      <c r="K4" s="7" t="s">
        <v>74</v>
      </c>
      <c r="L4" s="13">
        <v>2736.54</v>
      </c>
      <c r="M4" s="13">
        <v>8209.619999999999</v>
      </c>
      <c r="N4" s="14">
        <v>19.5</v>
      </c>
      <c r="O4" s="14">
        <v>58.5</v>
      </c>
      <c r="P4" s="137" t="s">
        <v>3142</v>
      </c>
    </row>
    <row r="5" spans="1:16" x14ac:dyDescent="0.25">
      <c r="A5">
        <v>394</v>
      </c>
      <c r="B5" s="6" t="s">
        <v>357</v>
      </c>
      <c r="C5" s="7">
        <v>14</v>
      </c>
      <c r="D5" s="7" t="s">
        <v>330</v>
      </c>
      <c r="E5" s="7">
        <v>5</v>
      </c>
      <c r="F5" s="6" t="s">
        <v>1656</v>
      </c>
      <c r="G5" s="7">
        <v>87088000</v>
      </c>
      <c r="H5" s="7" t="s">
        <v>72</v>
      </c>
      <c r="I5" s="7" t="s">
        <v>1657</v>
      </c>
      <c r="J5" s="7" t="s">
        <v>2692</v>
      </c>
      <c r="K5" s="7" t="s">
        <v>74</v>
      </c>
      <c r="L5" s="13">
        <v>614.41200000000003</v>
      </c>
      <c r="M5" s="13">
        <v>3072.06</v>
      </c>
      <c r="N5" s="14">
        <v>3.6459999999999999</v>
      </c>
      <c r="O5" s="14">
        <v>18.23</v>
      </c>
      <c r="P5" s="20" t="s">
        <v>3142</v>
      </c>
    </row>
    <row r="6" spans="1:16" x14ac:dyDescent="0.25">
      <c r="A6" s="3">
        <v>396</v>
      </c>
      <c r="B6" s="97" t="s">
        <v>357</v>
      </c>
      <c r="C6" s="98">
        <v>16</v>
      </c>
      <c r="D6" s="98" t="s">
        <v>330</v>
      </c>
      <c r="E6" s="98">
        <v>1</v>
      </c>
      <c r="F6" s="97" t="s">
        <v>1009</v>
      </c>
      <c r="G6" s="98">
        <v>87081000</v>
      </c>
      <c r="H6" s="98" t="s">
        <v>72</v>
      </c>
      <c r="I6" s="98" t="s">
        <v>1851</v>
      </c>
      <c r="J6" s="98" t="s">
        <v>1852</v>
      </c>
      <c r="K6" s="98" t="s">
        <v>74</v>
      </c>
      <c r="L6" s="99">
        <v>658.31333333333339</v>
      </c>
      <c r="M6" s="99">
        <v>1974.94</v>
      </c>
      <c r="N6" s="100">
        <v>3.9066666666666667</v>
      </c>
      <c r="O6" s="100">
        <v>11.72</v>
      </c>
      <c r="P6" s="138" t="s">
        <v>3142</v>
      </c>
    </row>
    <row r="7" spans="1:16" x14ac:dyDescent="0.25">
      <c r="A7" s="3">
        <v>398</v>
      </c>
      <c r="B7" s="97" t="s">
        <v>357</v>
      </c>
      <c r="C7" s="98">
        <v>18</v>
      </c>
      <c r="D7" s="98" t="s">
        <v>330</v>
      </c>
      <c r="E7" s="98">
        <v>11</v>
      </c>
      <c r="F7" s="97" t="s">
        <v>1021</v>
      </c>
      <c r="G7" s="98">
        <v>87089990</v>
      </c>
      <c r="H7" s="98" t="s">
        <v>72</v>
      </c>
      <c r="I7" s="98" t="s">
        <v>1846</v>
      </c>
      <c r="J7" s="98" t="s">
        <v>1847</v>
      </c>
      <c r="K7" s="98" t="s">
        <v>74</v>
      </c>
      <c r="L7" s="99">
        <v>84.073076923076925</v>
      </c>
      <c r="M7" s="99">
        <v>1092.95</v>
      </c>
      <c r="N7" s="100">
        <v>0.49923076923076926</v>
      </c>
      <c r="O7" s="100">
        <v>6.49</v>
      </c>
      <c r="P7" s="138" t="s">
        <v>3142</v>
      </c>
    </row>
    <row r="8" spans="1:16" x14ac:dyDescent="0.25">
      <c r="A8">
        <v>2616</v>
      </c>
      <c r="B8" s="6" t="s">
        <v>357</v>
      </c>
      <c r="C8" s="7">
        <v>20</v>
      </c>
      <c r="D8" s="7" t="s">
        <v>3135</v>
      </c>
      <c r="E8" s="7">
        <v>1</v>
      </c>
      <c r="F8" s="6" t="s">
        <v>2382</v>
      </c>
      <c r="G8" s="7">
        <v>87082999</v>
      </c>
      <c r="H8" s="7" t="s">
        <v>315</v>
      </c>
      <c r="I8" s="7" t="s">
        <v>951</v>
      </c>
      <c r="J8" s="7" t="s">
        <v>951</v>
      </c>
      <c r="K8" s="7" t="s">
        <v>74</v>
      </c>
      <c r="L8" s="13">
        <v>1397.46</v>
      </c>
      <c r="M8" s="13">
        <v>1397.46</v>
      </c>
      <c r="N8" s="14">
        <v>5.6</v>
      </c>
      <c r="O8" s="14">
        <v>5.6</v>
      </c>
      <c r="P8" s="137" t="s">
        <v>3142</v>
      </c>
    </row>
    <row r="9" spans="1:16" x14ac:dyDescent="0.25">
      <c r="A9">
        <v>3036</v>
      </c>
      <c r="B9" s="6" t="s">
        <v>357</v>
      </c>
      <c r="C9" s="7">
        <v>21</v>
      </c>
      <c r="D9" s="7" t="s">
        <v>3070</v>
      </c>
      <c r="E9" s="7">
        <v>1</v>
      </c>
      <c r="F9" s="6" t="s">
        <v>2660</v>
      </c>
      <c r="G9" s="7">
        <v>84839000</v>
      </c>
      <c r="H9" s="7" t="s">
        <v>315</v>
      </c>
      <c r="I9" s="7" t="s">
        <v>3101</v>
      </c>
      <c r="J9" s="7" t="s">
        <v>1585</v>
      </c>
      <c r="K9" s="7" t="s">
        <v>74</v>
      </c>
      <c r="L9" s="13">
        <v>9063.0300000000007</v>
      </c>
      <c r="M9" s="13">
        <v>9063.0300000000007</v>
      </c>
      <c r="N9" s="14">
        <v>0.91</v>
      </c>
      <c r="O9" s="14">
        <v>0.91</v>
      </c>
      <c r="P9" t="s">
        <v>3142</v>
      </c>
    </row>
    <row r="10" spans="1:16" x14ac:dyDescent="0.25">
      <c r="A10">
        <v>210</v>
      </c>
      <c r="B10" s="6" t="s">
        <v>357</v>
      </c>
      <c r="C10" s="7">
        <v>23</v>
      </c>
      <c r="D10" s="7" t="s">
        <v>33</v>
      </c>
      <c r="E10" s="7">
        <v>2</v>
      </c>
      <c r="F10" s="6" t="s">
        <v>2407</v>
      </c>
      <c r="G10" s="7">
        <v>87082999</v>
      </c>
      <c r="H10" s="7" t="s">
        <v>315</v>
      </c>
      <c r="I10" s="7" t="s">
        <v>2410</v>
      </c>
      <c r="J10" s="7" t="s">
        <v>2410</v>
      </c>
      <c r="K10" s="7" t="s">
        <v>74</v>
      </c>
      <c r="L10" s="13">
        <v>644.02</v>
      </c>
      <c r="M10" s="13">
        <v>1288.04</v>
      </c>
      <c r="N10" s="14">
        <v>5.6459999999999999</v>
      </c>
      <c r="O10" s="14">
        <v>11.292</v>
      </c>
      <c r="P10" s="20" t="s">
        <v>3142</v>
      </c>
    </row>
    <row r="11" spans="1:16" x14ac:dyDescent="0.25">
      <c r="A11">
        <v>59</v>
      </c>
      <c r="B11" s="6" t="s">
        <v>357</v>
      </c>
      <c r="C11" s="7">
        <v>23</v>
      </c>
      <c r="D11" s="7" t="s">
        <v>25</v>
      </c>
      <c r="E11" s="7">
        <v>1</v>
      </c>
      <c r="F11" s="6" t="s">
        <v>1359</v>
      </c>
      <c r="G11" s="7">
        <v>87082999</v>
      </c>
      <c r="H11" s="7" t="s">
        <v>315</v>
      </c>
      <c r="I11" s="7" t="s">
        <v>2587</v>
      </c>
      <c r="J11" s="7" t="s">
        <v>1361</v>
      </c>
      <c r="K11" s="7" t="s">
        <v>74</v>
      </c>
      <c r="L11" s="13">
        <v>1785.39</v>
      </c>
      <c r="M11" s="13">
        <v>1785.39</v>
      </c>
      <c r="N11" s="14">
        <v>4.3</v>
      </c>
      <c r="O11" s="14">
        <v>4.3</v>
      </c>
      <c r="P11" t="s">
        <v>3142</v>
      </c>
    </row>
    <row r="12" spans="1:16" x14ac:dyDescent="0.25">
      <c r="A12" s="148">
        <v>404</v>
      </c>
      <c r="B12" s="149" t="s">
        <v>357</v>
      </c>
      <c r="C12" s="150">
        <v>24</v>
      </c>
      <c r="D12" s="150" t="s">
        <v>330</v>
      </c>
      <c r="E12" s="150">
        <v>6</v>
      </c>
      <c r="F12" s="149" t="s">
        <v>1618</v>
      </c>
      <c r="G12" s="150">
        <v>87089990</v>
      </c>
      <c r="H12" s="150" t="s">
        <v>72</v>
      </c>
      <c r="I12" s="150" t="s">
        <v>1619</v>
      </c>
      <c r="J12" s="150" t="s">
        <v>1620</v>
      </c>
      <c r="K12" s="150" t="s">
        <v>74</v>
      </c>
      <c r="L12" s="151">
        <v>334.84285714285716</v>
      </c>
      <c r="M12" s="151">
        <v>4687.8</v>
      </c>
      <c r="N12" s="152">
        <v>1.9871428571428571</v>
      </c>
      <c r="O12" s="152">
        <v>27.82</v>
      </c>
      <c r="P12" s="153" t="s">
        <v>3142</v>
      </c>
    </row>
    <row r="13" spans="1:16" x14ac:dyDescent="0.25">
      <c r="A13">
        <v>216</v>
      </c>
      <c r="B13" s="6" t="s">
        <v>357</v>
      </c>
      <c r="C13" s="7">
        <v>29</v>
      </c>
      <c r="D13" s="7" t="s">
        <v>33</v>
      </c>
      <c r="E13" s="7">
        <v>4</v>
      </c>
      <c r="F13" s="6" t="s">
        <v>571</v>
      </c>
      <c r="G13" s="7">
        <v>87084090</v>
      </c>
      <c r="H13" s="7" t="s">
        <v>315</v>
      </c>
      <c r="I13" s="7" t="s">
        <v>573</v>
      </c>
      <c r="J13" s="7" t="s">
        <v>573</v>
      </c>
      <c r="K13" s="7" t="s">
        <v>74</v>
      </c>
      <c r="L13" s="13">
        <v>1251.0899999999999</v>
      </c>
      <c r="M13" s="13">
        <v>5004.3599999999997</v>
      </c>
      <c r="N13" s="14">
        <v>2.915</v>
      </c>
      <c r="O13" s="14">
        <v>11.66</v>
      </c>
      <c r="P13" s="20" t="s">
        <v>3142</v>
      </c>
    </row>
    <row r="14" spans="1:16" x14ac:dyDescent="0.25">
      <c r="A14">
        <v>219</v>
      </c>
      <c r="B14" s="6" t="s">
        <v>357</v>
      </c>
      <c r="C14" s="7">
        <v>32</v>
      </c>
      <c r="D14" s="7" t="s">
        <v>33</v>
      </c>
      <c r="E14" s="7">
        <v>2</v>
      </c>
      <c r="F14" s="6" t="s">
        <v>2050</v>
      </c>
      <c r="G14" s="7">
        <v>85129000</v>
      </c>
      <c r="H14" s="7" t="s">
        <v>315</v>
      </c>
      <c r="I14" s="7" t="s">
        <v>2052</v>
      </c>
      <c r="J14" s="7" t="s">
        <v>2052</v>
      </c>
      <c r="K14" s="7" t="s">
        <v>74</v>
      </c>
      <c r="L14" s="13">
        <v>896.15</v>
      </c>
      <c r="M14" s="13">
        <v>1792.3</v>
      </c>
      <c r="N14" s="14">
        <v>3.3679999999999999</v>
      </c>
      <c r="O14" s="14">
        <v>6.7359999999999998</v>
      </c>
      <c r="P14" s="20" t="s">
        <v>3142</v>
      </c>
    </row>
    <row r="15" spans="1:16" x14ac:dyDescent="0.25">
      <c r="A15">
        <v>220</v>
      </c>
      <c r="B15" s="6" t="s">
        <v>357</v>
      </c>
      <c r="C15" s="7">
        <v>33</v>
      </c>
      <c r="D15" s="7" t="s">
        <v>33</v>
      </c>
      <c r="E15" s="7">
        <v>1</v>
      </c>
      <c r="F15" s="6" t="s">
        <v>2829</v>
      </c>
      <c r="G15" s="7">
        <v>87082999</v>
      </c>
      <c r="H15" s="7" t="s">
        <v>315</v>
      </c>
      <c r="I15" s="7" t="s">
        <v>2830</v>
      </c>
      <c r="J15" s="7" t="s">
        <v>2831</v>
      </c>
      <c r="K15" s="7" t="s">
        <v>74</v>
      </c>
      <c r="L15" s="13">
        <v>1300.9100000000001</v>
      </c>
      <c r="M15" s="13">
        <v>1300.9100000000001</v>
      </c>
      <c r="N15" s="14">
        <v>8.2200000000000006</v>
      </c>
      <c r="O15" s="14">
        <v>8.2200000000000006</v>
      </c>
      <c r="P15" s="20" t="s">
        <v>3142</v>
      </c>
    </row>
    <row r="16" spans="1:16" x14ac:dyDescent="0.25">
      <c r="A16" s="114">
        <v>2630</v>
      </c>
      <c r="B16" s="115" t="s">
        <v>357</v>
      </c>
      <c r="C16" s="116">
        <v>34</v>
      </c>
      <c r="D16" s="116" t="s">
        <v>3135</v>
      </c>
      <c r="E16" s="116">
        <v>6</v>
      </c>
      <c r="F16" s="115" t="s">
        <v>1333</v>
      </c>
      <c r="G16" s="116">
        <v>87082999</v>
      </c>
      <c r="H16" s="116" t="s">
        <v>315</v>
      </c>
      <c r="I16" s="116" t="s">
        <v>2581</v>
      </c>
      <c r="J16" s="116" t="s">
        <v>1335</v>
      </c>
      <c r="K16" s="116" t="s">
        <v>74</v>
      </c>
      <c r="L16" s="117">
        <v>1044.31</v>
      </c>
      <c r="M16" s="117">
        <v>14620.34</v>
      </c>
      <c r="N16" s="118">
        <v>5.2119999999999997</v>
      </c>
      <c r="O16" s="118">
        <v>72.967999999999989</v>
      </c>
      <c r="P16" s="139" t="s">
        <v>3142</v>
      </c>
    </row>
    <row r="17" spans="1:16" x14ac:dyDescent="0.25">
      <c r="A17">
        <v>2633</v>
      </c>
      <c r="B17" s="6" t="s">
        <v>357</v>
      </c>
      <c r="C17" s="7">
        <v>37</v>
      </c>
      <c r="D17" s="7" t="s">
        <v>3135</v>
      </c>
      <c r="E17" s="7">
        <v>8</v>
      </c>
      <c r="F17" s="6" t="s">
        <v>2858</v>
      </c>
      <c r="G17" s="7">
        <v>85129000</v>
      </c>
      <c r="H17" s="7" t="s">
        <v>315</v>
      </c>
      <c r="I17" s="7" t="s">
        <v>2049</v>
      </c>
      <c r="J17" s="7" t="s">
        <v>2049</v>
      </c>
      <c r="K17" s="7" t="s">
        <v>74</v>
      </c>
      <c r="L17" s="13">
        <v>924.17</v>
      </c>
      <c r="M17" s="13">
        <v>7393.36</v>
      </c>
      <c r="N17" s="14">
        <v>3.3679999999999999</v>
      </c>
      <c r="O17" s="14">
        <v>26.943999999999999</v>
      </c>
      <c r="P17" s="137" t="s">
        <v>3142</v>
      </c>
    </row>
    <row r="18" spans="1:16" x14ac:dyDescent="0.25">
      <c r="A18">
        <v>419</v>
      </c>
      <c r="B18" s="6" t="s">
        <v>357</v>
      </c>
      <c r="C18" s="7">
        <v>39</v>
      </c>
      <c r="D18" s="7" t="s">
        <v>330</v>
      </c>
      <c r="E18" s="7">
        <v>2</v>
      </c>
      <c r="F18" s="6" t="s">
        <v>1341</v>
      </c>
      <c r="G18" s="7">
        <v>87082999</v>
      </c>
      <c r="H18" s="7" t="s">
        <v>72</v>
      </c>
      <c r="I18" s="7" t="s">
        <v>1812</v>
      </c>
      <c r="J18" s="7" t="s">
        <v>1813</v>
      </c>
      <c r="K18" s="7" t="s">
        <v>74</v>
      </c>
      <c r="L18" s="13">
        <v>170.10499999999999</v>
      </c>
      <c r="M18" s="13">
        <v>340.21</v>
      </c>
      <c r="N18" s="14">
        <v>1.01</v>
      </c>
      <c r="O18" s="14">
        <v>2.02</v>
      </c>
      <c r="P18" s="20" t="s">
        <v>3142</v>
      </c>
    </row>
    <row r="19" spans="1:16" x14ac:dyDescent="0.25">
      <c r="A19" s="3">
        <v>2574</v>
      </c>
      <c r="B19" s="97" t="s">
        <v>357</v>
      </c>
      <c r="C19" s="98">
        <v>43</v>
      </c>
      <c r="D19" s="98" t="s">
        <v>2159</v>
      </c>
      <c r="E19" s="98">
        <v>4</v>
      </c>
      <c r="F19" s="97" t="s">
        <v>2666</v>
      </c>
      <c r="G19" s="98">
        <v>87082999</v>
      </c>
      <c r="H19" s="98" t="s">
        <v>315</v>
      </c>
      <c r="I19" s="98" t="s">
        <v>1617</v>
      </c>
      <c r="J19" s="98" t="s">
        <v>1617</v>
      </c>
      <c r="K19" s="98" t="s">
        <v>74</v>
      </c>
      <c r="L19" s="99">
        <v>354.81</v>
      </c>
      <c r="M19" s="99">
        <v>1774.05</v>
      </c>
      <c r="N19" s="100">
        <v>3.4670000000000001</v>
      </c>
      <c r="O19" s="100">
        <v>17.335000000000001</v>
      </c>
      <c r="P19" s="138" t="s">
        <v>3142</v>
      </c>
    </row>
    <row r="20" spans="1:16" x14ac:dyDescent="0.25">
      <c r="A20">
        <v>2652</v>
      </c>
      <c r="B20" s="6" t="s">
        <v>357</v>
      </c>
      <c r="C20" s="7">
        <v>56</v>
      </c>
      <c r="D20" s="7" t="s">
        <v>3135</v>
      </c>
      <c r="E20" s="7">
        <v>1</v>
      </c>
      <c r="F20" s="6" t="s">
        <v>2951</v>
      </c>
      <c r="G20" s="7">
        <v>87082999</v>
      </c>
      <c r="H20" s="7" t="s">
        <v>315</v>
      </c>
      <c r="I20" s="7" t="s">
        <v>3023</v>
      </c>
      <c r="J20" s="7" t="s">
        <v>3023</v>
      </c>
      <c r="K20" s="7" t="s">
        <v>74</v>
      </c>
      <c r="L20" s="13">
        <v>731.01</v>
      </c>
      <c r="M20" s="13">
        <v>731.01</v>
      </c>
      <c r="N20" s="14">
        <v>5.1820000000000004</v>
      </c>
      <c r="O20" s="14">
        <v>5.1820000000000004</v>
      </c>
      <c r="P20" s="137" t="s">
        <v>3142</v>
      </c>
    </row>
    <row r="21" spans="1:16" x14ac:dyDescent="0.25">
      <c r="A21" s="114">
        <v>2655</v>
      </c>
      <c r="B21" s="115" t="s">
        <v>357</v>
      </c>
      <c r="C21" s="116">
        <v>59</v>
      </c>
      <c r="D21" s="116" t="s">
        <v>3135</v>
      </c>
      <c r="E21" s="116">
        <v>8</v>
      </c>
      <c r="F21" s="115" t="s">
        <v>1009</v>
      </c>
      <c r="G21" s="116">
        <v>87082999</v>
      </c>
      <c r="H21" s="116" t="s">
        <v>315</v>
      </c>
      <c r="I21" s="116" t="s">
        <v>3024</v>
      </c>
      <c r="J21" s="116" t="s">
        <v>1852</v>
      </c>
      <c r="K21" s="116" t="s">
        <v>74</v>
      </c>
      <c r="L21" s="117">
        <v>709.59</v>
      </c>
      <c r="M21" s="117">
        <v>12772.62</v>
      </c>
      <c r="N21" s="118">
        <v>2.75</v>
      </c>
      <c r="O21" s="118">
        <v>49.5</v>
      </c>
      <c r="P21" s="139" t="s">
        <v>3142</v>
      </c>
    </row>
    <row r="22" spans="1:16" x14ac:dyDescent="0.25">
      <c r="A22">
        <v>447</v>
      </c>
      <c r="B22" s="6" t="s">
        <v>357</v>
      </c>
      <c r="C22" s="7">
        <v>67</v>
      </c>
      <c r="D22" s="7" t="s">
        <v>330</v>
      </c>
      <c r="E22" s="7">
        <v>3</v>
      </c>
      <c r="F22" s="6" t="s">
        <v>1868</v>
      </c>
      <c r="G22" s="7">
        <v>87089990</v>
      </c>
      <c r="H22" s="7" t="s">
        <v>72</v>
      </c>
      <c r="I22" s="7" t="s">
        <v>1869</v>
      </c>
      <c r="J22" s="7" t="s">
        <v>1870</v>
      </c>
      <c r="K22" s="7" t="s">
        <v>74</v>
      </c>
      <c r="L22" s="13">
        <v>82.506666666666675</v>
      </c>
      <c r="M22" s="13">
        <v>247.52</v>
      </c>
      <c r="N22" s="14">
        <v>0.49</v>
      </c>
      <c r="O22" s="14">
        <v>1.47</v>
      </c>
      <c r="P22" t="s">
        <v>3142</v>
      </c>
    </row>
    <row r="23" spans="1:16" x14ac:dyDescent="0.25">
      <c r="A23" s="3">
        <v>118</v>
      </c>
      <c r="B23" s="97" t="s">
        <v>357</v>
      </c>
      <c r="C23" s="98">
        <v>82</v>
      </c>
      <c r="D23" s="98" t="s">
        <v>25</v>
      </c>
      <c r="E23" s="98">
        <v>8</v>
      </c>
      <c r="F23" s="97" t="s">
        <v>2583</v>
      </c>
      <c r="G23" s="98">
        <v>87082999</v>
      </c>
      <c r="H23" s="98" t="s">
        <v>315</v>
      </c>
      <c r="I23" s="98" t="s">
        <v>1347</v>
      </c>
      <c r="J23" s="98" t="s">
        <v>1347</v>
      </c>
      <c r="K23" s="98" t="s">
        <v>74</v>
      </c>
      <c r="L23" s="99">
        <v>83.85</v>
      </c>
      <c r="M23" s="99">
        <v>838.5</v>
      </c>
      <c r="N23" s="100">
        <v>1.2</v>
      </c>
      <c r="O23" s="100">
        <v>12</v>
      </c>
      <c r="P23" s="138" t="s">
        <v>3142</v>
      </c>
    </row>
    <row r="24" spans="1:16" x14ac:dyDescent="0.25">
      <c r="A24">
        <v>121</v>
      </c>
      <c r="B24" s="6" t="s">
        <v>357</v>
      </c>
      <c r="C24" s="7">
        <v>85</v>
      </c>
      <c r="D24" s="7" t="s">
        <v>25</v>
      </c>
      <c r="E24" s="7">
        <v>10</v>
      </c>
      <c r="F24" s="6" t="s">
        <v>1341</v>
      </c>
      <c r="G24" s="7">
        <v>87082999</v>
      </c>
      <c r="H24" s="7" t="s">
        <v>315</v>
      </c>
      <c r="I24" s="7" t="s">
        <v>1813</v>
      </c>
      <c r="J24" s="7" t="s">
        <v>1813</v>
      </c>
      <c r="K24" s="7" t="s">
        <v>2247</v>
      </c>
      <c r="L24" s="13">
        <v>179.25</v>
      </c>
      <c r="M24" s="13">
        <v>1792.5</v>
      </c>
      <c r="N24" s="14">
        <v>1.7190000000000001</v>
      </c>
      <c r="O24" s="14">
        <v>17.190000000000001</v>
      </c>
      <c r="P24" s="20" t="s">
        <v>3142</v>
      </c>
    </row>
    <row r="25" spans="1:16" x14ac:dyDescent="0.25">
      <c r="A25">
        <v>122</v>
      </c>
      <c r="B25" s="6" t="s">
        <v>357</v>
      </c>
      <c r="C25" s="7">
        <v>86</v>
      </c>
      <c r="D25" s="7" t="s">
        <v>25</v>
      </c>
      <c r="E25" s="7">
        <v>10</v>
      </c>
      <c r="F25" s="6" t="s">
        <v>1814</v>
      </c>
      <c r="G25" s="7">
        <v>87082999</v>
      </c>
      <c r="H25" s="7" t="s">
        <v>315</v>
      </c>
      <c r="I25" s="7" t="s">
        <v>1816</v>
      </c>
      <c r="J25" s="7" t="s">
        <v>1816</v>
      </c>
      <c r="K25" s="7" t="s">
        <v>2247</v>
      </c>
      <c r="L25" s="13">
        <v>179.25</v>
      </c>
      <c r="M25" s="13">
        <v>1792.5</v>
      </c>
      <c r="N25" s="14">
        <v>1.7190000000000001</v>
      </c>
      <c r="O25" s="14">
        <v>17.190000000000001</v>
      </c>
      <c r="P25" s="20" t="s">
        <v>3142</v>
      </c>
    </row>
    <row r="26" spans="1:16" x14ac:dyDescent="0.25">
      <c r="A26">
        <v>2700</v>
      </c>
      <c r="B26" s="6" t="s">
        <v>357</v>
      </c>
      <c r="C26" s="7">
        <v>104</v>
      </c>
      <c r="D26" s="7" t="s">
        <v>3135</v>
      </c>
      <c r="E26" s="7">
        <v>3</v>
      </c>
      <c r="F26" s="6" t="s">
        <v>2407</v>
      </c>
      <c r="G26" s="7">
        <v>87082999</v>
      </c>
      <c r="H26" s="7" t="s">
        <v>315</v>
      </c>
      <c r="I26" s="7" t="s">
        <v>2408</v>
      </c>
      <c r="J26" s="7" t="s">
        <v>2410</v>
      </c>
      <c r="K26" s="7" t="s">
        <v>74</v>
      </c>
      <c r="L26" s="13">
        <v>381.97</v>
      </c>
      <c r="M26" s="13">
        <v>1145.9100000000001</v>
      </c>
      <c r="N26" s="14">
        <v>4.6050000000000004</v>
      </c>
      <c r="O26" s="14">
        <v>13.815000000000001</v>
      </c>
      <c r="P26" s="137" t="s">
        <v>3142</v>
      </c>
    </row>
    <row r="27" spans="1:16" x14ac:dyDescent="0.25">
      <c r="A27">
        <v>142</v>
      </c>
      <c r="B27" s="6" t="s">
        <v>357</v>
      </c>
      <c r="C27" s="7">
        <v>106</v>
      </c>
      <c r="D27" s="7" t="s">
        <v>25</v>
      </c>
      <c r="E27" s="7">
        <v>3</v>
      </c>
      <c r="F27" s="6" t="s">
        <v>779</v>
      </c>
      <c r="G27" s="7">
        <v>87089990</v>
      </c>
      <c r="H27" s="7" t="s">
        <v>315</v>
      </c>
      <c r="I27" s="7" t="s">
        <v>781</v>
      </c>
      <c r="J27" s="7" t="s">
        <v>781</v>
      </c>
      <c r="K27" s="7" t="s">
        <v>74</v>
      </c>
      <c r="L27" s="13">
        <v>253.24</v>
      </c>
      <c r="M27" s="13">
        <v>759.72</v>
      </c>
      <c r="N27" s="14">
        <v>3.9449999999999998</v>
      </c>
      <c r="O27" s="14">
        <v>11.834999999999999</v>
      </c>
      <c r="P27" s="20" t="s">
        <v>3142</v>
      </c>
    </row>
    <row r="28" spans="1:16" x14ac:dyDescent="0.25">
      <c r="A28">
        <v>145</v>
      </c>
      <c r="B28" s="6" t="s">
        <v>357</v>
      </c>
      <c r="C28" s="7">
        <v>109</v>
      </c>
      <c r="D28" s="7" t="s">
        <v>25</v>
      </c>
      <c r="E28" s="7">
        <v>1</v>
      </c>
      <c r="F28" s="6" t="s">
        <v>2285</v>
      </c>
      <c r="G28" s="7">
        <v>87089990</v>
      </c>
      <c r="H28" s="7" t="s">
        <v>315</v>
      </c>
      <c r="I28" s="7" t="s">
        <v>776</v>
      </c>
      <c r="J28" s="7" t="s">
        <v>776</v>
      </c>
      <c r="K28" s="7" t="s">
        <v>74</v>
      </c>
      <c r="L28" s="13">
        <v>253.24</v>
      </c>
      <c r="M28" s="13">
        <v>253.24</v>
      </c>
      <c r="N28" s="14">
        <v>3.9449999999999998</v>
      </c>
      <c r="O28" s="14">
        <v>3.9449999999999998</v>
      </c>
      <c r="P28" s="20" t="s">
        <v>3142</v>
      </c>
    </row>
    <row r="29" spans="1:16" x14ac:dyDescent="0.25">
      <c r="A29">
        <v>146</v>
      </c>
      <c r="B29" s="6" t="s">
        <v>357</v>
      </c>
      <c r="C29" s="7">
        <v>110</v>
      </c>
      <c r="D29" s="7" t="s">
        <v>25</v>
      </c>
      <c r="E29" s="7">
        <v>1</v>
      </c>
      <c r="F29" s="6" t="s">
        <v>779</v>
      </c>
      <c r="G29" s="7">
        <v>87089990</v>
      </c>
      <c r="H29" s="7" t="s">
        <v>315</v>
      </c>
      <c r="I29" s="7" t="s">
        <v>781</v>
      </c>
      <c r="J29" s="7" t="s">
        <v>781</v>
      </c>
      <c r="K29" s="7" t="s">
        <v>74</v>
      </c>
      <c r="L29" s="13">
        <v>253.24</v>
      </c>
      <c r="M29" s="13">
        <v>253.24</v>
      </c>
      <c r="N29" s="14">
        <v>3.9449999999999998</v>
      </c>
      <c r="O29" s="14">
        <v>3.9449999999999998</v>
      </c>
      <c r="P29" s="20" t="s">
        <v>3142</v>
      </c>
    </row>
    <row r="30" spans="1:16" x14ac:dyDescent="0.25">
      <c r="A30" s="114">
        <v>2706</v>
      </c>
      <c r="B30" s="115" t="s">
        <v>357</v>
      </c>
      <c r="C30" s="116">
        <v>110</v>
      </c>
      <c r="D30" s="116" t="s">
        <v>3135</v>
      </c>
      <c r="E30" s="116">
        <v>8</v>
      </c>
      <c r="F30" s="115" t="s">
        <v>2103</v>
      </c>
      <c r="G30" s="116">
        <v>84099190</v>
      </c>
      <c r="H30" s="116" t="s">
        <v>315</v>
      </c>
      <c r="I30" s="116" t="s">
        <v>2105</v>
      </c>
      <c r="J30" s="116" t="s">
        <v>2876</v>
      </c>
      <c r="K30" s="116" t="s">
        <v>74</v>
      </c>
      <c r="L30" s="117">
        <v>359.48</v>
      </c>
      <c r="M30" s="117">
        <v>8268.0400000000009</v>
      </c>
      <c r="N30" s="118">
        <v>4.7</v>
      </c>
      <c r="O30" s="118">
        <v>108.10000000000001</v>
      </c>
      <c r="P30" s="139" t="s">
        <v>3142</v>
      </c>
    </row>
    <row r="31" spans="1:16" x14ac:dyDescent="0.25">
      <c r="A31" s="114">
        <v>2707</v>
      </c>
      <c r="B31" s="115" t="s">
        <v>357</v>
      </c>
      <c r="C31" s="116">
        <v>111</v>
      </c>
      <c r="D31" s="116" t="s">
        <v>3135</v>
      </c>
      <c r="E31" s="116">
        <v>8</v>
      </c>
      <c r="F31" s="115" t="s">
        <v>538</v>
      </c>
      <c r="G31" s="116">
        <v>84099190</v>
      </c>
      <c r="H31" s="116" t="s">
        <v>315</v>
      </c>
      <c r="I31" s="116" t="s">
        <v>2107</v>
      </c>
      <c r="J31" s="116" t="s">
        <v>2877</v>
      </c>
      <c r="K31" s="116" t="s">
        <v>74</v>
      </c>
      <c r="L31" s="117">
        <v>359.48</v>
      </c>
      <c r="M31" s="117">
        <v>8268.0400000000009</v>
      </c>
      <c r="N31" s="118">
        <v>4.7</v>
      </c>
      <c r="O31" s="118">
        <v>108.10000000000001</v>
      </c>
      <c r="P31" s="139" t="s">
        <v>3142</v>
      </c>
    </row>
    <row r="32" spans="1:16" x14ac:dyDescent="0.25">
      <c r="A32">
        <v>148</v>
      </c>
      <c r="B32" s="6" t="s">
        <v>357</v>
      </c>
      <c r="C32" s="7">
        <v>112</v>
      </c>
      <c r="D32" s="7" t="s">
        <v>25</v>
      </c>
      <c r="E32" s="7">
        <v>1</v>
      </c>
      <c r="F32" s="6" t="s">
        <v>571</v>
      </c>
      <c r="G32" s="7">
        <v>87084090</v>
      </c>
      <c r="H32" s="7" t="s">
        <v>315</v>
      </c>
      <c r="I32" s="7" t="s">
        <v>573</v>
      </c>
      <c r="J32" s="7" t="s">
        <v>573</v>
      </c>
      <c r="K32" s="7" t="s">
        <v>2603</v>
      </c>
      <c r="L32" s="13">
        <v>1293.81</v>
      </c>
      <c r="M32" s="13">
        <v>1293.81</v>
      </c>
      <c r="N32" s="14">
        <v>2.915</v>
      </c>
      <c r="O32" s="14">
        <v>2.915</v>
      </c>
      <c r="P32" s="20" t="s">
        <v>3142</v>
      </c>
    </row>
    <row r="33" spans="1:16" x14ac:dyDescent="0.25">
      <c r="A33">
        <v>2708</v>
      </c>
      <c r="B33" s="6" t="s">
        <v>357</v>
      </c>
      <c r="C33" s="7">
        <v>112</v>
      </c>
      <c r="D33" s="7" t="s">
        <v>3135</v>
      </c>
      <c r="E33" s="7">
        <v>7</v>
      </c>
      <c r="F33" s="6" t="s">
        <v>2103</v>
      </c>
      <c r="G33" s="7">
        <v>84099190</v>
      </c>
      <c r="H33" s="7" t="s">
        <v>315</v>
      </c>
      <c r="I33" s="7" t="s">
        <v>2105</v>
      </c>
      <c r="J33" s="7" t="s">
        <v>2876</v>
      </c>
      <c r="K33" s="7" t="s">
        <v>74</v>
      </c>
      <c r="L33" s="13">
        <v>359.48</v>
      </c>
      <c r="M33" s="13">
        <v>2516.36</v>
      </c>
      <c r="N33" s="14">
        <v>4.7</v>
      </c>
      <c r="O33" s="14">
        <v>32.9</v>
      </c>
      <c r="P33" s="137" t="s">
        <v>3142</v>
      </c>
    </row>
    <row r="34" spans="1:16" x14ac:dyDescent="0.25">
      <c r="A34" s="3">
        <v>2709</v>
      </c>
      <c r="B34" s="97" t="s">
        <v>357</v>
      </c>
      <c r="C34" s="98">
        <v>113</v>
      </c>
      <c r="D34" s="98" t="s">
        <v>3135</v>
      </c>
      <c r="E34" s="98">
        <v>5</v>
      </c>
      <c r="F34" s="97" t="s">
        <v>538</v>
      </c>
      <c r="G34" s="98">
        <v>84099190</v>
      </c>
      <c r="H34" s="98" t="s">
        <v>315</v>
      </c>
      <c r="I34" s="98" t="s">
        <v>2107</v>
      </c>
      <c r="J34" s="98" t="s">
        <v>2877</v>
      </c>
      <c r="K34" s="98" t="s">
        <v>74</v>
      </c>
      <c r="L34" s="99">
        <v>359.48</v>
      </c>
      <c r="M34" s="99">
        <v>2516.36</v>
      </c>
      <c r="N34" s="100">
        <v>4.7</v>
      </c>
      <c r="O34" s="100">
        <v>32.9</v>
      </c>
      <c r="P34" s="140" t="s">
        <v>3142</v>
      </c>
    </row>
    <row r="35" spans="1:16" x14ac:dyDescent="0.25">
      <c r="A35" s="114">
        <v>2711</v>
      </c>
      <c r="B35" s="115" t="s">
        <v>357</v>
      </c>
      <c r="C35" s="116">
        <v>115</v>
      </c>
      <c r="D35" s="116" t="s">
        <v>3135</v>
      </c>
      <c r="E35" s="116">
        <v>5</v>
      </c>
      <c r="F35" s="115" t="s">
        <v>1422</v>
      </c>
      <c r="G35" s="116">
        <v>84099190</v>
      </c>
      <c r="H35" s="116" t="s">
        <v>315</v>
      </c>
      <c r="I35" s="116" t="s">
        <v>1424</v>
      </c>
      <c r="J35" s="116" t="s">
        <v>1424</v>
      </c>
      <c r="K35" s="116" t="s">
        <v>74</v>
      </c>
      <c r="L35" s="117">
        <v>353.16</v>
      </c>
      <c r="M35" s="117">
        <v>10594.800000000001</v>
      </c>
      <c r="N35" s="118">
        <v>5.452</v>
      </c>
      <c r="O35" s="118">
        <v>163.56</v>
      </c>
      <c r="P35" s="162" t="s">
        <v>3142</v>
      </c>
    </row>
    <row r="36" spans="1:16" x14ac:dyDescent="0.25">
      <c r="A36" s="114">
        <v>2712</v>
      </c>
      <c r="B36" s="115" t="s">
        <v>357</v>
      </c>
      <c r="C36" s="116">
        <v>116</v>
      </c>
      <c r="D36" s="116" t="s">
        <v>3135</v>
      </c>
      <c r="E36" s="116">
        <v>5</v>
      </c>
      <c r="F36" s="115" t="s">
        <v>1426</v>
      </c>
      <c r="G36" s="116">
        <v>84099190</v>
      </c>
      <c r="H36" s="116" t="s">
        <v>315</v>
      </c>
      <c r="I36" s="116" t="s">
        <v>1428</v>
      </c>
      <c r="J36" s="116" t="s">
        <v>1428</v>
      </c>
      <c r="K36" s="116" t="s">
        <v>74</v>
      </c>
      <c r="L36" s="117">
        <v>353.16</v>
      </c>
      <c r="M36" s="117">
        <v>10594.800000000001</v>
      </c>
      <c r="N36" s="118">
        <v>5.4470000000000001</v>
      </c>
      <c r="O36" s="118">
        <v>163.41</v>
      </c>
      <c r="P36" s="162" t="s">
        <v>3142</v>
      </c>
    </row>
    <row r="37" spans="1:16" x14ac:dyDescent="0.25">
      <c r="A37">
        <v>2716</v>
      </c>
      <c r="B37" s="6" t="s">
        <v>357</v>
      </c>
      <c r="C37" s="7">
        <v>120</v>
      </c>
      <c r="D37" s="7" t="s">
        <v>3135</v>
      </c>
      <c r="E37" s="7">
        <v>23</v>
      </c>
      <c r="F37" s="6" t="s">
        <v>1422</v>
      </c>
      <c r="G37" s="7">
        <v>84099190</v>
      </c>
      <c r="H37" s="7" t="s">
        <v>315</v>
      </c>
      <c r="I37" s="7" t="s">
        <v>1424</v>
      </c>
      <c r="J37" s="7" t="s">
        <v>1424</v>
      </c>
      <c r="K37" s="7" t="s">
        <v>74</v>
      </c>
      <c r="L37" s="13">
        <v>353.16</v>
      </c>
      <c r="M37" s="13">
        <v>8122.68</v>
      </c>
      <c r="N37" s="14">
        <v>5.452</v>
      </c>
      <c r="O37" s="14">
        <v>125.396</v>
      </c>
      <c r="P37" s="143" t="s">
        <v>3142</v>
      </c>
    </row>
    <row r="38" spans="1:16" x14ac:dyDescent="0.25">
      <c r="A38">
        <v>2717</v>
      </c>
      <c r="B38" s="6" t="s">
        <v>357</v>
      </c>
      <c r="C38" s="7">
        <v>121</v>
      </c>
      <c r="D38" s="7" t="s">
        <v>3135</v>
      </c>
      <c r="E38" s="7">
        <v>16</v>
      </c>
      <c r="F38" s="6" t="s">
        <v>1426</v>
      </c>
      <c r="G38" s="7">
        <v>84099190</v>
      </c>
      <c r="H38" s="7" t="s">
        <v>315</v>
      </c>
      <c r="I38" s="7" t="s">
        <v>1428</v>
      </c>
      <c r="J38" s="7" t="s">
        <v>1428</v>
      </c>
      <c r="K38" s="7" t="s">
        <v>74</v>
      </c>
      <c r="L38" s="13">
        <v>353.16</v>
      </c>
      <c r="M38" s="13">
        <v>5650.56</v>
      </c>
      <c r="N38" s="14">
        <v>5.4470000000000001</v>
      </c>
      <c r="O38" s="14">
        <v>87.152000000000001</v>
      </c>
      <c r="P38" s="143" t="s">
        <v>3142</v>
      </c>
    </row>
    <row r="39" spans="1:16" x14ac:dyDescent="0.25">
      <c r="A39">
        <v>508</v>
      </c>
      <c r="B39" s="6" t="s">
        <v>357</v>
      </c>
      <c r="C39" s="7">
        <v>128</v>
      </c>
      <c r="D39" s="7" t="s">
        <v>330</v>
      </c>
      <c r="E39" s="7">
        <v>1</v>
      </c>
      <c r="F39" s="6" t="s">
        <v>1583</v>
      </c>
      <c r="G39" s="7">
        <v>87089990</v>
      </c>
      <c r="H39" s="7" t="s">
        <v>72</v>
      </c>
      <c r="I39" s="7" t="s">
        <v>1584</v>
      </c>
      <c r="J39" s="7" t="s">
        <v>1585</v>
      </c>
      <c r="K39" s="7" t="s">
        <v>74</v>
      </c>
      <c r="L39" s="13">
        <v>8497.41</v>
      </c>
      <c r="M39" s="13">
        <v>8497.41</v>
      </c>
      <c r="N39" s="14">
        <v>50.42</v>
      </c>
      <c r="O39" s="14">
        <v>50.42</v>
      </c>
      <c r="P39" t="s">
        <v>3142</v>
      </c>
    </row>
    <row r="40" spans="1:16" x14ac:dyDescent="0.25">
      <c r="A40" s="114">
        <v>2724</v>
      </c>
      <c r="B40" s="115" t="s">
        <v>357</v>
      </c>
      <c r="C40" s="116">
        <v>128</v>
      </c>
      <c r="D40" s="116" t="s">
        <v>3135</v>
      </c>
      <c r="E40" s="116">
        <v>4</v>
      </c>
      <c r="F40" s="115" t="s">
        <v>2384</v>
      </c>
      <c r="G40" s="116">
        <v>87082999</v>
      </c>
      <c r="H40" s="116" t="s">
        <v>315</v>
      </c>
      <c r="I40" s="116" t="s">
        <v>2386</v>
      </c>
      <c r="J40" s="116" t="s">
        <v>2386</v>
      </c>
      <c r="K40" s="116" t="s">
        <v>74</v>
      </c>
      <c r="L40" s="117">
        <v>305.58999999999997</v>
      </c>
      <c r="M40" s="117">
        <v>3055.8999999999996</v>
      </c>
      <c r="N40" s="118">
        <v>1.3</v>
      </c>
      <c r="O40" s="118">
        <v>13</v>
      </c>
      <c r="P40" s="162" t="s">
        <v>3142</v>
      </c>
    </row>
    <row r="41" spans="1:16" x14ac:dyDescent="0.25">
      <c r="A41" s="114">
        <v>2734</v>
      </c>
      <c r="B41" s="115" t="s">
        <v>357</v>
      </c>
      <c r="C41" s="116">
        <v>138</v>
      </c>
      <c r="D41" s="116" t="s">
        <v>3135</v>
      </c>
      <c r="E41" s="116">
        <v>8</v>
      </c>
      <c r="F41" s="115" t="s">
        <v>381</v>
      </c>
      <c r="G41" s="116">
        <v>84099190</v>
      </c>
      <c r="H41" s="116" t="s">
        <v>315</v>
      </c>
      <c r="I41" s="116">
        <v>99110603890</v>
      </c>
      <c r="J41" s="116">
        <v>99110603890</v>
      </c>
      <c r="K41" s="116" t="s">
        <v>74</v>
      </c>
      <c r="L41" s="117">
        <v>265.33999999999997</v>
      </c>
      <c r="M41" s="117">
        <v>6102.82</v>
      </c>
      <c r="N41" s="118">
        <v>2.3490000000000002</v>
      </c>
      <c r="O41" s="118">
        <v>54.027000000000001</v>
      </c>
      <c r="P41" s="139" t="s">
        <v>3142</v>
      </c>
    </row>
    <row r="42" spans="1:16" x14ac:dyDescent="0.25">
      <c r="A42" s="114">
        <v>2756</v>
      </c>
      <c r="B42" s="115" t="s">
        <v>357</v>
      </c>
      <c r="C42" s="116">
        <v>160</v>
      </c>
      <c r="D42" s="116" t="s">
        <v>3135</v>
      </c>
      <c r="E42" s="116">
        <v>3</v>
      </c>
      <c r="F42" s="115" t="s">
        <v>1006</v>
      </c>
      <c r="G42" s="116">
        <v>87082999</v>
      </c>
      <c r="H42" s="116" t="s">
        <v>315</v>
      </c>
      <c r="I42" s="116" t="s">
        <v>1850</v>
      </c>
      <c r="J42" s="116" t="s">
        <v>1850</v>
      </c>
      <c r="K42" s="116" t="s">
        <v>74</v>
      </c>
      <c r="L42" s="117">
        <v>232.42</v>
      </c>
      <c r="M42" s="117">
        <v>2091.7799999999997</v>
      </c>
      <c r="N42" s="118">
        <v>5.0659999999999998</v>
      </c>
      <c r="O42" s="118">
        <v>45.594000000000001</v>
      </c>
      <c r="P42" s="139" t="s">
        <v>3142</v>
      </c>
    </row>
    <row r="43" spans="1:16" x14ac:dyDescent="0.25">
      <c r="A43" s="3">
        <v>2781</v>
      </c>
      <c r="B43" s="97" t="s">
        <v>357</v>
      </c>
      <c r="C43" s="98">
        <v>185</v>
      </c>
      <c r="D43" s="98" t="s">
        <v>3135</v>
      </c>
      <c r="E43" s="98">
        <v>11</v>
      </c>
      <c r="F43" s="97" t="s">
        <v>1814</v>
      </c>
      <c r="G43" s="98">
        <v>87082999</v>
      </c>
      <c r="H43" s="98" t="s">
        <v>315</v>
      </c>
      <c r="I43" s="98" t="s">
        <v>3036</v>
      </c>
      <c r="J43" s="98" t="s">
        <v>1816</v>
      </c>
      <c r="K43" s="98" t="s">
        <v>74</v>
      </c>
      <c r="L43" s="99">
        <v>182.72</v>
      </c>
      <c r="M43" s="99">
        <v>2740.8</v>
      </c>
      <c r="N43" s="100">
        <v>1.7190000000000001</v>
      </c>
      <c r="O43" s="100">
        <v>25.785</v>
      </c>
      <c r="P43" s="140" t="s">
        <v>3142</v>
      </c>
    </row>
    <row r="44" spans="1:16" x14ac:dyDescent="0.25">
      <c r="A44">
        <v>590</v>
      </c>
      <c r="B44" s="6" t="s">
        <v>357</v>
      </c>
      <c r="C44" s="7">
        <v>210</v>
      </c>
      <c r="D44" s="7" t="s">
        <v>330</v>
      </c>
      <c r="E44" s="7">
        <v>1</v>
      </c>
      <c r="F44" s="6" t="s">
        <v>538</v>
      </c>
      <c r="G44" s="7">
        <v>87089990</v>
      </c>
      <c r="H44" s="7" t="s">
        <v>72</v>
      </c>
      <c r="I44" s="7" t="s">
        <v>539</v>
      </c>
      <c r="J44" s="7" t="s">
        <v>540</v>
      </c>
      <c r="K44" s="7" t="s">
        <v>74</v>
      </c>
      <c r="L44" s="13">
        <v>287.51</v>
      </c>
      <c r="M44" s="13">
        <v>287.51</v>
      </c>
      <c r="N44" s="14">
        <v>1.71</v>
      </c>
      <c r="O44" s="14">
        <v>1.71</v>
      </c>
      <c r="P44" s="20" t="s">
        <v>3142</v>
      </c>
    </row>
    <row r="45" spans="1:16" x14ac:dyDescent="0.25">
      <c r="A45">
        <v>2810</v>
      </c>
      <c r="B45" s="6" t="s">
        <v>357</v>
      </c>
      <c r="C45" s="7">
        <v>214</v>
      </c>
      <c r="D45" s="7" t="s">
        <v>3135</v>
      </c>
      <c r="E45" s="7">
        <v>3</v>
      </c>
      <c r="F45" s="6" t="s">
        <v>1868</v>
      </c>
      <c r="G45" s="7">
        <v>87082999</v>
      </c>
      <c r="H45" s="7" t="s">
        <v>315</v>
      </c>
      <c r="I45" s="7" t="s">
        <v>1870</v>
      </c>
      <c r="J45" s="7" t="s">
        <v>1870</v>
      </c>
      <c r="K45" s="7" t="s">
        <v>74</v>
      </c>
      <c r="L45" s="13">
        <v>131.11000000000001</v>
      </c>
      <c r="M45" s="13">
        <v>393.33000000000004</v>
      </c>
      <c r="N45" s="14">
        <v>0.90900000000000003</v>
      </c>
      <c r="O45" s="14">
        <v>2.7270000000000003</v>
      </c>
      <c r="P45" s="143" t="s">
        <v>3142</v>
      </c>
    </row>
    <row r="46" spans="1:16" x14ac:dyDescent="0.25">
      <c r="A46">
        <v>606</v>
      </c>
      <c r="B46" s="6" t="s">
        <v>357</v>
      </c>
      <c r="C46" s="7">
        <v>226</v>
      </c>
      <c r="D46" s="7" t="s">
        <v>330</v>
      </c>
      <c r="E46" s="7">
        <v>1</v>
      </c>
      <c r="F46" s="6" t="s">
        <v>1370</v>
      </c>
      <c r="G46" s="7">
        <v>87081000</v>
      </c>
      <c r="H46" s="7" t="s">
        <v>72</v>
      </c>
      <c r="I46" s="7" t="s">
        <v>1371</v>
      </c>
      <c r="J46" s="7" t="s">
        <v>1372</v>
      </c>
      <c r="K46" s="7" t="s">
        <v>74</v>
      </c>
      <c r="L46" s="13">
        <v>947.76</v>
      </c>
      <c r="M46" s="13">
        <v>947.76</v>
      </c>
      <c r="N46" s="14">
        <v>5.62</v>
      </c>
      <c r="O46" s="14">
        <v>5.62</v>
      </c>
      <c r="P46" t="s">
        <v>3142</v>
      </c>
    </row>
    <row r="47" spans="1:16" x14ac:dyDescent="0.25">
      <c r="A47">
        <v>613</v>
      </c>
      <c r="B47" s="6" t="s">
        <v>357</v>
      </c>
      <c r="C47" s="7">
        <v>233</v>
      </c>
      <c r="D47" s="7" t="s">
        <v>330</v>
      </c>
      <c r="E47" s="7">
        <v>2</v>
      </c>
      <c r="F47" s="6" t="s">
        <v>381</v>
      </c>
      <c r="G47" s="7">
        <v>87089990</v>
      </c>
      <c r="H47" s="7" t="s">
        <v>72</v>
      </c>
      <c r="I47" s="7">
        <v>99110603890</v>
      </c>
      <c r="J47" s="7">
        <v>99110603890</v>
      </c>
      <c r="K47" s="7" t="s">
        <v>74</v>
      </c>
      <c r="L47" s="13">
        <v>225.79</v>
      </c>
      <c r="M47" s="13">
        <v>451.58</v>
      </c>
      <c r="N47" s="14">
        <v>1.34</v>
      </c>
      <c r="O47" s="14">
        <v>2.68</v>
      </c>
      <c r="P47" s="20" t="s">
        <v>3142</v>
      </c>
    </row>
    <row r="48" spans="1:16" x14ac:dyDescent="0.25">
      <c r="A48">
        <v>622</v>
      </c>
      <c r="B48" s="6" t="s">
        <v>357</v>
      </c>
      <c r="C48" s="7">
        <v>242</v>
      </c>
      <c r="D48" s="7" t="s">
        <v>330</v>
      </c>
      <c r="E48" s="7">
        <v>1</v>
      </c>
      <c r="F48" s="6" t="s">
        <v>1012</v>
      </c>
      <c r="G48" s="7">
        <v>87081000</v>
      </c>
      <c r="H48" s="7" t="s">
        <v>72</v>
      </c>
      <c r="I48" s="7" t="s">
        <v>1336</v>
      </c>
      <c r="J48" s="7" t="s">
        <v>1335</v>
      </c>
      <c r="K48" s="7" t="s">
        <v>74</v>
      </c>
      <c r="L48" s="13">
        <v>1047.03</v>
      </c>
      <c r="M48" s="13">
        <v>1047.03</v>
      </c>
      <c r="N48" s="14">
        <v>6.21</v>
      </c>
      <c r="O48" s="14">
        <v>6.21</v>
      </c>
      <c r="P48" s="20" t="s">
        <v>3142</v>
      </c>
    </row>
    <row r="49" spans="1:16" x14ac:dyDescent="0.25">
      <c r="A49">
        <v>2840</v>
      </c>
      <c r="B49" s="6" t="s">
        <v>357</v>
      </c>
      <c r="C49" s="7">
        <v>244</v>
      </c>
      <c r="D49" s="7" t="s">
        <v>3135</v>
      </c>
      <c r="E49" s="7">
        <v>40</v>
      </c>
      <c r="F49" s="6" t="s">
        <v>1021</v>
      </c>
      <c r="G49" s="7">
        <v>87082999</v>
      </c>
      <c r="H49" s="7" t="s">
        <v>315</v>
      </c>
      <c r="I49" s="7" t="s">
        <v>1023</v>
      </c>
      <c r="J49" s="7" t="s">
        <v>1023</v>
      </c>
      <c r="K49" s="7" t="s">
        <v>74</v>
      </c>
      <c r="L49" s="13">
        <v>91.01</v>
      </c>
      <c r="M49" s="13">
        <v>3640.4</v>
      </c>
      <c r="N49" s="14">
        <v>1.01</v>
      </c>
      <c r="O49" s="14">
        <v>40.4</v>
      </c>
      <c r="P49" s="143" t="s">
        <v>3142</v>
      </c>
    </row>
    <row r="50" spans="1:16" x14ac:dyDescent="0.25">
      <c r="A50" s="148">
        <v>2846</v>
      </c>
      <c r="B50" s="149" t="s">
        <v>357</v>
      </c>
      <c r="C50" s="150">
        <v>250</v>
      </c>
      <c r="D50" s="150" t="s">
        <v>3135</v>
      </c>
      <c r="E50" s="150">
        <v>24</v>
      </c>
      <c r="F50" s="149" t="s">
        <v>2580</v>
      </c>
      <c r="G50" s="150">
        <v>87082999</v>
      </c>
      <c r="H50" s="150" t="s">
        <v>315</v>
      </c>
      <c r="I50" s="150" t="s">
        <v>1847</v>
      </c>
      <c r="J50" s="150" t="s">
        <v>1847</v>
      </c>
      <c r="K50" s="150" t="s">
        <v>74</v>
      </c>
      <c r="L50" s="151">
        <v>88.65</v>
      </c>
      <c r="M50" s="151">
        <v>5673.6</v>
      </c>
      <c r="N50" s="152">
        <v>1.1100000000000001</v>
      </c>
      <c r="O50" s="152">
        <v>71.040000000000006</v>
      </c>
      <c r="P50" s="161" t="s">
        <v>3142</v>
      </c>
    </row>
    <row r="51" spans="1:16" x14ac:dyDescent="0.25">
      <c r="A51" s="114">
        <v>2852</v>
      </c>
      <c r="B51" s="115" t="s">
        <v>357</v>
      </c>
      <c r="C51" s="116">
        <v>256</v>
      </c>
      <c r="D51" s="116" t="s">
        <v>3135</v>
      </c>
      <c r="E51" s="116">
        <v>17</v>
      </c>
      <c r="F51" s="115" t="s">
        <v>2982</v>
      </c>
      <c r="G51" s="116">
        <v>87082999</v>
      </c>
      <c r="H51" s="116" t="s">
        <v>315</v>
      </c>
      <c r="I51" s="116" t="s">
        <v>1347</v>
      </c>
      <c r="J51" s="116" t="s">
        <v>1347</v>
      </c>
      <c r="K51" s="116" t="s">
        <v>74</v>
      </c>
      <c r="L51" s="117">
        <v>83.62</v>
      </c>
      <c r="M51" s="117">
        <v>2257.7400000000002</v>
      </c>
      <c r="N51" s="118">
        <v>0.1</v>
      </c>
      <c r="O51" s="118">
        <v>2.7</v>
      </c>
      <c r="P51" s="139" t="s">
        <v>3142</v>
      </c>
    </row>
    <row r="52" spans="1:16" x14ac:dyDescent="0.25">
      <c r="A52" s="114">
        <v>2884</v>
      </c>
      <c r="B52" s="115" t="s">
        <v>357</v>
      </c>
      <c r="C52" s="116">
        <v>288</v>
      </c>
      <c r="D52" s="116" t="s">
        <v>3135</v>
      </c>
      <c r="E52" s="116">
        <v>41</v>
      </c>
      <c r="F52" s="115" t="s">
        <v>2201</v>
      </c>
      <c r="G52" s="116">
        <v>87082999</v>
      </c>
      <c r="H52" s="116" t="s">
        <v>315</v>
      </c>
      <c r="I52" s="116" t="s">
        <v>2202</v>
      </c>
      <c r="J52" s="116" t="s">
        <v>2202</v>
      </c>
      <c r="K52" s="116" t="s">
        <v>74</v>
      </c>
      <c r="L52" s="117">
        <v>51.38</v>
      </c>
      <c r="M52" s="117">
        <v>4110.4000000000005</v>
      </c>
      <c r="N52" s="118">
        <v>1.76</v>
      </c>
      <c r="O52" s="118">
        <v>140.80000000000001</v>
      </c>
      <c r="P52" s="139" t="s">
        <v>3142</v>
      </c>
    </row>
    <row r="53" spans="1:16" x14ac:dyDescent="0.25">
      <c r="A53">
        <v>2006</v>
      </c>
      <c r="B53" s="6" t="s">
        <v>357</v>
      </c>
      <c r="C53" s="7">
        <v>302</v>
      </c>
      <c r="D53" s="7" t="s">
        <v>52</v>
      </c>
      <c r="E53" s="7">
        <v>1</v>
      </c>
      <c r="F53" s="6" t="s">
        <v>1376</v>
      </c>
      <c r="G53" s="7">
        <v>85129000</v>
      </c>
      <c r="H53" s="7" t="s">
        <v>315</v>
      </c>
      <c r="I53" s="7" t="s">
        <v>1378</v>
      </c>
      <c r="J53" s="7" t="s">
        <v>1378</v>
      </c>
      <c r="K53" s="7" t="s">
        <v>74</v>
      </c>
      <c r="L53" s="13">
        <v>2950.5186800573888</v>
      </c>
      <c r="M53" s="13">
        <v>2950.5186800573888</v>
      </c>
      <c r="N53" s="14"/>
      <c r="O53" s="14"/>
      <c r="P53" t="s">
        <v>3142</v>
      </c>
    </row>
    <row r="54" spans="1:16" x14ac:dyDescent="0.25">
      <c r="A54">
        <v>2910</v>
      </c>
      <c r="B54" s="6" t="s">
        <v>357</v>
      </c>
      <c r="C54" s="7">
        <v>314</v>
      </c>
      <c r="D54" s="7" t="s">
        <v>3135</v>
      </c>
      <c r="E54" s="7">
        <v>65</v>
      </c>
      <c r="F54" s="6" t="s">
        <v>2747</v>
      </c>
      <c r="G54" s="7">
        <v>87083090</v>
      </c>
      <c r="H54" s="7" t="s">
        <v>315</v>
      </c>
      <c r="I54" s="7" t="s">
        <v>2748</v>
      </c>
      <c r="J54" s="7" t="s">
        <v>2748</v>
      </c>
      <c r="K54" s="7" t="s">
        <v>74</v>
      </c>
      <c r="L54" s="13">
        <v>39.03</v>
      </c>
      <c r="M54" s="13">
        <v>2536.9500000000003</v>
      </c>
      <c r="N54" s="14">
        <v>0.38900000000000001</v>
      </c>
      <c r="O54" s="14">
        <v>25.285</v>
      </c>
      <c r="P54" t="s">
        <v>3142</v>
      </c>
    </row>
    <row r="55" spans="1:16" x14ac:dyDescent="0.25">
      <c r="A55">
        <v>2928</v>
      </c>
      <c r="B55" s="6" t="s">
        <v>357</v>
      </c>
      <c r="C55" s="7">
        <v>332</v>
      </c>
      <c r="D55" s="7" t="s">
        <v>3135</v>
      </c>
      <c r="E55" s="7">
        <v>2</v>
      </c>
      <c r="F55" s="6" t="s">
        <v>2400</v>
      </c>
      <c r="G55" s="7">
        <v>87082999</v>
      </c>
      <c r="H55" s="7" t="s">
        <v>315</v>
      </c>
      <c r="I55" s="7" t="s">
        <v>985</v>
      </c>
      <c r="J55" s="7" t="s">
        <v>985</v>
      </c>
      <c r="K55" s="7" t="s">
        <v>74</v>
      </c>
      <c r="L55" s="13">
        <v>32.24</v>
      </c>
      <c r="M55" s="13">
        <v>64.48</v>
      </c>
      <c r="N55" s="14">
        <v>0.6</v>
      </c>
      <c r="O55" s="14">
        <v>1.2</v>
      </c>
      <c r="P55" s="143" t="s">
        <v>3142</v>
      </c>
    </row>
    <row r="56" spans="1:16" x14ac:dyDescent="0.25">
      <c r="A56">
        <v>721</v>
      </c>
      <c r="B56" s="6" t="s">
        <v>357</v>
      </c>
      <c r="C56" s="7">
        <v>341</v>
      </c>
      <c r="D56" s="7" t="s">
        <v>330</v>
      </c>
      <c r="E56" s="7">
        <v>1</v>
      </c>
      <c r="F56" s="6" t="s">
        <v>774</v>
      </c>
      <c r="G56" s="7">
        <v>87089990</v>
      </c>
      <c r="H56" s="7" t="s">
        <v>72</v>
      </c>
      <c r="I56" s="7" t="s">
        <v>775</v>
      </c>
      <c r="J56" s="7" t="s">
        <v>776</v>
      </c>
      <c r="K56" s="7" t="s">
        <v>74</v>
      </c>
      <c r="L56" s="13">
        <v>249.86</v>
      </c>
      <c r="M56" s="13">
        <v>249.86</v>
      </c>
      <c r="N56" s="14">
        <v>1.48</v>
      </c>
      <c r="O56" s="14">
        <v>1.48</v>
      </c>
      <c r="P56" s="20" t="s">
        <v>3142</v>
      </c>
    </row>
    <row r="57" spans="1:16" x14ac:dyDescent="0.25">
      <c r="A57" s="3">
        <v>774</v>
      </c>
      <c r="B57" s="97" t="s">
        <v>357</v>
      </c>
      <c r="C57" s="98">
        <v>394</v>
      </c>
      <c r="D57" s="98" t="s">
        <v>330</v>
      </c>
      <c r="E57" s="98">
        <v>14</v>
      </c>
      <c r="F57" s="97" t="s">
        <v>1330</v>
      </c>
      <c r="G57" s="98">
        <v>87089990</v>
      </c>
      <c r="H57" s="98" t="s">
        <v>72</v>
      </c>
      <c r="I57" s="98" t="s">
        <v>1331</v>
      </c>
      <c r="J57" s="98" t="s">
        <v>1332</v>
      </c>
      <c r="K57" s="98" t="s">
        <v>74</v>
      </c>
      <c r="L57" s="99">
        <v>88.87</v>
      </c>
      <c r="M57" s="99">
        <v>1777.4</v>
      </c>
      <c r="N57" s="100">
        <v>0.52750000000000008</v>
      </c>
      <c r="O57" s="100">
        <v>10.55</v>
      </c>
      <c r="P57" s="138" t="s">
        <v>3142</v>
      </c>
    </row>
    <row r="58" spans="1:16" x14ac:dyDescent="0.25">
      <c r="A58">
        <v>775</v>
      </c>
      <c r="B58" s="6" t="s">
        <v>357</v>
      </c>
      <c r="C58" s="7">
        <v>395</v>
      </c>
      <c r="D58" s="7" t="s">
        <v>330</v>
      </c>
      <c r="E58" s="7">
        <v>1</v>
      </c>
      <c r="F58" s="6" t="s">
        <v>1220</v>
      </c>
      <c r="G58" s="7">
        <v>87089990</v>
      </c>
      <c r="H58" s="7" t="s">
        <v>72</v>
      </c>
      <c r="I58" s="7" t="s">
        <v>1221</v>
      </c>
      <c r="J58" s="7" t="s">
        <v>1157</v>
      </c>
      <c r="K58" s="7" t="s">
        <v>74</v>
      </c>
      <c r="L58" s="13">
        <v>4501.28</v>
      </c>
      <c r="M58" s="13">
        <v>4501.28</v>
      </c>
      <c r="N58" s="14">
        <v>26.71</v>
      </c>
      <c r="O58" s="14">
        <v>26.71</v>
      </c>
      <c r="P58" t="s">
        <v>3142</v>
      </c>
    </row>
    <row r="59" spans="1:16" x14ac:dyDescent="0.25">
      <c r="A59">
        <v>795</v>
      </c>
      <c r="B59" s="6" t="s">
        <v>357</v>
      </c>
      <c r="C59" s="7">
        <v>415</v>
      </c>
      <c r="D59" s="7" t="s">
        <v>330</v>
      </c>
      <c r="E59" s="7">
        <v>8</v>
      </c>
      <c r="F59" s="6" t="s">
        <v>538</v>
      </c>
      <c r="G59" s="7">
        <v>87089990</v>
      </c>
      <c r="H59" s="7" t="s">
        <v>72</v>
      </c>
      <c r="I59" s="7" t="s">
        <v>2106</v>
      </c>
      <c r="J59" s="7" t="s">
        <v>2877</v>
      </c>
      <c r="K59" s="7" t="s">
        <v>74</v>
      </c>
      <c r="L59" s="13">
        <v>303.68</v>
      </c>
      <c r="M59" s="13">
        <v>2429.44</v>
      </c>
      <c r="N59" s="14">
        <v>1.8025</v>
      </c>
      <c r="O59" s="14">
        <v>14.42</v>
      </c>
      <c r="P59" s="20" t="s">
        <v>3142</v>
      </c>
    </row>
    <row r="60" spans="1:16" x14ac:dyDescent="0.25">
      <c r="A60">
        <v>832</v>
      </c>
      <c r="B60" s="6" t="s">
        <v>357</v>
      </c>
      <c r="C60" s="7">
        <v>452</v>
      </c>
      <c r="D60" s="7" t="s">
        <v>330</v>
      </c>
      <c r="E60" s="7">
        <v>2</v>
      </c>
      <c r="F60" s="6" t="s">
        <v>725</v>
      </c>
      <c r="G60" s="7">
        <v>87089990</v>
      </c>
      <c r="H60" s="7" t="s">
        <v>72</v>
      </c>
      <c r="I60" s="7" t="s">
        <v>723</v>
      </c>
      <c r="J60" s="7" t="s">
        <v>724</v>
      </c>
      <c r="K60" s="7" t="s">
        <v>74</v>
      </c>
      <c r="L60" s="13">
        <v>679.99</v>
      </c>
      <c r="M60" s="13">
        <v>1359.98</v>
      </c>
      <c r="N60" s="14">
        <v>4.0350000000000001</v>
      </c>
      <c r="O60" s="14">
        <v>8.07</v>
      </c>
      <c r="P60" s="20" t="s">
        <v>3142</v>
      </c>
    </row>
    <row r="61" spans="1:16" x14ac:dyDescent="0.25">
      <c r="A61">
        <v>834</v>
      </c>
      <c r="B61" s="6" t="s">
        <v>357</v>
      </c>
      <c r="C61" s="7">
        <v>454</v>
      </c>
      <c r="D61" s="7" t="s">
        <v>330</v>
      </c>
      <c r="E61" s="7">
        <v>1</v>
      </c>
      <c r="F61" s="6" t="s">
        <v>949</v>
      </c>
      <c r="G61" s="7">
        <v>87089990</v>
      </c>
      <c r="H61" s="7" t="s">
        <v>72</v>
      </c>
      <c r="I61" s="7" t="s">
        <v>950</v>
      </c>
      <c r="J61" s="7" t="s">
        <v>951</v>
      </c>
      <c r="K61" s="7" t="s">
        <v>74</v>
      </c>
      <c r="L61" s="13">
        <v>1177.57</v>
      </c>
      <c r="M61" s="13">
        <v>1177.57</v>
      </c>
      <c r="N61" s="14">
        <v>6.99</v>
      </c>
      <c r="O61" s="14">
        <v>6.99</v>
      </c>
      <c r="P61" s="20" t="s">
        <v>3142</v>
      </c>
    </row>
    <row r="62" spans="1:16" x14ac:dyDescent="0.25">
      <c r="A62">
        <v>836</v>
      </c>
      <c r="B62" s="6" t="s">
        <v>357</v>
      </c>
      <c r="C62" s="7">
        <v>456</v>
      </c>
      <c r="D62" s="7" t="s">
        <v>330</v>
      </c>
      <c r="E62" s="7">
        <v>5</v>
      </c>
      <c r="F62" s="6" t="s">
        <v>381</v>
      </c>
      <c r="G62" s="7">
        <v>87089990</v>
      </c>
      <c r="H62" s="7" t="s">
        <v>72</v>
      </c>
      <c r="I62" s="7">
        <v>99110603890</v>
      </c>
      <c r="J62" s="7">
        <v>99110603890</v>
      </c>
      <c r="K62" s="7" t="s">
        <v>74</v>
      </c>
      <c r="L62" s="13">
        <v>223.6</v>
      </c>
      <c r="M62" s="13">
        <v>1118</v>
      </c>
      <c r="N62" s="14">
        <v>1.3260000000000001</v>
      </c>
      <c r="O62" s="14">
        <v>6.63</v>
      </c>
      <c r="P62" s="20" t="s">
        <v>3142</v>
      </c>
    </row>
    <row r="63" spans="1:16" x14ac:dyDescent="0.25">
      <c r="A63">
        <v>849</v>
      </c>
      <c r="B63" s="6" t="s">
        <v>357</v>
      </c>
      <c r="C63" s="7">
        <v>469</v>
      </c>
      <c r="D63" s="7" t="s">
        <v>330</v>
      </c>
      <c r="E63" s="7">
        <v>1</v>
      </c>
      <c r="F63" s="6" t="s">
        <v>777</v>
      </c>
      <c r="G63" s="7">
        <v>87089990</v>
      </c>
      <c r="H63" s="7" t="s">
        <v>72</v>
      </c>
      <c r="I63" s="7" t="s">
        <v>775</v>
      </c>
      <c r="J63" s="7" t="s">
        <v>776</v>
      </c>
      <c r="K63" s="7" t="s">
        <v>74</v>
      </c>
      <c r="L63" s="13">
        <v>212.78</v>
      </c>
      <c r="M63" s="13">
        <v>212.78</v>
      </c>
      <c r="N63" s="14">
        <v>1.26</v>
      </c>
      <c r="O63" s="14">
        <v>1.26</v>
      </c>
      <c r="P63" s="20" t="s">
        <v>3142</v>
      </c>
    </row>
    <row r="64" spans="1:16" x14ac:dyDescent="0.25">
      <c r="A64">
        <v>860</v>
      </c>
      <c r="B64" s="6" t="s">
        <v>357</v>
      </c>
      <c r="C64" s="7">
        <v>480</v>
      </c>
      <c r="D64" s="7" t="s">
        <v>330</v>
      </c>
      <c r="E64" s="7">
        <v>3</v>
      </c>
      <c r="F64" s="6" t="s">
        <v>952</v>
      </c>
      <c r="G64" s="7">
        <v>87089990</v>
      </c>
      <c r="H64" s="7" t="s">
        <v>72</v>
      </c>
      <c r="I64" s="7" t="s">
        <v>1408</v>
      </c>
      <c r="J64" s="7" t="s">
        <v>1409</v>
      </c>
      <c r="K64" s="7" t="s">
        <v>74</v>
      </c>
      <c r="L64" s="13">
        <v>4504.3</v>
      </c>
      <c r="M64" s="13">
        <v>13512.9</v>
      </c>
      <c r="N64" s="14">
        <v>26.72666666666667</v>
      </c>
      <c r="O64" s="14">
        <v>80.180000000000007</v>
      </c>
      <c r="P64" s="20" t="s">
        <v>3142</v>
      </c>
    </row>
    <row r="65" spans="1:16" x14ac:dyDescent="0.25">
      <c r="A65">
        <v>863</v>
      </c>
      <c r="B65" s="6" t="s">
        <v>357</v>
      </c>
      <c r="C65" s="7">
        <v>483</v>
      </c>
      <c r="D65" s="7" t="s">
        <v>330</v>
      </c>
      <c r="E65" s="7">
        <v>4</v>
      </c>
      <c r="F65" s="6" t="s">
        <v>1422</v>
      </c>
      <c r="G65" s="7">
        <v>87089990</v>
      </c>
      <c r="H65" s="7" t="s">
        <v>72</v>
      </c>
      <c r="I65" s="7" t="s">
        <v>1423</v>
      </c>
      <c r="J65" s="7" t="s">
        <v>1424</v>
      </c>
      <c r="K65" s="7" t="s">
        <v>74</v>
      </c>
      <c r="L65" s="13">
        <v>297.56</v>
      </c>
      <c r="M65" s="13">
        <v>1190.24</v>
      </c>
      <c r="N65" s="14">
        <v>1.7649999999999999</v>
      </c>
      <c r="O65" s="14">
        <v>7.06</v>
      </c>
      <c r="P65" t="s">
        <v>3142</v>
      </c>
    </row>
    <row r="66" spans="1:16" x14ac:dyDescent="0.25">
      <c r="A66">
        <v>864</v>
      </c>
      <c r="B66" s="6" t="s">
        <v>357</v>
      </c>
      <c r="C66" s="7">
        <v>484</v>
      </c>
      <c r="D66" s="7" t="s">
        <v>330</v>
      </c>
      <c r="E66" s="7">
        <v>4</v>
      </c>
      <c r="F66" s="6" t="s">
        <v>1426</v>
      </c>
      <c r="G66" s="7">
        <v>87089990</v>
      </c>
      <c r="H66" s="7" t="s">
        <v>72</v>
      </c>
      <c r="I66" s="7" t="s">
        <v>1427</v>
      </c>
      <c r="J66" s="7" t="s">
        <v>1428</v>
      </c>
      <c r="K66" s="7" t="s">
        <v>74</v>
      </c>
      <c r="L66" s="13">
        <v>297.56</v>
      </c>
      <c r="M66" s="13">
        <v>1190.24</v>
      </c>
      <c r="N66" s="14">
        <v>1.7649999999999999</v>
      </c>
      <c r="O66" s="14">
        <v>7.06</v>
      </c>
      <c r="P66" t="s">
        <v>3142</v>
      </c>
    </row>
    <row r="67" spans="1:16" x14ac:dyDescent="0.25">
      <c r="A67">
        <v>872</v>
      </c>
      <c r="B67" s="6" t="s">
        <v>357</v>
      </c>
      <c r="C67" s="7">
        <v>492</v>
      </c>
      <c r="D67" s="7" t="s">
        <v>330</v>
      </c>
      <c r="E67" s="7">
        <v>7</v>
      </c>
      <c r="F67" s="6" t="s">
        <v>1868</v>
      </c>
      <c r="G67" s="7">
        <v>87089990</v>
      </c>
      <c r="H67" s="7" t="s">
        <v>72</v>
      </c>
      <c r="I67" s="7" t="s">
        <v>1869</v>
      </c>
      <c r="J67" s="7" t="s">
        <v>1870</v>
      </c>
      <c r="K67" s="7" t="s">
        <v>74</v>
      </c>
      <c r="L67" s="13">
        <v>108.08</v>
      </c>
      <c r="M67" s="13">
        <v>756.56</v>
      </c>
      <c r="N67" s="14">
        <v>0.64142857142857146</v>
      </c>
      <c r="O67" s="14">
        <v>4.49</v>
      </c>
      <c r="P67" t="s">
        <v>3142</v>
      </c>
    </row>
    <row r="68" spans="1:16" x14ac:dyDescent="0.25">
      <c r="A68">
        <v>2216</v>
      </c>
      <c r="B68" s="6" t="s">
        <v>357</v>
      </c>
      <c r="C68" s="7">
        <v>512</v>
      </c>
      <c r="D68" s="7" t="s">
        <v>52</v>
      </c>
      <c r="E68" s="7">
        <v>1</v>
      </c>
      <c r="F68" s="6" t="s">
        <v>2477</v>
      </c>
      <c r="G68" s="7">
        <v>87082994</v>
      </c>
      <c r="H68" s="7" t="s">
        <v>315</v>
      </c>
      <c r="I68" s="7" t="s">
        <v>2478</v>
      </c>
      <c r="J68" s="56" t="s">
        <v>2591</v>
      </c>
      <c r="K68" s="7" t="s">
        <v>74</v>
      </c>
      <c r="L68" s="13">
        <v>2086.0786800573887</v>
      </c>
      <c r="M68" s="13">
        <v>2086.0786800573887</v>
      </c>
      <c r="N68" s="14"/>
      <c r="O68" s="14"/>
      <c r="P68" t="s">
        <v>3142</v>
      </c>
    </row>
    <row r="69" spans="1:16" x14ac:dyDescent="0.25">
      <c r="A69">
        <v>2249</v>
      </c>
      <c r="B69" s="6" t="s">
        <v>357</v>
      </c>
      <c r="C69" s="7">
        <v>545</v>
      </c>
      <c r="D69" s="7" t="s">
        <v>52</v>
      </c>
      <c r="E69" s="7">
        <v>1</v>
      </c>
      <c r="F69" s="6" t="s">
        <v>1379</v>
      </c>
      <c r="G69" s="7">
        <v>87082994</v>
      </c>
      <c r="H69" s="7" t="s">
        <v>315</v>
      </c>
      <c r="I69" s="7" t="s">
        <v>1383</v>
      </c>
      <c r="J69" s="7" t="s">
        <v>2591</v>
      </c>
      <c r="K69" s="7" t="s">
        <v>74</v>
      </c>
      <c r="L69" s="13">
        <v>3355.6286800573889</v>
      </c>
      <c r="M69" s="13">
        <v>3355.6286800573889</v>
      </c>
      <c r="N69" s="14"/>
      <c r="O69" s="14"/>
      <c r="P69" t="s">
        <v>3142</v>
      </c>
    </row>
    <row r="70" spans="1:16" x14ac:dyDescent="0.25">
      <c r="A70">
        <v>2263</v>
      </c>
      <c r="B70" s="6" t="s">
        <v>357</v>
      </c>
      <c r="C70" s="7">
        <v>559</v>
      </c>
      <c r="D70" s="7" t="s">
        <v>52</v>
      </c>
      <c r="E70" s="7">
        <v>1</v>
      </c>
      <c r="F70" s="6" t="s">
        <v>1379</v>
      </c>
      <c r="G70" s="7">
        <v>87082994</v>
      </c>
      <c r="H70" s="7" t="s">
        <v>315</v>
      </c>
      <c r="I70" s="7" t="s">
        <v>1383</v>
      </c>
      <c r="J70" s="7" t="s">
        <v>2591</v>
      </c>
      <c r="K70" s="7" t="s">
        <v>74</v>
      </c>
      <c r="L70" s="13">
        <v>3384.758680057389</v>
      </c>
      <c r="M70" s="13">
        <v>3384.758680057389</v>
      </c>
      <c r="N70" s="14"/>
      <c r="O70" s="14"/>
      <c r="P70" t="s">
        <v>3142</v>
      </c>
    </row>
    <row r="71" spans="1:16" x14ac:dyDescent="0.25">
      <c r="A71">
        <v>996</v>
      </c>
      <c r="B71" s="6" t="s">
        <v>357</v>
      </c>
      <c r="C71" s="7">
        <v>616</v>
      </c>
      <c r="D71" s="7" t="s">
        <v>330</v>
      </c>
      <c r="E71" s="7">
        <v>5</v>
      </c>
      <c r="F71" s="6" t="s">
        <v>986</v>
      </c>
      <c r="G71" s="7">
        <v>87082999</v>
      </c>
      <c r="H71" s="7" t="s">
        <v>72</v>
      </c>
      <c r="I71" s="7" t="s">
        <v>984</v>
      </c>
      <c r="J71" s="7" t="s">
        <v>985</v>
      </c>
      <c r="K71" s="7" t="s">
        <v>74</v>
      </c>
      <c r="L71" s="13">
        <v>28.75</v>
      </c>
      <c r="M71" s="13">
        <v>143.75</v>
      </c>
      <c r="N71" s="14">
        <v>0.16999999999999998</v>
      </c>
      <c r="O71" s="14">
        <v>0.85</v>
      </c>
      <c r="P71" t="s">
        <v>3142</v>
      </c>
    </row>
    <row r="72" spans="1:16" x14ac:dyDescent="0.25">
      <c r="A72">
        <v>2338</v>
      </c>
      <c r="B72" s="6" t="s">
        <v>357</v>
      </c>
      <c r="C72" s="7">
        <v>634</v>
      </c>
      <c r="D72" s="7" t="s">
        <v>52</v>
      </c>
      <c r="E72" s="7">
        <v>1</v>
      </c>
      <c r="F72" s="6" t="s">
        <v>1379</v>
      </c>
      <c r="G72" s="7">
        <v>87082994</v>
      </c>
      <c r="H72" s="7" t="s">
        <v>315</v>
      </c>
      <c r="I72" s="7" t="s">
        <v>1381</v>
      </c>
      <c r="J72" s="7" t="s">
        <v>2591</v>
      </c>
      <c r="K72" s="7" t="s">
        <v>74</v>
      </c>
      <c r="L72" s="13">
        <v>3119.6886800573889</v>
      </c>
      <c r="M72" s="13">
        <v>3119.6886800573889</v>
      </c>
      <c r="N72" s="14"/>
      <c r="O72" s="14"/>
      <c r="P72" t="s">
        <v>3142</v>
      </c>
    </row>
    <row r="73" spans="1:16" x14ac:dyDescent="0.25">
      <c r="A73">
        <v>1102</v>
      </c>
      <c r="B73" s="6" t="s">
        <v>357</v>
      </c>
      <c r="C73" s="7">
        <v>722</v>
      </c>
      <c r="D73" s="7" t="s">
        <v>330</v>
      </c>
      <c r="E73" s="7">
        <v>10</v>
      </c>
      <c r="F73" s="6" t="s">
        <v>809</v>
      </c>
      <c r="G73" s="7">
        <v>87088000</v>
      </c>
      <c r="H73" s="7" t="s">
        <v>72</v>
      </c>
      <c r="I73" s="7" t="s">
        <v>1731</v>
      </c>
      <c r="J73" s="18" t="s">
        <v>2707</v>
      </c>
      <c r="K73" s="7" t="s">
        <v>74</v>
      </c>
      <c r="L73" s="13">
        <v>578.51</v>
      </c>
      <c r="M73" s="13">
        <v>5785.1</v>
      </c>
      <c r="N73" s="14">
        <v>3.4329999999999998</v>
      </c>
      <c r="O73" s="14">
        <v>34.33</v>
      </c>
      <c r="P73" s="20" t="s">
        <v>3142</v>
      </c>
    </row>
    <row r="74" spans="1:16" x14ac:dyDescent="0.25">
      <c r="A74">
        <v>1126</v>
      </c>
      <c r="B74" s="6" t="s">
        <v>357</v>
      </c>
      <c r="C74" s="7">
        <v>746</v>
      </c>
      <c r="D74" s="7" t="s">
        <v>330</v>
      </c>
      <c r="E74" s="7">
        <v>2</v>
      </c>
      <c r="F74" s="6" t="s">
        <v>1586</v>
      </c>
      <c r="G74" s="7">
        <v>87089990</v>
      </c>
      <c r="H74" s="7" t="s">
        <v>72</v>
      </c>
      <c r="I74" s="7" t="s">
        <v>1587</v>
      </c>
      <c r="J74" s="18" t="s">
        <v>1585</v>
      </c>
      <c r="K74" s="7" t="s">
        <v>74</v>
      </c>
      <c r="L74" s="13">
        <v>8721</v>
      </c>
      <c r="M74" s="13">
        <v>17442</v>
      </c>
      <c r="N74" s="14">
        <v>51.75</v>
      </c>
      <c r="O74" s="14">
        <v>103.5</v>
      </c>
      <c r="P74" t="s">
        <v>3142</v>
      </c>
    </row>
    <row r="75" spans="1:16" x14ac:dyDescent="0.25">
      <c r="A75">
        <v>1127</v>
      </c>
      <c r="B75" s="6" t="s">
        <v>357</v>
      </c>
      <c r="C75" s="7">
        <v>747</v>
      </c>
      <c r="D75" s="7" t="s">
        <v>330</v>
      </c>
      <c r="E75" s="7">
        <v>2</v>
      </c>
      <c r="F75" s="6" t="s">
        <v>952</v>
      </c>
      <c r="G75" s="7">
        <v>87089990</v>
      </c>
      <c r="H75" s="7" t="s">
        <v>72</v>
      </c>
      <c r="I75" s="7" t="s">
        <v>955</v>
      </c>
      <c r="J75" s="7" t="s">
        <v>954</v>
      </c>
      <c r="K75" s="7" t="s">
        <v>74</v>
      </c>
      <c r="L75" s="13">
        <v>2662.64</v>
      </c>
      <c r="M75" s="13">
        <v>5325.28</v>
      </c>
      <c r="N75" s="14">
        <v>15.8</v>
      </c>
      <c r="O75" s="14">
        <v>31.6</v>
      </c>
      <c r="P75" s="20" t="s">
        <v>3142</v>
      </c>
    </row>
    <row r="76" spans="1:16" x14ac:dyDescent="0.25">
      <c r="A76" s="3">
        <v>1128</v>
      </c>
      <c r="B76" s="97" t="s">
        <v>357</v>
      </c>
      <c r="C76" s="98">
        <v>748</v>
      </c>
      <c r="D76" s="98" t="s">
        <v>330</v>
      </c>
      <c r="E76" s="98">
        <v>4</v>
      </c>
      <c r="F76" s="97" t="s">
        <v>1006</v>
      </c>
      <c r="G76" s="98">
        <v>87082999</v>
      </c>
      <c r="H76" s="98" t="s">
        <v>72</v>
      </c>
      <c r="I76" s="98" t="s">
        <v>1849</v>
      </c>
      <c r="J76" s="98" t="s">
        <v>1850</v>
      </c>
      <c r="K76" s="98" t="s">
        <v>74</v>
      </c>
      <c r="L76" s="99">
        <v>207.46</v>
      </c>
      <c r="M76" s="99">
        <v>1244.76</v>
      </c>
      <c r="N76" s="100">
        <v>1.2316666666666667</v>
      </c>
      <c r="O76" s="100">
        <v>7.39</v>
      </c>
      <c r="P76" s="138" t="s">
        <v>3142</v>
      </c>
    </row>
    <row r="77" spans="1:16" x14ac:dyDescent="0.25">
      <c r="A77">
        <v>1165</v>
      </c>
      <c r="B77" s="6" t="s">
        <v>357</v>
      </c>
      <c r="C77" s="7">
        <v>785</v>
      </c>
      <c r="D77" s="7" t="s">
        <v>330</v>
      </c>
      <c r="E77" s="7">
        <v>10</v>
      </c>
      <c r="F77" s="6" t="s">
        <v>1425</v>
      </c>
      <c r="G77" s="7">
        <v>87089990</v>
      </c>
      <c r="H77" s="7" t="s">
        <v>72</v>
      </c>
      <c r="I77" s="7" t="s">
        <v>2104</v>
      </c>
      <c r="J77" s="7" t="s">
        <v>2876</v>
      </c>
      <c r="K77" s="7" t="s">
        <v>74</v>
      </c>
      <c r="L77" s="13">
        <v>360.49</v>
      </c>
      <c r="M77" s="13">
        <v>3604.9</v>
      </c>
      <c r="N77" s="14">
        <v>2.1390000000000002</v>
      </c>
      <c r="O77" s="14">
        <v>21.39</v>
      </c>
      <c r="P77" s="20" t="s">
        <v>3142</v>
      </c>
    </row>
    <row r="78" spans="1:16" x14ac:dyDescent="0.25">
      <c r="A78">
        <v>1170</v>
      </c>
      <c r="B78" s="6" t="s">
        <v>357</v>
      </c>
      <c r="C78" s="7">
        <v>790</v>
      </c>
      <c r="D78" s="7" t="s">
        <v>330</v>
      </c>
      <c r="E78" s="7">
        <v>1</v>
      </c>
      <c r="F78" s="6" t="s">
        <v>1359</v>
      </c>
      <c r="G78" s="7">
        <v>87089990</v>
      </c>
      <c r="H78" s="7" t="s">
        <v>72</v>
      </c>
      <c r="I78" s="7" t="s">
        <v>1360</v>
      </c>
      <c r="J78" s="7" t="s">
        <v>1361</v>
      </c>
      <c r="K78" s="7" t="s">
        <v>74</v>
      </c>
      <c r="L78" s="13">
        <v>1785.39</v>
      </c>
      <c r="M78" s="13">
        <v>1785.39</v>
      </c>
      <c r="N78" s="14">
        <v>10.59</v>
      </c>
      <c r="O78" s="14">
        <v>10.59</v>
      </c>
      <c r="P78" t="s">
        <v>3142</v>
      </c>
    </row>
    <row r="79" spans="1:16" x14ac:dyDescent="0.25">
      <c r="A79">
        <v>1172</v>
      </c>
      <c r="B79" s="6" t="s">
        <v>357</v>
      </c>
      <c r="C79" s="7">
        <v>792</v>
      </c>
      <c r="D79" s="7" t="s">
        <v>330</v>
      </c>
      <c r="E79" s="7">
        <v>5</v>
      </c>
      <c r="F79" s="6" t="s">
        <v>381</v>
      </c>
      <c r="G79" s="7">
        <v>87089990</v>
      </c>
      <c r="H79" s="7" t="s">
        <v>72</v>
      </c>
      <c r="I79" s="7">
        <v>99110603890</v>
      </c>
      <c r="J79" s="7">
        <v>99110603890</v>
      </c>
      <c r="K79" s="7" t="s">
        <v>74</v>
      </c>
      <c r="L79" s="13">
        <v>266.09000000000003</v>
      </c>
      <c r="M79" s="13">
        <v>1330.45</v>
      </c>
      <c r="N79" s="14">
        <v>1.5779999999999998</v>
      </c>
      <c r="O79" s="14">
        <v>7.89</v>
      </c>
      <c r="P79" s="20" t="s">
        <v>3142</v>
      </c>
    </row>
    <row r="80" spans="1:16" x14ac:dyDescent="0.25">
      <c r="A80">
        <v>1186</v>
      </c>
      <c r="B80" s="6" t="s">
        <v>357</v>
      </c>
      <c r="C80" s="7">
        <v>806</v>
      </c>
      <c r="D80" s="7" t="s">
        <v>330</v>
      </c>
      <c r="E80" s="7">
        <v>8</v>
      </c>
      <c r="F80" s="143" t="s">
        <v>1843</v>
      </c>
      <c r="G80" s="7">
        <v>87082999</v>
      </c>
      <c r="H80" s="7" t="s">
        <v>72</v>
      </c>
      <c r="I80" s="7" t="s">
        <v>1844</v>
      </c>
      <c r="J80" s="7" t="s">
        <v>2764</v>
      </c>
      <c r="K80" s="7" t="s">
        <v>74</v>
      </c>
      <c r="L80" s="13">
        <v>499.45</v>
      </c>
      <c r="M80" s="13">
        <v>3995.6</v>
      </c>
      <c r="N80" s="14">
        <v>2.9637500000000001</v>
      </c>
      <c r="O80" s="14">
        <v>23.71</v>
      </c>
      <c r="P80" s="20" t="s">
        <v>3142</v>
      </c>
    </row>
    <row r="81" spans="1:16" x14ac:dyDescent="0.25">
      <c r="A81">
        <v>1187</v>
      </c>
      <c r="B81" s="6" t="s">
        <v>357</v>
      </c>
      <c r="C81" s="7">
        <v>807</v>
      </c>
      <c r="D81" s="7" t="s">
        <v>330</v>
      </c>
      <c r="E81" s="7">
        <v>10</v>
      </c>
      <c r="F81" s="6" t="s">
        <v>1425</v>
      </c>
      <c r="G81" s="7">
        <v>87089990</v>
      </c>
      <c r="H81" s="7" t="s">
        <v>72</v>
      </c>
      <c r="I81" s="7" t="s">
        <v>1423</v>
      </c>
      <c r="J81" s="7" t="s">
        <v>1424</v>
      </c>
      <c r="K81" s="7" t="s">
        <v>74</v>
      </c>
      <c r="L81" s="13">
        <v>354.14</v>
      </c>
      <c r="M81" s="13">
        <v>3541.4</v>
      </c>
      <c r="N81" s="14">
        <v>2.101</v>
      </c>
      <c r="O81" s="14">
        <v>21.01</v>
      </c>
      <c r="P81" t="s">
        <v>3142</v>
      </c>
    </row>
    <row r="82" spans="1:16" x14ac:dyDescent="0.25">
      <c r="A82">
        <v>1188</v>
      </c>
      <c r="B82" s="6" t="s">
        <v>357</v>
      </c>
      <c r="C82" s="7">
        <v>808</v>
      </c>
      <c r="D82" s="7" t="s">
        <v>330</v>
      </c>
      <c r="E82" s="7">
        <v>10</v>
      </c>
      <c r="F82" s="6" t="s">
        <v>1429</v>
      </c>
      <c r="G82" s="7">
        <v>87089990</v>
      </c>
      <c r="H82" s="7" t="s">
        <v>72</v>
      </c>
      <c r="I82" s="7" t="s">
        <v>1427</v>
      </c>
      <c r="J82" s="7" t="s">
        <v>1428</v>
      </c>
      <c r="K82" s="7" t="s">
        <v>74</v>
      </c>
      <c r="L82" s="13">
        <v>354.14</v>
      </c>
      <c r="M82" s="13">
        <v>3541.4</v>
      </c>
      <c r="N82" s="14">
        <v>2.101</v>
      </c>
      <c r="O82" s="14">
        <v>21.01</v>
      </c>
      <c r="P82" t="s">
        <v>3142</v>
      </c>
    </row>
    <row r="83" spans="1:16" x14ac:dyDescent="0.25">
      <c r="A83" s="3">
        <v>1227</v>
      </c>
      <c r="B83" s="97" t="s">
        <v>357</v>
      </c>
      <c r="C83" s="98">
        <v>847</v>
      </c>
      <c r="D83" s="98" t="s">
        <v>330</v>
      </c>
      <c r="E83" s="98">
        <v>7</v>
      </c>
      <c r="F83" s="97" t="s">
        <v>1341</v>
      </c>
      <c r="G83" s="98">
        <v>87082999</v>
      </c>
      <c r="H83" s="98" t="s">
        <v>72</v>
      </c>
      <c r="I83" s="98" t="s">
        <v>1342</v>
      </c>
      <c r="J83" s="98" t="s">
        <v>1343</v>
      </c>
      <c r="K83" s="98" t="s">
        <v>74</v>
      </c>
      <c r="L83" s="99">
        <v>83.85</v>
      </c>
      <c r="M83" s="99">
        <v>838.5</v>
      </c>
      <c r="N83" s="100">
        <v>0.49800000000000005</v>
      </c>
      <c r="O83" s="100">
        <v>4.9800000000000004</v>
      </c>
      <c r="P83" s="138" t="s">
        <v>3142</v>
      </c>
    </row>
    <row r="84" spans="1:16" x14ac:dyDescent="0.25">
      <c r="A84">
        <v>1251</v>
      </c>
      <c r="B84" s="6" t="s">
        <v>357</v>
      </c>
      <c r="C84" s="7">
        <v>871</v>
      </c>
      <c r="D84" s="7" t="s">
        <v>330</v>
      </c>
      <c r="E84" s="7">
        <v>3</v>
      </c>
      <c r="F84" s="6" t="s">
        <v>779</v>
      </c>
      <c r="G84" s="7">
        <v>87089990</v>
      </c>
      <c r="H84" s="7" t="s">
        <v>72</v>
      </c>
      <c r="I84" s="7" t="s">
        <v>782</v>
      </c>
      <c r="J84" s="7" t="s">
        <v>781</v>
      </c>
      <c r="K84" s="7" t="s">
        <v>74</v>
      </c>
      <c r="L84" s="13">
        <v>253.24</v>
      </c>
      <c r="M84" s="13">
        <v>759.72</v>
      </c>
      <c r="N84" s="14">
        <v>1.5033333333333332</v>
      </c>
      <c r="O84" s="14">
        <v>4.51</v>
      </c>
      <c r="P84" s="20" t="s">
        <v>3142</v>
      </c>
    </row>
    <row r="85" spans="1:16" x14ac:dyDescent="0.25">
      <c r="A85">
        <v>1257</v>
      </c>
      <c r="B85" s="6" t="s">
        <v>357</v>
      </c>
      <c r="C85" s="7">
        <v>877</v>
      </c>
      <c r="D85" s="7" t="s">
        <v>330</v>
      </c>
      <c r="E85" s="7">
        <v>1</v>
      </c>
      <c r="F85" s="6" t="s">
        <v>571</v>
      </c>
      <c r="G85" s="7">
        <v>87089300</v>
      </c>
      <c r="H85" s="7" t="s">
        <v>72</v>
      </c>
      <c r="I85" s="7" t="s">
        <v>1445</v>
      </c>
      <c r="J85" s="7" t="s">
        <v>573</v>
      </c>
      <c r="K85" s="7" t="s">
        <v>74</v>
      </c>
      <c r="L85" s="13">
        <v>1293.81</v>
      </c>
      <c r="M85" s="13">
        <v>1293.81</v>
      </c>
      <c r="N85" s="14">
        <v>7.68</v>
      </c>
      <c r="O85" s="14">
        <v>7.68</v>
      </c>
      <c r="P85" s="20" t="s">
        <v>3142</v>
      </c>
    </row>
  </sheetData>
  <sortState xmlns:xlrd2="http://schemas.microsoft.com/office/spreadsheetml/2017/richdata2" ref="A2:P84">
    <sortCondition ref="J2:J84"/>
  </sortState>
  <phoneticPr fontId="21" type="noConversion"/>
  <conditionalFormatting sqref="J2:J85">
    <cfRule type="duplicateValues" dxfId="70" priority="114"/>
  </conditionalFormatting>
  <conditionalFormatting sqref="J85">
    <cfRule type="duplicateValues" dxfId="69" priority="1"/>
    <cfRule type="duplicateValues" dxfId="68" priority="2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5E4C-2178-43DF-9B9E-B46005CA4773}">
  <sheetPr codeName="Planilha4"/>
  <dimension ref="A1:Q880"/>
  <sheetViews>
    <sheetView zoomScale="90" zoomScaleNormal="90" workbookViewId="0">
      <selection activeCell="G15" sqref="G15"/>
    </sheetView>
  </sheetViews>
  <sheetFormatPr defaultRowHeight="15.75" x14ac:dyDescent="0.25"/>
  <cols>
    <col min="4" max="4" width="13.125" bestFit="1" customWidth="1"/>
    <col min="6" max="6" width="53.5" bestFit="1" customWidth="1"/>
    <col min="9" max="9" width="10.875" customWidth="1"/>
    <col min="10" max="10" width="14.5" bestFit="1" customWidth="1"/>
    <col min="13" max="13" width="10.5" customWidth="1"/>
  </cols>
  <sheetData>
    <row r="1" spans="1:17" x14ac:dyDescent="0.25">
      <c r="A1" s="22" t="s">
        <v>55</v>
      </c>
      <c r="B1" s="22" t="s">
        <v>56</v>
      </c>
      <c r="C1" s="22" t="s">
        <v>57</v>
      </c>
      <c r="D1" s="22" t="s">
        <v>58</v>
      </c>
      <c r="E1" s="22" t="s">
        <v>59</v>
      </c>
      <c r="F1" s="22" t="s">
        <v>60</v>
      </c>
      <c r="G1" s="23" t="s">
        <v>61</v>
      </c>
      <c r="H1" s="22" t="s">
        <v>62</v>
      </c>
      <c r="I1" s="22" t="s">
        <v>63</v>
      </c>
      <c r="J1" s="22" t="s">
        <v>354</v>
      </c>
      <c r="K1" s="24" t="s">
        <v>64</v>
      </c>
      <c r="L1" s="25" t="s">
        <v>65</v>
      </c>
      <c r="M1" s="25" t="s">
        <v>66</v>
      </c>
      <c r="N1" s="26" t="s">
        <v>67</v>
      </c>
      <c r="O1" s="26" t="s">
        <v>68</v>
      </c>
      <c r="P1" s="22" t="s">
        <v>69</v>
      </c>
      <c r="Q1" s="22" t="s">
        <v>356</v>
      </c>
    </row>
    <row r="2" spans="1:17" x14ac:dyDescent="0.25">
      <c r="A2" s="27">
        <v>9</v>
      </c>
      <c r="B2" s="35" t="s">
        <v>357</v>
      </c>
      <c r="C2" s="36">
        <v>1</v>
      </c>
      <c r="D2" s="36" t="s">
        <v>15</v>
      </c>
      <c r="E2" s="36">
        <v>7</v>
      </c>
      <c r="F2" s="35" t="s">
        <v>2658</v>
      </c>
      <c r="G2" s="36">
        <v>87084090</v>
      </c>
      <c r="H2" s="36" t="s">
        <v>156</v>
      </c>
      <c r="I2" s="36" t="s">
        <v>1585</v>
      </c>
      <c r="J2" s="36" t="s">
        <v>1585</v>
      </c>
      <c r="K2" s="36" t="s">
        <v>74</v>
      </c>
      <c r="L2" s="37">
        <v>8987.4466666666667</v>
      </c>
      <c r="M2" s="37">
        <v>62912.126666666663</v>
      </c>
      <c r="N2" s="38">
        <v>0.91</v>
      </c>
      <c r="O2" s="38">
        <v>6.37</v>
      </c>
      <c r="P2" s="27" t="s">
        <v>361</v>
      </c>
      <c r="Q2" s="27"/>
    </row>
    <row r="3" spans="1:17" x14ac:dyDescent="0.25">
      <c r="A3" s="27">
        <v>26</v>
      </c>
      <c r="B3" s="35" t="s">
        <v>357</v>
      </c>
      <c r="C3" s="36">
        <v>1</v>
      </c>
      <c r="D3" s="36" t="s">
        <v>21</v>
      </c>
      <c r="E3" s="36">
        <v>3</v>
      </c>
      <c r="F3" s="35" t="s">
        <v>2658</v>
      </c>
      <c r="G3" s="36">
        <v>87084090</v>
      </c>
      <c r="H3" s="36" t="s">
        <v>156</v>
      </c>
      <c r="I3" s="36" t="s">
        <v>1585</v>
      </c>
      <c r="J3" s="36" t="s">
        <v>1585</v>
      </c>
      <c r="K3" s="36" t="s">
        <v>74</v>
      </c>
      <c r="L3" s="37">
        <v>8987.4466666666667</v>
      </c>
      <c r="M3" s="37">
        <v>26962.34</v>
      </c>
      <c r="N3" s="38">
        <v>0.91</v>
      </c>
      <c r="O3" s="38">
        <v>2.73</v>
      </c>
      <c r="P3" s="27" t="s">
        <v>361</v>
      </c>
      <c r="Q3" s="27"/>
    </row>
    <row r="4" spans="1:17" x14ac:dyDescent="0.25">
      <c r="A4" s="27">
        <v>2582</v>
      </c>
      <c r="B4" s="32" t="s">
        <v>357</v>
      </c>
      <c r="C4" s="29">
        <v>1</v>
      </c>
      <c r="D4" s="29" t="s">
        <v>2162</v>
      </c>
      <c r="E4" s="29">
        <v>28</v>
      </c>
      <c r="F4" s="28" t="s">
        <v>2167</v>
      </c>
      <c r="G4" s="29">
        <v>84839000</v>
      </c>
      <c r="H4" s="29" t="s">
        <v>156</v>
      </c>
      <c r="I4" s="29" t="s">
        <v>2168</v>
      </c>
      <c r="J4" s="29" t="s">
        <v>2168</v>
      </c>
      <c r="K4" s="29" t="s">
        <v>74</v>
      </c>
      <c r="L4" s="30">
        <v>55.1</v>
      </c>
      <c r="M4" s="30">
        <v>1542.8</v>
      </c>
      <c r="N4" s="31">
        <v>3.5000000000000003E-2</v>
      </c>
      <c r="O4" s="31">
        <v>0.98000000000000009</v>
      </c>
      <c r="P4" s="57" t="s">
        <v>361</v>
      </c>
      <c r="Q4" s="27"/>
    </row>
    <row r="5" spans="1:17" x14ac:dyDescent="0.25">
      <c r="A5" s="27">
        <v>2532</v>
      </c>
      <c r="B5" s="32" t="s">
        <v>357</v>
      </c>
      <c r="C5" s="29">
        <v>1</v>
      </c>
      <c r="D5" s="29" t="s">
        <v>2159</v>
      </c>
      <c r="E5" s="29">
        <v>42</v>
      </c>
      <c r="F5" s="28" t="s">
        <v>2167</v>
      </c>
      <c r="G5" s="29">
        <v>84839000</v>
      </c>
      <c r="H5" s="29" t="s">
        <v>156</v>
      </c>
      <c r="I5" s="29" t="s">
        <v>2168</v>
      </c>
      <c r="J5" s="29" t="s">
        <v>2168</v>
      </c>
      <c r="K5" s="29" t="s">
        <v>74</v>
      </c>
      <c r="L5" s="30">
        <v>55.1</v>
      </c>
      <c r="M5" s="30">
        <v>2314.2000000000003</v>
      </c>
      <c r="N5" s="31">
        <v>3.5000000000000003E-2</v>
      </c>
      <c r="O5" s="31">
        <v>1.4700000000000002</v>
      </c>
      <c r="P5" s="57" t="s">
        <v>361</v>
      </c>
      <c r="Q5" s="27"/>
    </row>
    <row r="6" spans="1:17" x14ac:dyDescent="0.25">
      <c r="A6" s="27">
        <v>1</v>
      </c>
      <c r="B6" s="35" t="s">
        <v>357</v>
      </c>
      <c r="C6" s="36">
        <v>1</v>
      </c>
      <c r="D6" s="36" t="s">
        <v>34</v>
      </c>
      <c r="E6" s="36">
        <v>1</v>
      </c>
      <c r="F6" s="35" t="s">
        <v>2800</v>
      </c>
      <c r="G6" s="36">
        <v>87082999</v>
      </c>
      <c r="H6" s="36" t="s">
        <v>315</v>
      </c>
      <c r="I6" s="36" t="s">
        <v>1932</v>
      </c>
      <c r="J6" s="36" t="s">
        <v>1932</v>
      </c>
      <c r="K6" s="36" t="s">
        <v>74</v>
      </c>
      <c r="L6" s="37">
        <v>1078.19</v>
      </c>
      <c r="M6" s="37">
        <v>1078.19</v>
      </c>
      <c r="N6" s="38">
        <v>7.7729999999999997</v>
      </c>
      <c r="O6" s="38">
        <v>7.7729999999999997</v>
      </c>
      <c r="P6" s="27" t="s">
        <v>361</v>
      </c>
      <c r="Q6" s="27"/>
    </row>
    <row r="7" spans="1:17" x14ac:dyDescent="0.25">
      <c r="A7" s="27">
        <v>2590</v>
      </c>
      <c r="B7" s="39" t="s">
        <v>357</v>
      </c>
      <c r="C7" s="40">
        <v>1</v>
      </c>
      <c r="D7" s="40" t="s">
        <v>2893</v>
      </c>
      <c r="E7" s="40">
        <v>23</v>
      </c>
      <c r="F7" s="39" t="s">
        <v>2907</v>
      </c>
      <c r="G7" s="40">
        <v>84241000</v>
      </c>
      <c r="H7" s="40" t="s">
        <v>2895</v>
      </c>
      <c r="I7" s="40" t="s">
        <v>2908</v>
      </c>
      <c r="J7" s="40" t="s">
        <v>2909</v>
      </c>
      <c r="K7" s="40" t="s">
        <v>81</v>
      </c>
      <c r="L7" s="41">
        <v>67.88</v>
      </c>
      <c r="M7" s="41">
        <v>1561.2399999999998</v>
      </c>
      <c r="N7" s="42">
        <v>0.3</v>
      </c>
      <c r="O7" s="42">
        <v>6.8999999999999995</v>
      </c>
      <c r="P7" s="27" t="s">
        <v>361</v>
      </c>
      <c r="Q7" s="27"/>
    </row>
    <row r="8" spans="1:17" x14ac:dyDescent="0.25">
      <c r="A8" s="27">
        <v>12</v>
      </c>
      <c r="B8" s="28" t="s">
        <v>357</v>
      </c>
      <c r="C8" s="29">
        <v>1</v>
      </c>
      <c r="D8" s="29" t="s">
        <v>36</v>
      </c>
      <c r="E8" s="29">
        <v>8</v>
      </c>
      <c r="F8" s="28" t="s">
        <v>2542</v>
      </c>
      <c r="G8" s="29">
        <v>84839000</v>
      </c>
      <c r="H8" s="29" t="s">
        <v>156</v>
      </c>
      <c r="I8" s="29" t="s">
        <v>2543</v>
      </c>
      <c r="J8" s="29" t="s">
        <v>2543</v>
      </c>
      <c r="K8" s="29" t="s">
        <v>74</v>
      </c>
      <c r="L8" s="30">
        <v>82.1</v>
      </c>
      <c r="M8" s="30">
        <v>656.8</v>
      </c>
      <c r="N8" s="31">
        <v>0.8</v>
      </c>
      <c r="O8" s="31">
        <v>6.4</v>
      </c>
      <c r="P8" s="27" t="s">
        <v>361</v>
      </c>
      <c r="Q8" s="27"/>
    </row>
    <row r="9" spans="1:17" x14ac:dyDescent="0.25">
      <c r="A9" s="27">
        <v>188</v>
      </c>
      <c r="B9" s="28" t="s">
        <v>357</v>
      </c>
      <c r="C9" s="29">
        <v>1</v>
      </c>
      <c r="D9" s="29" t="s">
        <v>33</v>
      </c>
      <c r="E9" s="29">
        <v>1</v>
      </c>
      <c r="F9" s="28" t="s">
        <v>438</v>
      </c>
      <c r="G9" s="29">
        <v>87089990</v>
      </c>
      <c r="H9" s="29" t="s">
        <v>315</v>
      </c>
      <c r="I9" s="29">
        <v>99710676691</v>
      </c>
      <c r="J9" s="29">
        <v>99710676691</v>
      </c>
      <c r="K9" s="29" t="s">
        <v>74</v>
      </c>
      <c r="L9" s="30">
        <v>22.91</v>
      </c>
      <c r="M9" s="30">
        <v>22.91</v>
      </c>
      <c r="N9" s="31">
        <v>0.8</v>
      </c>
      <c r="O9" s="31">
        <v>0.8</v>
      </c>
      <c r="P9" s="27" t="s">
        <v>361</v>
      </c>
      <c r="Q9" s="27"/>
    </row>
    <row r="10" spans="1:17" x14ac:dyDescent="0.25">
      <c r="A10" s="106">
        <v>3016</v>
      </c>
      <c r="B10" s="107" t="s">
        <v>357</v>
      </c>
      <c r="C10" s="108">
        <v>1</v>
      </c>
      <c r="D10" s="108" t="s">
        <v>3070</v>
      </c>
      <c r="E10" s="108">
        <v>1</v>
      </c>
      <c r="F10" s="107" t="s">
        <v>3071</v>
      </c>
      <c r="G10" s="108">
        <v>84099190</v>
      </c>
      <c r="H10" s="108" t="s">
        <v>315</v>
      </c>
      <c r="I10" s="108" t="s">
        <v>3072</v>
      </c>
      <c r="J10" s="108" t="s">
        <v>1097</v>
      </c>
      <c r="K10" s="108" t="s">
        <v>74</v>
      </c>
      <c r="L10" s="109">
        <v>649.35</v>
      </c>
      <c r="M10" s="109">
        <v>2597.4</v>
      </c>
      <c r="N10" s="110">
        <v>5.8000000000000003E-2</v>
      </c>
      <c r="O10" s="110">
        <v>0.23200000000000001</v>
      </c>
      <c r="P10" s="111" t="s">
        <v>361</v>
      </c>
      <c r="Q10" s="106"/>
    </row>
    <row r="11" spans="1:17" x14ac:dyDescent="0.25">
      <c r="A11" s="106">
        <v>341</v>
      </c>
      <c r="B11" s="107" t="s">
        <v>357</v>
      </c>
      <c r="C11" s="108">
        <v>1</v>
      </c>
      <c r="D11" s="108" t="s">
        <v>43</v>
      </c>
      <c r="E11" s="108">
        <v>1</v>
      </c>
      <c r="F11" s="107" t="s">
        <v>2561</v>
      </c>
      <c r="G11" s="108">
        <v>84099190</v>
      </c>
      <c r="H11" s="108" t="s">
        <v>156</v>
      </c>
      <c r="I11" s="108" t="s">
        <v>2562</v>
      </c>
      <c r="J11" s="108" t="s">
        <v>2562</v>
      </c>
      <c r="K11" s="108" t="s">
        <v>74</v>
      </c>
      <c r="L11" s="109">
        <v>416.47</v>
      </c>
      <c r="M11" s="109">
        <v>1249.4100000000001</v>
      </c>
      <c r="N11" s="110">
        <v>0.495</v>
      </c>
      <c r="O11" s="110">
        <v>1.4849999999999999</v>
      </c>
      <c r="P11" s="106" t="s">
        <v>361</v>
      </c>
      <c r="Q11" s="106"/>
    </row>
    <row r="12" spans="1:17" x14ac:dyDescent="0.25">
      <c r="A12" s="27">
        <v>2533</v>
      </c>
      <c r="B12" s="32" t="s">
        <v>357</v>
      </c>
      <c r="C12" s="29">
        <v>2</v>
      </c>
      <c r="D12" s="29" t="s">
        <v>2159</v>
      </c>
      <c r="E12" s="29">
        <v>18</v>
      </c>
      <c r="F12" s="28" t="s">
        <v>2173</v>
      </c>
      <c r="G12" s="29">
        <v>84839000</v>
      </c>
      <c r="H12" s="29" t="s">
        <v>156</v>
      </c>
      <c r="I12" s="29" t="s">
        <v>2172</v>
      </c>
      <c r="J12" s="29" t="s">
        <v>2172</v>
      </c>
      <c r="K12" s="29" t="s">
        <v>74</v>
      </c>
      <c r="L12" s="30">
        <v>59.25</v>
      </c>
      <c r="M12" s="30">
        <v>1066.5</v>
      </c>
      <c r="N12" s="31">
        <v>2.1999999999999999E-2</v>
      </c>
      <c r="O12" s="31">
        <v>0.39599999999999996</v>
      </c>
      <c r="P12" s="57" t="s">
        <v>361</v>
      </c>
      <c r="Q12" s="27"/>
    </row>
    <row r="13" spans="1:17" x14ac:dyDescent="0.25">
      <c r="A13" s="27">
        <v>2583</v>
      </c>
      <c r="B13" s="32" t="s">
        <v>357</v>
      </c>
      <c r="C13" s="29">
        <v>2</v>
      </c>
      <c r="D13" s="29" t="s">
        <v>2162</v>
      </c>
      <c r="E13" s="29">
        <v>28</v>
      </c>
      <c r="F13" s="28" t="s">
        <v>399</v>
      </c>
      <c r="G13" s="29">
        <v>84839000</v>
      </c>
      <c r="H13" s="29" t="s">
        <v>315</v>
      </c>
      <c r="I13" s="29" t="s">
        <v>498</v>
      </c>
      <c r="J13" s="29" t="s">
        <v>498</v>
      </c>
      <c r="K13" s="29" t="s">
        <v>74</v>
      </c>
      <c r="L13" s="30">
        <v>66.39</v>
      </c>
      <c r="M13" s="30">
        <v>1858.92</v>
      </c>
      <c r="N13" s="31">
        <v>3.5000000000000003E-2</v>
      </c>
      <c r="O13" s="31">
        <v>0.98000000000000009</v>
      </c>
      <c r="P13" s="57" t="s">
        <v>361</v>
      </c>
      <c r="Q13" s="27"/>
    </row>
    <row r="14" spans="1:17" x14ac:dyDescent="0.25">
      <c r="A14" s="27">
        <v>13</v>
      </c>
      <c r="B14" s="28" t="s">
        <v>357</v>
      </c>
      <c r="C14" s="29">
        <v>2</v>
      </c>
      <c r="D14" s="29" t="s">
        <v>36</v>
      </c>
      <c r="E14" s="29">
        <v>8</v>
      </c>
      <c r="F14" s="28" t="s">
        <v>411</v>
      </c>
      <c r="G14" s="29">
        <v>84099190</v>
      </c>
      <c r="H14" s="29" t="s">
        <v>156</v>
      </c>
      <c r="I14" s="29">
        <v>99710131190</v>
      </c>
      <c r="J14" s="29">
        <v>99710131190</v>
      </c>
      <c r="K14" s="29" t="s">
        <v>74</v>
      </c>
      <c r="L14" s="30">
        <v>82.1</v>
      </c>
      <c r="M14" s="30">
        <v>656.8</v>
      </c>
      <c r="N14" s="31">
        <v>1</v>
      </c>
      <c r="O14" s="31">
        <v>8</v>
      </c>
      <c r="P14" s="27" t="s">
        <v>361</v>
      </c>
      <c r="Q14" s="27"/>
    </row>
    <row r="15" spans="1:17" x14ac:dyDescent="0.25">
      <c r="A15" s="27">
        <v>153</v>
      </c>
      <c r="B15" s="28" t="s">
        <v>357</v>
      </c>
      <c r="C15" s="29">
        <v>2</v>
      </c>
      <c r="D15" s="29" t="s">
        <v>30</v>
      </c>
      <c r="E15" s="29">
        <v>14</v>
      </c>
      <c r="F15" s="28" t="s">
        <v>2134</v>
      </c>
      <c r="G15" s="29">
        <v>73181500</v>
      </c>
      <c r="H15" s="29" t="s">
        <v>156</v>
      </c>
      <c r="I15" s="29" t="s">
        <v>2136</v>
      </c>
      <c r="J15" s="29" t="s">
        <v>2136</v>
      </c>
      <c r="K15" s="29" t="s">
        <v>74</v>
      </c>
      <c r="L15" s="30">
        <v>7.5</v>
      </c>
      <c r="M15" s="30">
        <v>105</v>
      </c>
      <c r="N15" s="31">
        <v>0.11899999999999999</v>
      </c>
      <c r="O15" s="31">
        <v>1.6659999999999999</v>
      </c>
      <c r="P15" s="57" t="s">
        <v>361</v>
      </c>
      <c r="Q15" s="27"/>
    </row>
    <row r="16" spans="1:17" x14ac:dyDescent="0.25">
      <c r="A16" s="27">
        <v>337</v>
      </c>
      <c r="B16" s="35" t="s">
        <v>357</v>
      </c>
      <c r="C16" s="36">
        <v>2</v>
      </c>
      <c r="D16" s="36" t="s">
        <v>50</v>
      </c>
      <c r="E16" s="36">
        <v>1</v>
      </c>
      <c r="F16" s="35" t="s">
        <v>446</v>
      </c>
      <c r="G16" s="36">
        <v>84835010</v>
      </c>
      <c r="H16" s="36" t="s">
        <v>315</v>
      </c>
      <c r="I16" s="36">
        <v>99711501590</v>
      </c>
      <c r="J16" s="36">
        <v>99711501590</v>
      </c>
      <c r="K16" s="36" t="s">
        <v>74</v>
      </c>
      <c r="L16" s="37">
        <v>131.11000000000001</v>
      </c>
      <c r="M16" s="37">
        <v>131.11000000000001</v>
      </c>
      <c r="N16" s="38">
        <v>0.29699999999999999</v>
      </c>
      <c r="O16" s="38">
        <v>0.29699999999999999</v>
      </c>
      <c r="P16" s="27" t="s">
        <v>361</v>
      </c>
      <c r="Q16" s="27"/>
    </row>
    <row r="17" spans="1:17" x14ac:dyDescent="0.25">
      <c r="A17" s="27">
        <v>342</v>
      </c>
      <c r="B17" s="70" t="s">
        <v>357</v>
      </c>
      <c r="C17" s="71">
        <v>2</v>
      </c>
      <c r="D17" s="71" t="s">
        <v>43</v>
      </c>
      <c r="E17" s="71">
        <v>60</v>
      </c>
      <c r="F17" s="70" t="s">
        <v>2201</v>
      </c>
      <c r="G17" s="71">
        <v>87082999</v>
      </c>
      <c r="H17" s="71" t="s">
        <v>315</v>
      </c>
      <c r="I17" s="71" t="s">
        <v>2202</v>
      </c>
      <c r="J17" s="71" t="s">
        <v>2202</v>
      </c>
      <c r="K17" s="71" t="s">
        <v>74</v>
      </c>
      <c r="L17" s="72">
        <v>47.32</v>
      </c>
      <c r="M17" s="72">
        <v>2839.2</v>
      </c>
      <c r="N17" s="73">
        <v>1.76</v>
      </c>
      <c r="O17" s="73">
        <v>105.6</v>
      </c>
      <c r="P17" s="27" t="s">
        <v>361</v>
      </c>
      <c r="Q17" s="27"/>
    </row>
    <row r="18" spans="1:17" x14ac:dyDescent="0.25">
      <c r="A18" s="27">
        <v>189</v>
      </c>
      <c r="B18" s="28" t="s">
        <v>357</v>
      </c>
      <c r="C18" s="29">
        <v>2</v>
      </c>
      <c r="D18" s="29" t="s">
        <v>33</v>
      </c>
      <c r="E18" s="29">
        <v>1</v>
      </c>
      <c r="F18" s="28" t="s">
        <v>457</v>
      </c>
      <c r="G18" s="29">
        <v>84099190</v>
      </c>
      <c r="H18" s="29" t="s">
        <v>315</v>
      </c>
      <c r="I18" s="29">
        <v>99750448791</v>
      </c>
      <c r="J18" s="29">
        <v>99750448791</v>
      </c>
      <c r="K18" s="29" t="s">
        <v>74</v>
      </c>
      <c r="L18" s="30">
        <v>187.02</v>
      </c>
      <c r="M18" s="30">
        <v>187.02</v>
      </c>
      <c r="N18" s="31">
        <v>0.9</v>
      </c>
      <c r="O18" s="31">
        <v>0.9</v>
      </c>
      <c r="P18" s="27" t="s">
        <v>361</v>
      </c>
      <c r="Q18" s="27"/>
    </row>
    <row r="19" spans="1:17" x14ac:dyDescent="0.25">
      <c r="A19" s="27">
        <v>2</v>
      </c>
      <c r="B19" s="28" t="s">
        <v>357</v>
      </c>
      <c r="C19" s="29">
        <v>2</v>
      </c>
      <c r="D19" s="29" t="s">
        <v>34</v>
      </c>
      <c r="E19" s="29">
        <v>1</v>
      </c>
      <c r="F19" s="28" t="s">
        <v>401</v>
      </c>
      <c r="G19" s="29">
        <v>84839000</v>
      </c>
      <c r="H19" s="29" t="s">
        <v>315</v>
      </c>
      <c r="I19" s="29" t="s">
        <v>2161</v>
      </c>
      <c r="J19" s="29" t="s">
        <v>2161</v>
      </c>
      <c r="K19" s="29" t="s">
        <v>74</v>
      </c>
      <c r="L19" s="30">
        <v>4054.71</v>
      </c>
      <c r="M19" s="30">
        <v>4054.71</v>
      </c>
      <c r="N19" s="31">
        <v>16.391999999999999</v>
      </c>
      <c r="O19" s="31">
        <v>16.391999999999999</v>
      </c>
      <c r="P19" s="27" t="s">
        <v>361</v>
      </c>
      <c r="Q19" s="27"/>
    </row>
    <row r="20" spans="1:17" x14ac:dyDescent="0.25">
      <c r="A20" s="27">
        <v>2584</v>
      </c>
      <c r="B20" s="32" t="s">
        <v>357</v>
      </c>
      <c r="C20" s="29">
        <v>3</v>
      </c>
      <c r="D20" s="29" t="s">
        <v>2162</v>
      </c>
      <c r="E20" s="29">
        <v>4</v>
      </c>
      <c r="F20" s="28" t="s">
        <v>494</v>
      </c>
      <c r="G20" s="29">
        <v>84099190</v>
      </c>
      <c r="H20" s="29" t="s">
        <v>156</v>
      </c>
      <c r="I20" s="29" t="s">
        <v>496</v>
      </c>
      <c r="J20" s="29" t="s">
        <v>496</v>
      </c>
      <c r="K20" s="29" t="s">
        <v>74</v>
      </c>
      <c r="L20" s="30">
        <v>19.8</v>
      </c>
      <c r="M20" s="30">
        <v>79.2</v>
      </c>
      <c r="N20" s="31">
        <v>1.4999999999999999E-2</v>
      </c>
      <c r="O20" s="31">
        <v>0.06</v>
      </c>
      <c r="P20" s="57" t="s">
        <v>361</v>
      </c>
      <c r="Q20" s="27"/>
    </row>
    <row r="21" spans="1:17" x14ac:dyDescent="0.25">
      <c r="A21" s="27">
        <v>2534</v>
      </c>
      <c r="B21" s="32" t="s">
        <v>357</v>
      </c>
      <c r="C21" s="29">
        <v>3</v>
      </c>
      <c r="D21" s="29" t="s">
        <v>2159</v>
      </c>
      <c r="E21" s="29">
        <v>18</v>
      </c>
      <c r="F21" s="28" t="s">
        <v>2178</v>
      </c>
      <c r="G21" s="29">
        <v>84839000</v>
      </c>
      <c r="H21" s="29" t="s">
        <v>156</v>
      </c>
      <c r="I21" s="29" t="s">
        <v>2177</v>
      </c>
      <c r="J21" s="29" t="s">
        <v>2177</v>
      </c>
      <c r="K21" s="29" t="s">
        <v>74</v>
      </c>
      <c r="L21" s="30">
        <v>52.74</v>
      </c>
      <c r="M21" s="30">
        <v>949.32</v>
      </c>
      <c r="N21" s="31">
        <v>2.3E-2</v>
      </c>
      <c r="O21" s="31">
        <v>0.41399999999999998</v>
      </c>
      <c r="P21" s="57" t="s">
        <v>361</v>
      </c>
      <c r="Q21" s="27"/>
    </row>
    <row r="22" spans="1:17" x14ac:dyDescent="0.25">
      <c r="A22" s="27">
        <v>154</v>
      </c>
      <c r="B22" s="28" t="s">
        <v>357</v>
      </c>
      <c r="C22" s="29">
        <v>3</v>
      </c>
      <c r="D22" s="29" t="s">
        <v>30</v>
      </c>
      <c r="E22" s="29">
        <v>14</v>
      </c>
      <c r="F22" s="28" t="s">
        <v>1226</v>
      </c>
      <c r="G22" s="29">
        <v>84099190</v>
      </c>
      <c r="H22" s="29" t="s">
        <v>156</v>
      </c>
      <c r="I22" s="29" t="s">
        <v>1228</v>
      </c>
      <c r="J22" s="29" t="s">
        <v>1228</v>
      </c>
      <c r="K22" s="29" t="s">
        <v>74</v>
      </c>
      <c r="L22" s="30">
        <v>62.86</v>
      </c>
      <c r="M22" s="30">
        <v>880.04</v>
      </c>
      <c r="N22" s="31">
        <v>3.4000000000000002E-2</v>
      </c>
      <c r="O22" s="31">
        <v>0.47600000000000003</v>
      </c>
      <c r="P22" s="57" t="s">
        <v>361</v>
      </c>
      <c r="Q22" s="27"/>
    </row>
    <row r="23" spans="1:17" x14ac:dyDescent="0.25">
      <c r="A23" s="27">
        <v>14</v>
      </c>
      <c r="B23" s="28" t="s">
        <v>357</v>
      </c>
      <c r="C23" s="29">
        <v>3</v>
      </c>
      <c r="D23" s="29" t="s">
        <v>36</v>
      </c>
      <c r="E23" s="29">
        <v>1</v>
      </c>
      <c r="F23" s="28" t="s">
        <v>389</v>
      </c>
      <c r="G23" s="29">
        <v>85365090</v>
      </c>
      <c r="H23" s="29" t="s">
        <v>156</v>
      </c>
      <c r="I23" s="29">
        <v>99120174799</v>
      </c>
      <c r="J23" s="29">
        <v>99120174799</v>
      </c>
      <c r="K23" s="29" t="s">
        <v>74</v>
      </c>
      <c r="L23" s="30">
        <v>164.21</v>
      </c>
      <c r="M23" s="30">
        <v>164.21</v>
      </c>
      <c r="N23" s="31">
        <v>0.3</v>
      </c>
      <c r="O23" s="31">
        <v>0.3</v>
      </c>
      <c r="P23" s="27" t="s">
        <v>361</v>
      </c>
      <c r="Q23" s="27"/>
    </row>
    <row r="24" spans="1:17" x14ac:dyDescent="0.25">
      <c r="A24" s="27">
        <v>39</v>
      </c>
      <c r="B24" s="28" t="s">
        <v>357</v>
      </c>
      <c r="C24" s="29">
        <v>3</v>
      </c>
      <c r="D24" s="29" t="s">
        <v>25</v>
      </c>
      <c r="E24" s="29">
        <v>1</v>
      </c>
      <c r="F24" s="28" t="s">
        <v>402</v>
      </c>
      <c r="G24" s="29">
        <v>84099190</v>
      </c>
      <c r="H24" s="29" t="s">
        <v>315</v>
      </c>
      <c r="I24" s="29">
        <v>99610524592</v>
      </c>
      <c r="J24" s="29">
        <v>99610524595</v>
      </c>
      <c r="K24" s="29" t="s">
        <v>74</v>
      </c>
      <c r="L24" s="30">
        <v>875.38</v>
      </c>
      <c r="M24" s="30">
        <v>875.38</v>
      </c>
      <c r="N24" s="31">
        <v>1.71</v>
      </c>
      <c r="O24" s="31">
        <v>1.71</v>
      </c>
      <c r="P24" s="27" t="s">
        <v>361</v>
      </c>
      <c r="Q24" s="27"/>
    </row>
    <row r="25" spans="1:17" x14ac:dyDescent="0.25">
      <c r="A25" s="27">
        <v>190</v>
      </c>
      <c r="B25" s="28" t="s">
        <v>357</v>
      </c>
      <c r="C25" s="29">
        <v>3</v>
      </c>
      <c r="D25" s="29" t="s">
        <v>33</v>
      </c>
      <c r="E25" s="29">
        <v>1</v>
      </c>
      <c r="F25" s="28" t="s">
        <v>460</v>
      </c>
      <c r="G25" s="29">
        <v>87082999</v>
      </c>
      <c r="H25" s="29" t="s">
        <v>315</v>
      </c>
      <c r="I25" s="29">
        <v>99751296391</v>
      </c>
      <c r="J25" s="29">
        <v>99751296391</v>
      </c>
      <c r="K25" s="29" t="s">
        <v>74</v>
      </c>
      <c r="L25" s="30">
        <v>31.56</v>
      </c>
      <c r="M25" s="30">
        <v>31.56</v>
      </c>
      <c r="N25" s="31">
        <v>0.193</v>
      </c>
      <c r="O25" s="31">
        <v>0.193</v>
      </c>
      <c r="P25" s="27" t="s">
        <v>361</v>
      </c>
      <c r="Q25" s="27"/>
    </row>
    <row r="26" spans="1:17" x14ac:dyDescent="0.25">
      <c r="A26" s="27">
        <v>3019</v>
      </c>
      <c r="B26" s="70" t="s">
        <v>357</v>
      </c>
      <c r="C26" s="71">
        <v>4</v>
      </c>
      <c r="D26" s="71" t="s">
        <v>3070</v>
      </c>
      <c r="E26" s="71">
        <v>4</v>
      </c>
      <c r="F26" s="76" t="s">
        <v>3077</v>
      </c>
      <c r="G26" s="71">
        <v>87082999</v>
      </c>
      <c r="H26" s="71" t="s">
        <v>315</v>
      </c>
      <c r="I26" s="71" t="s">
        <v>1983</v>
      </c>
      <c r="J26" s="71" t="s">
        <v>1983</v>
      </c>
      <c r="K26" s="71" t="s">
        <v>74</v>
      </c>
      <c r="L26" s="72">
        <v>2341.87</v>
      </c>
      <c r="M26" s="72">
        <v>9367.48</v>
      </c>
      <c r="N26" s="73">
        <v>3.621</v>
      </c>
      <c r="O26" s="73">
        <v>14.484</v>
      </c>
      <c r="P26" s="74" t="s">
        <v>361</v>
      </c>
      <c r="Q26" s="27"/>
    </row>
    <row r="27" spans="1:17" x14ac:dyDescent="0.25">
      <c r="A27" s="27">
        <v>344</v>
      </c>
      <c r="B27" s="28" t="s">
        <v>357</v>
      </c>
      <c r="C27" s="29">
        <v>4</v>
      </c>
      <c r="D27" s="29" t="s">
        <v>43</v>
      </c>
      <c r="E27" s="29">
        <v>2</v>
      </c>
      <c r="F27" s="28" t="s">
        <v>2163</v>
      </c>
      <c r="G27" s="29">
        <v>84099190</v>
      </c>
      <c r="H27" s="29" t="s">
        <v>156</v>
      </c>
      <c r="I27" s="29" t="s">
        <v>2164</v>
      </c>
      <c r="J27" s="29" t="s">
        <v>2164</v>
      </c>
      <c r="K27" s="29" t="s">
        <v>74</v>
      </c>
      <c r="L27" s="30">
        <v>18.36</v>
      </c>
      <c r="M27" s="30">
        <v>36.72</v>
      </c>
      <c r="N27" s="31">
        <v>1.6E-2</v>
      </c>
      <c r="O27" s="31">
        <v>3.2000000000000001E-2</v>
      </c>
      <c r="P27" s="57" t="s">
        <v>361</v>
      </c>
      <c r="Q27" s="27"/>
    </row>
    <row r="28" spans="1:17" x14ac:dyDescent="0.25">
      <c r="A28" s="27">
        <v>2585</v>
      </c>
      <c r="B28" s="32" t="s">
        <v>357</v>
      </c>
      <c r="C28" s="29">
        <v>4</v>
      </c>
      <c r="D28" s="29" t="s">
        <v>2162</v>
      </c>
      <c r="E28" s="29">
        <v>4</v>
      </c>
      <c r="F28" s="28" t="s">
        <v>2163</v>
      </c>
      <c r="G28" s="29">
        <v>84099190</v>
      </c>
      <c r="H28" s="29" t="s">
        <v>156</v>
      </c>
      <c r="I28" s="29" t="s">
        <v>2164</v>
      </c>
      <c r="J28" s="29" t="s">
        <v>2164</v>
      </c>
      <c r="K28" s="29" t="s">
        <v>74</v>
      </c>
      <c r="L28" s="30">
        <v>19.8</v>
      </c>
      <c r="M28" s="30">
        <v>79.2</v>
      </c>
      <c r="N28" s="31">
        <v>1.6E-2</v>
      </c>
      <c r="O28" s="31">
        <v>6.4000000000000001E-2</v>
      </c>
      <c r="P28" s="57" t="s">
        <v>361</v>
      </c>
      <c r="Q28" s="27"/>
    </row>
    <row r="29" spans="1:17" x14ac:dyDescent="0.25">
      <c r="A29" s="27">
        <v>2535</v>
      </c>
      <c r="B29" s="32" t="s">
        <v>357</v>
      </c>
      <c r="C29" s="29">
        <v>4</v>
      </c>
      <c r="D29" s="29" t="s">
        <v>2159</v>
      </c>
      <c r="E29" s="29">
        <v>14</v>
      </c>
      <c r="F29" s="28" t="s">
        <v>399</v>
      </c>
      <c r="G29" s="29">
        <v>84839000</v>
      </c>
      <c r="H29" s="29" t="s">
        <v>315</v>
      </c>
      <c r="I29" s="29" t="s">
        <v>498</v>
      </c>
      <c r="J29" s="29" t="s">
        <v>498</v>
      </c>
      <c r="K29" s="29" t="s">
        <v>74</v>
      </c>
      <c r="L29" s="30">
        <v>66.39</v>
      </c>
      <c r="M29" s="30">
        <v>929.46</v>
      </c>
      <c r="N29" s="31">
        <v>3.5000000000000003E-2</v>
      </c>
      <c r="O29" s="31">
        <v>0.49000000000000005</v>
      </c>
      <c r="P29" s="57" t="s">
        <v>361</v>
      </c>
      <c r="Q29" s="27"/>
    </row>
    <row r="30" spans="1:17" x14ac:dyDescent="0.25">
      <c r="A30" s="27">
        <v>191</v>
      </c>
      <c r="B30" s="28" t="s">
        <v>357</v>
      </c>
      <c r="C30" s="29">
        <v>4</v>
      </c>
      <c r="D30" s="29" t="s">
        <v>33</v>
      </c>
      <c r="E30" s="29">
        <v>1</v>
      </c>
      <c r="F30" s="28" t="s">
        <v>406</v>
      </c>
      <c r="G30" s="29">
        <v>87082999</v>
      </c>
      <c r="H30" s="29" t="s">
        <v>315</v>
      </c>
      <c r="I30" s="29">
        <v>99650460302</v>
      </c>
      <c r="J30" s="29">
        <v>99650460302</v>
      </c>
      <c r="K30" s="29" t="s">
        <v>74</v>
      </c>
      <c r="L30" s="30">
        <v>16.71</v>
      </c>
      <c r="M30" s="30">
        <v>16.71</v>
      </c>
      <c r="N30" s="31">
        <v>4.4999999999999998E-2</v>
      </c>
      <c r="O30" s="31">
        <v>4.4999999999999998E-2</v>
      </c>
      <c r="P30" s="27" t="s">
        <v>361</v>
      </c>
      <c r="Q30" s="27"/>
    </row>
    <row r="31" spans="1:17" x14ac:dyDescent="0.25">
      <c r="A31" s="106">
        <v>339</v>
      </c>
      <c r="B31" s="107" t="s">
        <v>357</v>
      </c>
      <c r="C31" s="108">
        <v>4</v>
      </c>
      <c r="D31" s="108" t="s">
        <v>50</v>
      </c>
      <c r="E31" s="108">
        <v>19</v>
      </c>
      <c r="F31" s="107" t="s">
        <v>2734</v>
      </c>
      <c r="G31" s="108">
        <v>87085099</v>
      </c>
      <c r="H31" s="108" t="s">
        <v>315</v>
      </c>
      <c r="I31" s="108" t="s">
        <v>1786</v>
      </c>
      <c r="J31" s="108" t="s">
        <v>1786</v>
      </c>
      <c r="K31" s="108" t="s">
        <v>74</v>
      </c>
      <c r="L31" s="109">
        <v>22.89</v>
      </c>
      <c r="M31" s="109">
        <v>1144.5</v>
      </c>
      <c r="N31" s="110">
        <v>0.22699999999999998</v>
      </c>
      <c r="O31" s="110">
        <v>11.35</v>
      </c>
      <c r="P31" s="106" t="s">
        <v>361</v>
      </c>
      <c r="Q31" s="106"/>
    </row>
    <row r="32" spans="1:17" x14ac:dyDescent="0.25">
      <c r="A32" s="106">
        <v>3043</v>
      </c>
      <c r="B32" s="107" t="s">
        <v>357</v>
      </c>
      <c r="C32" s="108">
        <v>4</v>
      </c>
      <c r="D32" s="108" t="s">
        <v>2893</v>
      </c>
      <c r="E32" s="108">
        <v>2</v>
      </c>
      <c r="F32" s="107" t="s">
        <v>2897</v>
      </c>
      <c r="G32" s="108">
        <v>84241000</v>
      </c>
      <c r="H32" s="108" t="s">
        <v>2895</v>
      </c>
      <c r="I32" s="108" t="s">
        <v>2898</v>
      </c>
      <c r="J32" s="108" t="s">
        <v>2906</v>
      </c>
      <c r="K32" s="108" t="s">
        <v>81</v>
      </c>
      <c r="L32" s="109">
        <v>282.14</v>
      </c>
      <c r="M32" s="109">
        <v>846.42</v>
      </c>
      <c r="N32" s="110">
        <v>0.3</v>
      </c>
      <c r="O32" s="110">
        <v>0.89999999999999991</v>
      </c>
      <c r="P32" s="108" t="s">
        <v>361</v>
      </c>
      <c r="Q32" s="106"/>
    </row>
    <row r="33" spans="1:17" x14ac:dyDescent="0.25">
      <c r="A33" s="27">
        <v>40</v>
      </c>
      <c r="B33" s="119" t="s">
        <v>357</v>
      </c>
      <c r="C33" s="120">
        <v>4</v>
      </c>
      <c r="D33" s="120" t="s">
        <v>25</v>
      </c>
      <c r="E33" s="120">
        <v>1</v>
      </c>
      <c r="F33" s="119" t="s">
        <v>2411</v>
      </c>
      <c r="G33" s="120">
        <v>87082999</v>
      </c>
      <c r="H33" s="120" t="s">
        <v>2265</v>
      </c>
      <c r="I33" s="120" t="s">
        <v>1011</v>
      </c>
      <c r="J33" s="120" t="s">
        <v>2419</v>
      </c>
      <c r="K33" s="120" t="s">
        <v>74</v>
      </c>
      <c r="L33" s="121">
        <v>817.14</v>
      </c>
      <c r="M33" s="121">
        <v>817.14</v>
      </c>
      <c r="N33" s="122">
        <v>7</v>
      </c>
      <c r="O33" s="122">
        <v>7</v>
      </c>
      <c r="P33" s="27" t="s">
        <v>361</v>
      </c>
      <c r="Q33" s="27"/>
    </row>
    <row r="34" spans="1:17" x14ac:dyDescent="0.25">
      <c r="A34" s="27">
        <v>2601</v>
      </c>
      <c r="B34" s="70" t="s">
        <v>357</v>
      </c>
      <c r="C34" s="71">
        <v>5</v>
      </c>
      <c r="D34" s="71" t="s">
        <v>3135</v>
      </c>
      <c r="E34" s="71">
        <v>1</v>
      </c>
      <c r="F34" s="70" t="s">
        <v>2944</v>
      </c>
      <c r="G34" s="71">
        <v>84099190</v>
      </c>
      <c r="H34" s="71" t="s">
        <v>156</v>
      </c>
      <c r="I34" s="71" t="s">
        <v>2160</v>
      </c>
      <c r="J34" s="71" t="s">
        <v>2160</v>
      </c>
      <c r="K34" s="71" t="s">
        <v>74</v>
      </c>
      <c r="L34" s="72">
        <v>6070.24</v>
      </c>
      <c r="M34" s="72">
        <v>6070.24</v>
      </c>
      <c r="N34" s="73">
        <v>38.5</v>
      </c>
      <c r="O34" s="73">
        <v>38.5</v>
      </c>
      <c r="P34" s="27" t="s">
        <v>361</v>
      </c>
      <c r="Q34" s="27"/>
    </row>
    <row r="35" spans="1:17" x14ac:dyDescent="0.25">
      <c r="A35" s="27">
        <v>2536</v>
      </c>
      <c r="B35" s="32" t="s">
        <v>357</v>
      </c>
      <c r="C35" s="29">
        <v>5</v>
      </c>
      <c r="D35" s="29" t="s">
        <v>2159</v>
      </c>
      <c r="E35" s="29">
        <v>14</v>
      </c>
      <c r="F35" s="28" t="s">
        <v>2169</v>
      </c>
      <c r="G35" s="29">
        <v>84839000</v>
      </c>
      <c r="H35" s="29" t="s">
        <v>156</v>
      </c>
      <c r="I35" s="29" t="s">
        <v>2170</v>
      </c>
      <c r="J35" s="29" t="s">
        <v>2170</v>
      </c>
      <c r="K35" s="29" t="s">
        <v>74</v>
      </c>
      <c r="L35" s="30">
        <v>55.1</v>
      </c>
      <c r="M35" s="30">
        <v>771.4</v>
      </c>
      <c r="N35" s="31">
        <v>3.5000000000000003E-2</v>
      </c>
      <c r="O35" s="31">
        <v>0.49000000000000005</v>
      </c>
      <c r="P35" s="57" t="s">
        <v>361</v>
      </c>
      <c r="Q35" s="27"/>
    </row>
    <row r="36" spans="1:17" x14ac:dyDescent="0.25">
      <c r="A36" s="27">
        <v>345</v>
      </c>
      <c r="B36" s="28" t="s">
        <v>357</v>
      </c>
      <c r="C36" s="29">
        <v>5</v>
      </c>
      <c r="D36" s="29" t="s">
        <v>43</v>
      </c>
      <c r="E36" s="29">
        <v>18</v>
      </c>
      <c r="F36" s="28" t="s">
        <v>2531</v>
      </c>
      <c r="G36" s="29">
        <v>84099190</v>
      </c>
      <c r="H36" s="29" t="s">
        <v>156</v>
      </c>
      <c r="I36" s="29" t="s">
        <v>1228</v>
      </c>
      <c r="J36" s="29" t="s">
        <v>1228</v>
      </c>
      <c r="K36" s="29" t="s">
        <v>74</v>
      </c>
      <c r="L36" s="30">
        <v>53.91</v>
      </c>
      <c r="M36" s="30">
        <v>970.37999999999988</v>
      </c>
      <c r="N36" s="31">
        <v>3.4000000000000002E-2</v>
      </c>
      <c r="O36" s="31">
        <v>0.6120000000000001</v>
      </c>
      <c r="P36" s="57" t="s">
        <v>361</v>
      </c>
      <c r="Q36" s="27"/>
    </row>
    <row r="37" spans="1:17" x14ac:dyDescent="0.25">
      <c r="A37" s="27">
        <v>192</v>
      </c>
      <c r="B37" s="28" t="s">
        <v>357</v>
      </c>
      <c r="C37" s="29">
        <v>5</v>
      </c>
      <c r="D37" s="29" t="s">
        <v>33</v>
      </c>
      <c r="E37" s="29">
        <v>1</v>
      </c>
      <c r="F37" s="28" t="s">
        <v>407</v>
      </c>
      <c r="G37" s="29">
        <v>87082999</v>
      </c>
      <c r="H37" s="29" t="s">
        <v>315</v>
      </c>
      <c r="I37" s="29">
        <v>99650460402</v>
      </c>
      <c r="J37" s="29">
        <v>99650460402</v>
      </c>
      <c r="K37" s="29" t="s">
        <v>74</v>
      </c>
      <c r="L37" s="30">
        <v>16.71</v>
      </c>
      <c r="M37" s="30">
        <v>16.71</v>
      </c>
      <c r="N37" s="31">
        <v>4.4999999999999998E-2</v>
      </c>
      <c r="O37" s="31">
        <v>4.4999999999999998E-2</v>
      </c>
      <c r="P37" s="27" t="s">
        <v>361</v>
      </c>
      <c r="Q37" s="27"/>
    </row>
    <row r="38" spans="1:17" x14ac:dyDescent="0.25">
      <c r="A38" s="27">
        <v>2586</v>
      </c>
      <c r="B38" s="32" t="s">
        <v>357</v>
      </c>
      <c r="C38" s="29">
        <v>5</v>
      </c>
      <c r="D38" s="29" t="s">
        <v>2162</v>
      </c>
      <c r="E38" s="29">
        <v>1</v>
      </c>
      <c r="F38" s="28" t="s">
        <v>2191</v>
      </c>
      <c r="G38" s="29">
        <v>84099190</v>
      </c>
      <c r="H38" s="29" t="s">
        <v>156</v>
      </c>
      <c r="I38" s="29" t="s">
        <v>2192</v>
      </c>
      <c r="J38" s="29" t="s">
        <v>2192</v>
      </c>
      <c r="K38" s="29" t="s">
        <v>74</v>
      </c>
      <c r="L38" s="30">
        <v>178.99</v>
      </c>
      <c r="M38" s="30">
        <v>178.99</v>
      </c>
      <c r="N38" s="31">
        <v>2.3E-2</v>
      </c>
      <c r="O38" s="31">
        <v>2.3E-2</v>
      </c>
      <c r="P38" s="57" t="s">
        <v>361</v>
      </c>
      <c r="Q38" s="27"/>
    </row>
    <row r="39" spans="1:17" x14ac:dyDescent="0.25">
      <c r="A39" s="27">
        <v>156</v>
      </c>
      <c r="B39" s="28" t="s">
        <v>357</v>
      </c>
      <c r="C39" s="29">
        <v>5</v>
      </c>
      <c r="D39" s="29" t="s">
        <v>30</v>
      </c>
      <c r="E39" s="29">
        <v>3</v>
      </c>
      <c r="F39" s="28" t="s">
        <v>2540</v>
      </c>
      <c r="G39" s="29">
        <v>84839000</v>
      </c>
      <c r="H39" s="29" t="s">
        <v>315</v>
      </c>
      <c r="I39" s="29" t="s">
        <v>2541</v>
      </c>
      <c r="J39" s="29" t="s">
        <v>2541</v>
      </c>
      <c r="K39" s="29" t="s">
        <v>74</v>
      </c>
      <c r="L39" s="30">
        <v>539.94000000000005</v>
      </c>
      <c r="M39" s="30">
        <v>1619.8200000000002</v>
      </c>
      <c r="N39" s="31">
        <v>0.56399999999999995</v>
      </c>
      <c r="O39" s="31">
        <v>1.6919999999999997</v>
      </c>
      <c r="P39" s="27" t="s">
        <v>361</v>
      </c>
      <c r="Q39" s="27"/>
    </row>
    <row r="40" spans="1:17" x14ac:dyDescent="0.25">
      <c r="A40" s="27">
        <v>340</v>
      </c>
      <c r="B40" s="35" t="s">
        <v>357</v>
      </c>
      <c r="C40" s="36">
        <v>5</v>
      </c>
      <c r="D40" s="36" t="s">
        <v>50</v>
      </c>
      <c r="E40" s="36">
        <v>11</v>
      </c>
      <c r="F40" s="35" t="s">
        <v>446</v>
      </c>
      <c r="G40" s="36">
        <v>84835010</v>
      </c>
      <c r="H40" s="36" t="s">
        <v>315</v>
      </c>
      <c r="I40" s="36">
        <v>99711501590</v>
      </c>
      <c r="J40" s="36">
        <v>99711501590</v>
      </c>
      <c r="K40" s="36" t="s">
        <v>74</v>
      </c>
      <c r="L40" s="37">
        <v>131.11000000000001</v>
      </c>
      <c r="M40" s="37">
        <v>1442.21</v>
      </c>
      <c r="N40" s="38">
        <v>0.29699999999999999</v>
      </c>
      <c r="O40" s="38">
        <v>3.2669999999999999</v>
      </c>
      <c r="P40" s="27" t="s">
        <v>361</v>
      </c>
      <c r="Q40" s="27"/>
    </row>
    <row r="41" spans="1:17" x14ac:dyDescent="0.25">
      <c r="A41" s="27">
        <v>3020</v>
      </c>
      <c r="B41" s="58" t="s">
        <v>357</v>
      </c>
      <c r="C41" s="29">
        <v>5</v>
      </c>
      <c r="D41" s="29" t="s">
        <v>3070</v>
      </c>
      <c r="E41" s="29">
        <v>16</v>
      </c>
      <c r="F41" s="28" t="s">
        <v>3078</v>
      </c>
      <c r="G41" s="29">
        <v>85129000</v>
      </c>
      <c r="H41" s="29" t="s">
        <v>315</v>
      </c>
      <c r="I41" s="29" t="s">
        <v>3079</v>
      </c>
      <c r="J41" s="29" t="s">
        <v>3079</v>
      </c>
      <c r="K41" s="29" t="s">
        <v>74</v>
      </c>
      <c r="L41" s="30">
        <v>95.78</v>
      </c>
      <c r="M41" s="30">
        <v>1532.48</v>
      </c>
      <c r="N41" s="31">
        <v>0.13300000000000001</v>
      </c>
      <c r="O41" s="31">
        <v>2.1280000000000001</v>
      </c>
      <c r="P41" s="27" t="s">
        <v>361</v>
      </c>
      <c r="Q41" s="27"/>
    </row>
    <row r="42" spans="1:17" x14ac:dyDescent="0.25">
      <c r="A42" s="106">
        <v>41</v>
      </c>
      <c r="B42" s="107" t="s">
        <v>357</v>
      </c>
      <c r="C42" s="108">
        <v>5</v>
      </c>
      <c r="D42" s="108" t="s">
        <v>25</v>
      </c>
      <c r="E42" s="108">
        <v>1</v>
      </c>
      <c r="F42" s="107" t="s">
        <v>2499</v>
      </c>
      <c r="G42" s="108">
        <v>84099190</v>
      </c>
      <c r="H42" s="108" t="s">
        <v>315</v>
      </c>
      <c r="I42" s="108" t="s">
        <v>1192</v>
      </c>
      <c r="J42" s="108" t="s">
        <v>1192</v>
      </c>
      <c r="K42" s="108" t="s">
        <v>74</v>
      </c>
      <c r="L42" s="109">
        <v>589.5</v>
      </c>
      <c r="M42" s="109">
        <v>1179</v>
      </c>
      <c r="N42" s="110">
        <v>4.5579999999999998</v>
      </c>
      <c r="O42" s="110">
        <v>9.1159999999999997</v>
      </c>
      <c r="P42" s="106" t="s">
        <v>361</v>
      </c>
      <c r="Q42" s="106"/>
    </row>
    <row r="43" spans="1:17" x14ac:dyDescent="0.25">
      <c r="A43" s="27">
        <v>157</v>
      </c>
      <c r="B43" s="28" t="s">
        <v>357</v>
      </c>
      <c r="C43" s="29">
        <v>6</v>
      </c>
      <c r="D43" s="29" t="s">
        <v>30</v>
      </c>
      <c r="E43" s="29">
        <v>1</v>
      </c>
      <c r="F43" s="28" t="s">
        <v>2547</v>
      </c>
      <c r="G43" s="29">
        <v>84099190</v>
      </c>
      <c r="H43" s="29" t="s">
        <v>156</v>
      </c>
      <c r="I43" s="29" t="s">
        <v>2548</v>
      </c>
      <c r="J43" s="29" t="s">
        <v>2548</v>
      </c>
      <c r="K43" s="29" t="s">
        <v>74</v>
      </c>
      <c r="L43" s="30">
        <v>825.68</v>
      </c>
      <c r="M43" s="30">
        <v>825.68</v>
      </c>
      <c r="N43" s="31">
        <v>0.20399999999999999</v>
      </c>
      <c r="O43" s="31">
        <v>0.20399999999999999</v>
      </c>
      <c r="P43" s="57" t="s">
        <v>361</v>
      </c>
      <c r="Q43" s="27"/>
    </row>
    <row r="44" spans="1:17" x14ac:dyDescent="0.25">
      <c r="A44" s="27">
        <v>2537</v>
      </c>
      <c r="B44" s="32" t="s">
        <v>357</v>
      </c>
      <c r="C44" s="29">
        <v>6</v>
      </c>
      <c r="D44" s="29" t="s">
        <v>2159</v>
      </c>
      <c r="E44" s="29">
        <v>6</v>
      </c>
      <c r="F44" s="28" t="s">
        <v>2175</v>
      </c>
      <c r="G44" s="29">
        <v>84839000</v>
      </c>
      <c r="H44" s="29" t="s">
        <v>156</v>
      </c>
      <c r="I44" s="29" t="s">
        <v>2176</v>
      </c>
      <c r="J44" s="29" t="s">
        <v>2176</v>
      </c>
      <c r="K44" s="29" t="s">
        <v>74</v>
      </c>
      <c r="L44" s="30">
        <v>59.25</v>
      </c>
      <c r="M44" s="30">
        <v>355.5</v>
      </c>
      <c r="N44" s="31">
        <v>2.1999999999999999E-2</v>
      </c>
      <c r="O44" s="31">
        <v>0.13200000000000001</v>
      </c>
      <c r="P44" s="57" t="s">
        <v>361</v>
      </c>
      <c r="Q44" s="27"/>
    </row>
    <row r="45" spans="1:17" x14ac:dyDescent="0.25">
      <c r="A45" s="27">
        <v>346</v>
      </c>
      <c r="B45" s="28" t="s">
        <v>357</v>
      </c>
      <c r="C45" s="29">
        <v>6</v>
      </c>
      <c r="D45" s="29" t="s">
        <v>43</v>
      </c>
      <c r="E45" s="29">
        <v>4</v>
      </c>
      <c r="F45" s="28" t="s">
        <v>399</v>
      </c>
      <c r="G45" s="29">
        <v>84099190</v>
      </c>
      <c r="H45" s="29" t="s">
        <v>156</v>
      </c>
      <c r="I45" s="29" t="s">
        <v>498</v>
      </c>
      <c r="J45" s="29" t="s">
        <v>498</v>
      </c>
      <c r="K45" s="29" t="s">
        <v>74</v>
      </c>
      <c r="L45" s="30">
        <v>53.91</v>
      </c>
      <c r="M45" s="30">
        <v>215.64</v>
      </c>
      <c r="N45" s="31">
        <v>3.5000000000000003E-2</v>
      </c>
      <c r="O45" s="31">
        <v>0.14000000000000001</v>
      </c>
      <c r="P45" s="57" t="s">
        <v>361</v>
      </c>
      <c r="Q45" s="27"/>
    </row>
    <row r="46" spans="1:17" x14ac:dyDescent="0.25">
      <c r="A46" s="27">
        <v>2587</v>
      </c>
      <c r="B46" s="35" t="s">
        <v>357</v>
      </c>
      <c r="C46" s="36">
        <v>6</v>
      </c>
      <c r="D46" s="36" t="s">
        <v>2162</v>
      </c>
      <c r="E46" s="36">
        <v>1</v>
      </c>
      <c r="F46" s="35" t="s">
        <v>2681</v>
      </c>
      <c r="G46" s="36">
        <v>87082999</v>
      </c>
      <c r="H46" s="36" t="s">
        <v>315</v>
      </c>
      <c r="I46" s="36" t="s">
        <v>2680</v>
      </c>
      <c r="J46" s="36" t="s">
        <v>2680</v>
      </c>
      <c r="K46" s="36" t="s">
        <v>74</v>
      </c>
      <c r="L46" s="37">
        <v>89.92</v>
      </c>
      <c r="M46" s="37">
        <v>89.92</v>
      </c>
      <c r="N46" s="38">
        <v>1.7070000000000001</v>
      </c>
      <c r="O46" s="38">
        <v>1.7070000000000001</v>
      </c>
      <c r="P46" s="27" t="s">
        <v>361</v>
      </c>
      <c r="Q46" s="27"/>
    </row>
    <row r="47" spans="1:17" x14ac:dyDescent="0.25">
      <c r="A47" s="27">
        <v>193</v>
      </c>
      <c r="B47" s="28" t="s">
        <v>357</v>
      </c>
      <c r="C47" s="29">
        <v>6</v>
      </c>
      <c r="D47" s="29" t="s">
        <v>33</v>
      </c>
      <c r="E47" s="29">
        <v>1</v>
      </c>
      <c r="F47" s="28" t="s">
        <v>462</v>
      </c>
      <c r="G47" s="29">
        <v>87082999</v>
      </c>
      <c r="H47" s="29" t="s">
        <v>315</v>
      </c>
      <c r="I47" s="29">
        <v>99753754190</v>
      </c>
      <c r="J47" s="29">
        <v>99753754190</v>
      </c>
      <c r="K47" s="29" t="s">
        <v>74</v>
      </c>
      <c r="L47" s="30">
        <v>21.51</v>
      </c>
      <c r="M47" s="30">
        <v>21.51</v>
      </c>
      <c r="N47" s="31">
        <v>7.5999999999999998E-2</v>
      </c>
      <c r="O47" s="31">
        <v>7.5999999999999998E-2</v>
      </c>
      <c r="P47" s="27" t="s">
        <v>361</v>
      </c>
      <c r="Q47" s="27"/>
    </row>
    <row r="48" spans="1:17" x14ac:dyDescent="0.25">
      <c r="A48" s="27">
        <v>3021</v>
      </c>
      <c r="B48" s="76" t="s">
        <v>357</v>
      </c>
      <c r="C48" s="77">
        <v>6</v>
      </c>
      <c r="D48" s="77" t="s">
        <v>3070</v>
      </c>
      <c r="E48" s="77">
        <v>10</v>
      </c>
      <c r="F48" s="76" t="s">
        <v>3080</v>
      </c>
      <c r="G48" s="77">
        <v>87088000</v>
      </c>
      <c r="H48" s="77" t="s">
        <v>315</v>
      </c>
      <c r="I48" s="77">
        <v>90081701801</v>
      </c>
      <c r="J48" s="77">
        <v>90081701801</v>
      </c>
      <c r="K48" s="77" t="s">
        <v>74</v>
      </c>
      <c r="L48" s="78">
        <v>13.5</v>
      </c>
      <c r="M48" s="78">
        <v>135</v>
      </c>
      <c r="N48" s="79">
        <v>3.0000000000000001E-3</v>
      </c>
      <c r="O48" s="79">
        <v>0.03</v>
      </c>
      <c r="P48" s="80" t="s">
        <v>361</v>
      </c>
      <c r="Q48" s="27"/>
    </row>
    <row r="49" spans="1:17" x14ac:dyDescent="0.25">
      <c r="A49" s="106">
        <v>42</v>
      </c>
      <c r="B49" s="107" t="s">
        <v>357</v>
      </c>
      <c r="C49" s="108">
        <v>6</v>
      </c>
      <c r="D49" s="108" t="s">
        <v>25</v>
      </c>
      <c r="E49" s="108">
        <v>4</v>
      </c>
      <c r="F49" s="107" t="s">
        <v>417</v>
      </c>
      <c r="G49" s="108">
        <v>84099190</v>
      </c>
      <c r="H49" s="108" t="s">
        <v>315</v>
      </c>
      <c r="I49" s="108">
        <v>99710337198</v>
      </c>
      <c r="J49" s="108">
        <v>99710337198</v>
      </c>
      <c r="K49" s="108" t="s">
        <v>74</v>
      </c>
      <c r="L49" s="109">
        <v>66.12</v>
      </c>
      <c r="M49" s="109">
        <v>396.72</v>
      </c>
      <c r="N49" s="110">
        <v>7.0000000000000001E-3</v>
      </c>
      <c r="O49" s="110">
        <v>4.2000000000000003E-2</v>
      </c>
      <c r="P49" s="106" t="s">
        <v>361</v>
      </c>
      <c r="Q49" s="106"/>
    </row>
    <row r="50" spans="1:17" x14ac:dyDescent="0.25">
      <c r="A50" s="27">
        <v>347</v>
      </c>
      <c r="B50" s="28" t="s">
        <v>357</v>
      </c>
      <c r="C50" s="29">
        <v>7</v>
      </c>
      <c r="D50" s="29" t="s">
        <v>43</v>
      </c>
      <c r="E50" s="29">
        <v>2</v>
      </c>
      <c r="F50" s="28" t="s">
        <v>2180</v>
      </c>
      <c r="G50" s="29">
        <v>84099190</v>
      </c>
      <c r="H50" s="29" t="s">
        <v>156</v>
      </c>
      <c r="I50" s="29" t="s">
        <v>2181</v>
      </c>
      <c r="J50" s="29" t="s">
        <v>2181</v>
      </c>
      <c r="K50" s="29">
        <v>0</v>
      </c>
      <c r="L50" s="30">
        <v>7.7</v>
      </c>
      <c r="M50" s="30">
        <v>15.4</v>
      </c>
      <c r="N50" s="31">
        <v>1.6E-2</v>
      </c>
      <c r="O50" s="31">
        <v>3.2000000000000001E-2</v>
      </c>
      <c r="P50" s="57" t="s">
        <v>361</v>
      </c>
      <c r="Q50" s="27"/>
    </row>
    <row r="51" spans="1:17" x14ac:dyDescent="0.25">
      <c r="A51" s="27">
        <v>2538</v>
      </c>
      <c r="B51" s="32" t="s">
        <v>357</v>
      </c>
      <c r="C51" s="29">
        <v>7</v>
      </c>
      <c r="D51" s="29" t="s">
        <v>2159</v>
      </c>
      <c r="E51" s="29">
        <v>6</v>
      </c>
      <c r="F51" s="28" t="s">
        <v>502</v>
      </c>
      <c r="G51" s="29">
        <v>84839000</v>
      </c>
      <c r="H51" s="29" t="s">
        <v>315</v>
      </c>
      <c r="I51" s="29" t="s">
        <v>501</v>
      </c>
      <c r="J51" s="29" t="s">
        <v>501</v>
      </c>
      <c r="K51" s="29" t="s">
        <v>74</v>
      </c>
      <c r="L51" s="30">
        <v>59.25</v>
      </c>
      <c r="M51" s="30">
        <v>355.5</v>
      </c>
      <c r="N51" s="31">
        <v>2.1999999999999999E-2</v>
      </c>
      <c r="O51" s="31">
        <v>0.13200000000000001</v>
      </c>
      <c r="P51" s="57" t="s">
        <v>361</v>
      </c>
      <c r="Q51" s="27"/>
    </row>
    <row r="52" spans="1:17" x14ac:dyDescent="0.25">
      <c r="A52" s="27">
        <v>2603</v>
      </c>
      <c r="B52" s="70" t="s">
        <v>357</v>
      </c>
      <c r="C52" s="71">
        <v>7</v>
      </c>
      <c r="D52" s="71" t="s">
        <v>3135</v>
      </c>
      <c r="E52" s="71">
        <v>1</v>
      </c>
      <c r="F52" s="70" t="s">
        <v>1410</v>
      </c>
      <c r="G52" s="71">
        <v>87082999</v>
      </c>
      <c r="H52" s="71" t="s">
        <v>315</v>
      </c>
      <c r="I52" s="71" t="s">
        <v>1412</v>
      </c>
      <c r="J52" s="71" t="s">
        <v>1412</v>
      </c>
      <c r="K52" s="71" t="s">
        <v>74</v>
      </c>
      <c r="L52" s="72">
        <v>2628.29</v>
      </c>
      <c r="M52" s="72">
        <v>2628.29</v>
      </c>
      <c r="N52" s="73">
        <v>8.6</v>
      </c>
      <c r="O52" s="73">
        <v>8.6</v>
      </c>
      <c r="P52" s="74" t="s">
        <v>361</v>
      </c>
      <c r="Q52" s="27"/>
    </row>
    <row r="53" spans="1:17" x14ac:dyDescent="0.25">
      <c r="A53" s="27">
        <v>387</v>
      </c>
      <c r="B53" s="35" t="s">
        <v>357</v>
      </c>
      <c r="C53" s="36">
        <v>7</v>
      </c>
      <c r="D53" s="36" t="s">
        <v>330</v>
      </c>
      <c r="E53" s="36">
        <v>6</v>
      </c>
      <c r="F53" s="35" t="s">
        <v>692</v>
      </c>
      <c r="G53" s="36">
        <v>87089990</v>
      </c>
      <c r="H53" s="36" t="s">
        <v>72</v>
      </c>
      <c r="I53" s="36" t="s">
        <v>693</v>
      </c>
      <c r="J53" s="36" t="s">
        <v>694</v>
      </c>
      <c r="K53" s="36" t="s">
        <v>74</v>
      </c>
      <c r="L53" s="37">
        <v>113.99000000000001</v>
      </c>
      <c r="M53" s="37">
        <v>683.94</v>
      </c>
      <c r="N53" s="38">
        <v>0.67666666666666664</v>
      </c>
      <c r="O53" s="38">
        <v>4.0599999999999996</v>
      </c>
      <c r="P53" s="27" t="s">
        <v>361</v>
      </c>
      <c r="Q53" s="27"/>
    </row>
    <row r="54" spans="1:17" x14ac:dyDescent="0.25">
      <c r="A54" s="27">
        <v>194</v>
      </c>
      <c r="B54" s="28" t="s">
        <v>357</v>
      </c>
      <c r="C54" s="29">
        <v>7</v>
      </c>
      <c r="D54" s="29" t="s">
        <v>33</v>
      </c>
      <c r="E54" s="29">
        <v>1</v>
      </c>
      <c r="F54" s="28" t="s">
        <v>455</v>
      </c>
      <c r="G54" s="29">
        <v>87082999</v>
      </c>
      <c r="H54" s="29" t="s">
        <v>315</v>
      </c>
      <c r="I54" s="29">
        <v>99750434491</v>
      </c>
      <c r="J54" s="29">
        <v>99750434491</v>
      </c>
      <c r="K54" s="29" t="s">
        <v>74</v>
      </c>
      <c r="L54" s="30">
        <v>41.1</v>
      </c>
      <c r="M54" s="30">
        <v>41.1</v>
      </c>
      <c r="N54" s="31">
        <v>1.8</v>
      </c>
      <c r="O54" s="31">
        <v>1.8</v>
      </c>
      <c r="P54" s="27" t="s">
        <v>361</v>
      </c>
      <c r="Q54" s="27"/>
    </row>
    <row r="55" spans="1:17" x14ac:dyDescent="0.25">
      <c r="A55" s="27">
        <v>3022</v>
      </c>
      <c r="B55" s="119" t="s">
        <v>357</v>
      </c>
      <c r="C55" s="120">
        <v>7</v>
      </c>
      <c r="D55" s="120" t="s">
        <v>3070</v>
      </c>
      <c r="E55" s="120">
        <v>10</v>
      </c>
      <c r="F55" s="119" t="s">
        <v>3081</v>
      </c>
      <c r="G55" s="120">
        <v>87088000</v>
      </c>
      <c r="H55" s="120" t="s">
        <v>315</v>
      </c>
      <c r="I55" s="120" t="s">
        <v>3082</v>
      </c>
      <c r="J55" s="120" t="s">
        <v>3082</v>
      </c>
      <c r="K55" s="120" t="s">
        <v>74</v>
      </c>
      <c r="L55" s="121">
        <v>14.18</v>
      </c>
      <c r="M55" s="121">
        <v>141.80000000000001</v>
      </c>
      <c r="N55" s="122">
        <v>3.0000000000000001E-3</v>
      </c>
      <c r="O55" s="122">
        <v>0.03</v>
      </c>
      <c r="P55" s="142" t="s">
        <v>361</v>
      </c>
      <c r="Q55" s="27"/>
    </row>
    <row r="56" spans="1:17" x14ac:dyDescent="0.25">
      <c r="A56" s="27">
        <v>2539</v>
      </c>
      <c r="B56" s="32" t="s">
        <v>357</v>
      </c>
      <c r="C56" s="29">
        <v>8</v>
      </c>
      <c r="D56" s="29" t="s">
        <v>2159</v>
      </c>
      <c r="E56" s="29">
        <v>6</v>
      </c>
      <c r="F56" s="28" t="s">
        <v>2175</v>
      </c>
      <c r="G56" s="29">
        <v>84839000</v>
      </c>
      <c r="H56" s="29" t="s">
        <v>156</v>
      </c>
      <c r="I56" s="29" t="s">
        <v>2179</v>
      </c>
      <c r="J56" s="29" t="s">
        <v>2179</v>
      </c>
      <c r="K56" s="29" t="s">
        <v>74</v>
      </c>
      <c r="L56" s="30">
        <v>52.74</v>
      </c>
      <c r="M56" s="30">
        <v>316.44</v>
      </c>
      <c r="N56" s="31">
        <v>2.3E-2</v>
      </c>
      <c r="O56" s="31">
        <v>0.13800000000000001</v>
      </c>
      <c r="P56" s="57" t="s">
        <v>361</v>
      </c>
      <c r="Q56" s="27"/>
    </row>
    <row r="57" spans="1:17" x14ac:dyDescent="0.25">
      <c r="A57" s="27">
        <v>195</v>
      </c>
      <c r="B57" s="28" t="s">
        <v>357</v>
      </c>
      <c r="C57" s="29">
        <v>8</v>
      </c>
      <c r="D57" s="29" t="s">
        <v>33</v>
      </c>
      <c r="E57" s="29">
        <v>1</v>
      </c>
      <c r="F57" s="28" t="s">
        <v>456</v>
      </c>
      <c r="G57" s="29">
        <v>87082999</v>
      </c>
      <c r="H57" s="29" t="s">
        <v>315</v>
      </c>
      <c r="I57" s="29">
        <v>99750462994</v>
      </c>
      <c r="J57" s="29">
        <v>99750462994</v>
      </c>
      <c r="K57" s="29" t="s">
        <v>74</v>
      </c>
      <c r="L57" s="30">
        <v>56.99</v>
      </c>
      <c r="M57" s="30">
        <v>56.99</v>
      </c>
      <c r="N57" s="31">
        <v>1.1000000000000001</v>
      </c>
      <c r="O57" s="31">
        <v>1.1000000000000001</v>
      </c>
      <c r="P57" s="27" t="s">
        <v>361</v>
      </c>
      <c r="Q57" s="27"/>
    </row>
    <row r="58" spans="1:17" x14ac:dyDescent="0.25">
      <c r="A58" s="27">
        <v>44</v>
      </c>
      <c r="B58" s="35" t="s">
        <v>357</v>
      </c>
      <c r="C58" s="36">
        <v>8</v>
      </c>
      <c r="D58" s="36" t="s">
        <v>25</v>
      </c>
      <c r="E58" s="36">
        <v>1</v>
      </c>
      <c r="F58" s="35" t="s">
        <v>445</v>
      </c>
      <c r="G58" s="36">
        <v>84099190</v>
      </c>
      <c r="H58" s="36" t="s">
        <v>315</v>
      </c>
      <c r="I58" s="36">
        <v>99711501590</v>
      </c>
      <c r="J58" s="36">
        <v>99711501590</v>
      </c>
      <c r="K58" s="36" t="s">
        <v>74</v>
      </c>
      <c r="L58" s="37">
        <v>143.16999999999999</v>
      </c>
      <c r="M58" s="37">
        <v>143.16999999999999</v>
      </c>
      <c r="N58" s="38">
        <v>0.29699999999999999</v>
      </c>
      <c r="O58" s="38">
        <v>0.29699999999999999</v>
      </c>
      <c r="P58" s="27" t="s">
        <v>361</v>
      </c>
      <c r="Q58" s="27"/>
    </row>
    <row r="59" spans="1:17" x14ac:dyDescent="0.25">
      <c r="A59" s="27">
        <v>348</v>
      </c>
      <c r="B59" s="28" t="s">
        <v>357</v>
      </c>
      <c r="C59" s="29">
        <v>8</v>
      </c>
      <c r="D59" s="29" t="s">
        <v>43</v>
      </c>
      <c r="E59" s="29">
        <v>12</v>
      </c>
      <c r="F59" s="28" t="s">
        <v>2532</v>
      </c>
      <c r="G59" s="29">
        <v>84099190</v>
      </c>
      <c r="H59" s="29" t="s">
        <v>156</v>
      </c>
      <c r="I59" s="29" t="s">
        <v>2533</v>
      </c>
      <c r="J59" s="29" t="s">
        <v>2533</v>
      </c>
      <c r="K59" s="29" t="s">
        <v>74</v>
      </c>
      <c r="L59" s="30">
        <v>3.28</v>
      </c>
      <c r="M59" s="30">
        <v>39.36</v>
      </c>
      <c r="N59" s="31">
        <v>2.1999999999999999E-2</v>
      </c>
      <c r="O59" s="31">
        <v>0.26400000000000001</v>
      </c>
      <c r="P59" s="27" t="s">
        <v>361</v>
      </c>
      <c r="Q59" s="27"/>
    </row>
    <row r="60" spans="1:17" x14ac:dyDescent="0.25">
      <c r="A60" s="27">
        <v>388</v>
      </c>
      <c r="B60" s="28" t="s">
        <v>357</v>
      </c>
      <c r="C60" s="29">
        <v>8</v>
      </c>
      <c r="D60" s="29" t="s">
        <v>330</v>
      </c>
      <c r="E60" s="29">
        <v>1</v>
      </c>
      <c r="F60" s="28" t="s">
        <v>675</v>
      </c>
      <c r="G60" s="29">
        <v>87084090</v>
      </c>
      <c r="H60" s="29" t="s">
        <v>72</v>
      </c>
      <c r="I60" s="29" t="s">
        <v>676</v>
      </c>
      <c r="J60" s="29" t="s">
        <v>677</v>
      </c>
      <c r="K60" s="29" t="s">
        <v>74</v>
      </c>
      <c r="L60" s="30">
        <v>202.01</v>
      </c>
      <c r="M60" s="30">
        <v>202.01</v>
      </c>
      <c r="N60" s="31">
        <v>1.2</v>
      </c>
      <c r="O60" s="31">
        <v>1.2</v>
      </c>
      <c r="P60" s="27" t="s">
        <v>361</v>
      </c>
      <c r="Q60" s="27"/>
    </row>
    <row r="61" spans="1:17" x14ac:dyDescent="0.25">
      <c r="A61" s="27">
        <v>3023</v>
      </c>
      <c r="B61" s="119" t="s">
        <v>357</v>
      </c>
      <c r="C61" s="120">
        <v>8</v>
      </c>
      <c r="D61" s="120" t="s">
        <v>3070</v>
      </c>
      <c r="E61" s="120">
        <v>10</v>
      </c>
      <c r="F61" s="119" t="s">
        <v>3080</v>
      </c>
      <c r="G61" s="120">
        <v>87088000</v>
      </c>
      <c r="H61" s="120" t="s">
        <v>315</v>
      </c>
      <c r="I61" s="120" t="s">
        <v>3083</v>
      </c>
      <c r="J61" s="120" t="s">
        <v>3083</v>
      </c>
      <c r="K61" s="120" t="s">
        <v>74</v>
      </c>
      <c r="L61" s="121">
        <v>4.68</v>
      </c>
      <c r="M61" s="121">
        <v>46.8</v>
      </c>
      <c r="N61" s="122">
        <v>3.0000000000000001E-3</v>
      </c>
      <c r="O61" s="122">
        <v>0.03</v>
      </c>
      <c r="P61" s="155" t="s">
        <v>361</v>
      </c>
      <c r="Q61" s="27"/>
    </row>
    <row r="62" spans="1:17" x14ac:dyDescent="0.25">
      <c r="A62" s="27">
        <v>160</v>
      </c>
      <c r="B62" s="28" t="s">
        <v>357</v>
      </c>
      <c r="C62" s="29">
        <v>9</v>
      </c>
      <c r="D62" s="29" t="s">
        <v>30</v>
      </c>
      <c r="E62" s="29">
        <v>1</v>
      </c>
      <c r="F62" s="28" t="s">
        <v>2556</v>
      </c>
      <c r="G62" s="29">
        <v>84099190</v>
      </c>
      <c r="H62" s="29" t="s">
        <v>315</v>
      </c>
      <c r="I62" s="29" t="s">
        <v>2557</v>
      </c>
      <c r="J62" s="29" t="s">
        <v>2557</v>
      </c>
      <c r="K62" s="29" t="s">
        <v>74</v>
      </c>
      <c r="L62" s="30">
        <v>691.74</v>
      </c>
      <c r="M62" s="30">
        <v>691.74</v>
      </c>
      <c r="N62" s="31">
        <v>0.95299999999999996</v>
      </c>
      <c r="O62" s="31">
        <v>0.95299999999999996</v>
      </c>
      <c r="P62" s="27" t="s">
        <v>361</v>
      </c>
      <c r="Q62" s="27"/>
    </row>
    <row r="63" spans="1:17" x14ac:dyDescent="0.25">
      <c r="A63" s="27">
        <v>2540</v>
      </c>
      <c r="B63" s="32" t="s">
        <v>357</v>
      </c>
      <c r="C63" s="29">
        <v>9</v>
      </c>
      <c r="D63" s="29" t="s">
        <v>2159</v>
      </c>
      <c r="E63" s="29">
        <v>6</v>
      </c>
      <c r="F63" s="28" t="s">
        <v>503</v>
      </c>
      <c r="G63" s="29">
        <v>84839000</v>
      </c>
      <c r="H63" s="29" t="s">
        <v>156</v>
      </c>
      <c r="I63" s="29" t="s">
        <v>505</v>
      </c>
      <c r="J63" s="29" t="s">
        <v>505</v>
      </c>
      <c r="K63" s="29" t="s">
        <v>74</v>
      </c>
      <c r="L63" s="30">
        <v>52.74</v>
      </c>
      <c r="M63" s="30">
        <v>316.44</v>
      </c>
      <c r="N63" s="31">
        <v>2.3E-2</v>
      </c>
      <c r="O63" s="31">
        <v>0.13800000000000001</v>
      </c>
      <c r="P63" s="57" t="s">
        <v>361</v>
      </c>
      <c r="Q63" s="27"/>
    </row>
    <row r="64" spans="1:17" x14ac:dyDescent="0.25">
      <c r="A64" s="27">
        <v>349</v>
      </c>
      <c r="B64" s="28" t="s">
        <v>357</v>
      </c>
      <c r="C64" s="29">
        <v>9</v>
      </c>
      <c r="D64" s="29" t="s">
        <v>43</v>
      </c>
      <c r="E64" s="29">
        <v>2</v>
      </c>
      <c r="F64" s="28" t="s">
        <v>2536</v>
      </c>
      <c r="G64" s="29">
        <v>84099190</v>
      </c>
      <c r="H64" s="29" t="s">
        <v>156</v>
      </c>
      <c r="I64" s="29" t="s">
        <v>1240</v>
      </c>
      <c r="J64" s="29" t="s">
        <v>1240</v>
      </c>
      <c r="K64" s="29" t="s">
        <v>74</v>
      </c>
      <c r="L64" s="30">
        <v>44.77</v>
      </c>
      <c r="M64" s="30">
        <v>89.54</v>
      </c>
      <c r="N64" s="31">
        <v>2.1999999999999999E-2</v>
      </c>
      <c r="O64" s="31">
        <v>4.3999999999999997E-2</v>
      </c>
      <c r="P64" s="27" t="s">
        <v>361</v>
      </c>
      <c r="Q64" s="27"/>
    </row>
    <row r="65" spans="1:17" x14ac:dyDescent="0.25">
      <c r="A65" s="27">
        <v>3024</v>
      </c>
      <c r="B65" s="70" t="s">
        <v>357</v>
      </c>
      <c r="C65" s="71">
        <v>9</v>
      </c>
      <c r="D65" s="71" t="s">
        <v>3070</v>
      </c>
      <c r="E65" s="71">
        <v>2</v>
      </c>
      <c r="F65" s="70" t="s">
        <v>3084</v>
      </c>
      <c r="G65" s="71">
        <v>87082999</v>
      </c>
      <c r="H65" s="71" t="s">
        <v>315</v>
      </c>
      <c r="I65" s="71" t="s">
        <v>3085</v>
      </c>
      <c r="J65" s="71" t="s">
        <v>3118</v>
      </c>
      <c r="K65" s="71" t="s">
        <v>74</v>
      </c>
      <c r="L65" s="72">
        <v>225.88</v>
      </c>
      <c r="M65" s="72">
        <v>451.76</v>
      </c>
      <c r="N65" s="73">
        <v>1.9730000000000001</v>
      </c>
      <c r="O65" s="73">
        <v>3.9460000000000002</v>
      </c>
      <c r="P65" s="74" t="s">
        <v>361</v>
      </c>
      <c r="Q65" s="27"/>
    </row>
    <row r="66" spans="1:17" x14ac:dyDescent="0.25">
      <c r="A66" s="27">
        <v>196</v>
      </c>
      <c r="B66" s="28" t="s">
        <v>357</v>
      </c>
      <c r="C66" s="29">
        <v>9</v>
      </c>
      <c r="D66" s="29" t="s">
        <v>33</v>
      </c>
      <c r="E66" s="29">
        <v>1</v>
      </c>
      <c r="F66" s="28" t="s">
        <v>452</v>
      </c>
      <c r="G66" s="29">
        <v>87082999</v>
      </c>
      <c r="H66" s="29" t="s">
        <v>315</v>
      </c>
      <c r="I66" s="29">
        <v>99750404390</v>
      </c>
      <c r="J66" s="29">
        <v>99750404390</v>
      </c>
      <c r="K66" s="29" t="s">
        <v>74</v>
      </c>
      <c r="L66" s="30">
        <v>130.87</v>
      </c>
      <c r="M66" s="30">
        <v>130.87</v>
      </c>
      <c r="N66" s="31">
        <v>1.1000000000000001</v>
      </c>
      <c r="O66" s="31">
        <v>1.1000000000000001</v>
      </c>
      <c r="P66" s="27" t="s">
        <v>361</v>
      </c>
      <c r="Q66" s="27"/>
    </row>
    <row r="67" spans="1:17" x14ac:dyDescent="0.25">
      <c r="A67" s="27">
        <v>2541</v>
      </c>
      <c r="B67" s="32" t="s">
        <v>357</v>
      </c>
      <c r="C67" s="29">
        <v>10</v>
      </c>
      <c r="D67" s="29" t="s">
        <v>2159</v>
      </c>
      <c r="E67" s="29">
        <v>36</v>
      </c>
      <c r="F67" s="28" t="s">
        <v>2922</v>
      </c>
      <c r="G67" s="29">
        <v>84099190</v>
      </c>
      <c r="H67" s="29" t="s">
        <v>156</v>
      </c>
      <c r="I67" s="29" t="s">
        <v>2923</v>
      </c>
      <c r="J67" s="29" t="s">
        <v>2923</v>
      </c>
      <c r="K67" s="29" t="s">
        <v>74</v>
      </c>
      <c r="L67" s="30">
        <v>5.08</v>
      </c>
      <c r="M67" s="30">
        <v>182.88</v>
      </c>
      <c r="N67" s="31">
        <v>1E-3</v>
      </c>
      <c r="O67" s="31">
        <v>3.6000000000000004E-2</v>
      </c>
      <c r="P67" s="57" t="s">
        <v>361</v>
      </c>
      <c r="Q67" s="27"/>
    </row>
    <row r="68" spans="1:17" x14ac:dyDescent="0.25">
      <c r="A68" s="27">
        <v>161</v>
      </c>
      <c r="B68" s="28" t="s">
        <v>357</v>
      </c>
      <c r="C68" s="29">
        <v>10</v>
      </c>
      <c r="D68" s="29" t="s">
        <v>30</v>
      </c>
      <c r="E68" s="29">
        <v>1</v>
      </c>
      <c r="F68" s="28" t="s">
        <v>2554</v>
      </c>
      <c r="G68" s="29">
        <v>84099190</v>
      </c>
      <c r="H68" s="29" t="s">
        <v>156</v>
      </c>
      <c r="I68" s="29" t="s">
        <v>2555</v>
      </c>
      <c r="J68" s="29" t="s">
        <v>2555</v>
      </c>
      <c r="K68" s="29" t="s">
        <v>74</v>
      </c>
      <c r="L68" s="30">
        <v>239.73</v>
      </c>
      <c r="M68" s="30">
        <v>239.73</v>
      </c>
      <c r="N68" s="31">
        <v>1.3959999999999999</v>
      </c>
      <c r="O68" s="31">
        <v>1.3959999999999999</v>
      </c>
      <c r="P68" s="57" t="s">
        <v>361</v>
      </c>
      <c r="Q68" s="27"/>
    </row>
    <row r="69" spans="1:17" x14ac:dyDescent="0.25">
      <c r="A69" s="27">
        <v>350</v>
      </c>
      <c r="B69" s="28" t="s">
        <v>357</v>
      </c>
      <c r="C69" s="29">
        <v>10</v>
      </c>
      <c r="D69" s="29" t="s">
        <v>43</v>
      </c>
      <c r="E69" s="29">
        <v>4</v>
      </c>
      <c r="F69" s="28" t="s">
        <v>502</v>
      </c>
      <c r="G69" s="29">
        <v>84099190</v>
      </c>
      <c r="H69" s="29" t="s">
        <v>156</v>
      </c>
      <c r="I69" s="29" t="s">
        <v>501</v>
      </c>
      <c r="J69" s="29" t="s">
        <v>501</v>
      </c>
      <c r="K69" s="29" t="s">
        <v>2174</v>
      </c>
      <c r="L69" s="30">
        <v>44.77</v>
      </c>
      <c r="M69" s="30">
        <v>179.08</v>
      </c>
      <c r="N69" s="31">
        <v>2.1999999999999999E-2</v>
      </c>
      <c r="O69" s="31">
        <v>8.7999999999999995E-2</v>
      </c>
      <c r="P69" s="57" t="s">
        <v>361</v>
      </c>
      <c r="Q69" s="27"/>
    </row>
    <row r="70" spans="1:17" x14ac:dyDescent="0.25">
      <c r="A70" s="27">
        <v>390</v>
      </c>
      <c r="B70" s="35" t="s">
        <v>357</v>
      </c>
      <c r="C70" s="36">
        <v>10</v>
      </c>
      <c r="D70" s="36" t="s">
        <v>330</v>
      </c>
      <c r="E70" s="36">
        <v>1</v>
      </c>
      <c r="F70" s="35" t="s">
        <v>586</v>
      </c>
      <c r="G70" s="36">
        <v>87089990</v>
      </c>
      <c r="H70" s="36" t="s">
        <v>72</v>
      </c>
      <c r="I70" s="36" t="s">
        <v>587</v>
      </c>
      <c r="J70" s="36" t="s">
        <v>588</v>
      </c>
      <c r="K70" s="36" t="s">
        <v>74</v>
      </c>
      <c r="L70" s="37">
        <v>128.33000000000001</v>
      </c>
      <c r="M70" s="37">
        <v>128.33000000000001</v>
      </c>
      <c r="N70" s="38">
        <v>0.76</v>
      </c>
      <c r="O70" s="38">
        <v>0.76</v>
      </c>
      <c r="P70" s="27" t="s">
        <v>361</v>
      </c>
      <c r="Q70" s="27"/>
    </row>
    <row r="71" spans="1:17" x14ac:dyDescent="0.25">
      <c r="A71" s="27">
        <v>197</v>
      </c>
      <c r="B71" s="28" t="s">
        <v>357</v>
      </c>
      <c r="C71" s="29">
        <v>10</v>
      </c>
      <c r="D71" s="29" t="s">
        <v>33</v>
      </c>
      <c r="E71" s="29">
        <v>1</v>
      </c>
      <c r="F71" s="28" t="s">
        <v>449</v>
      </c>
      <c r="G71" s="29">
        <v>87082999</v>
      </c>
      <c r="H71" s="29" t="s">
        <v>315</v>
      </c>
      <c r="I71" s="29">
        <v>99734148392</v>
      </c>
      <c r="J71" s="29">
        <v>99734148392</v>
      </c>
      <c r="K71" s="29" t="s">
        <v>74</v>
      </c>
      <c r="L71" s="30">
        <v>1.7</v>
      </c>
      <c r="M71" s="30">
        <v>1.7</v>
      </c>
      <c r="N71" s="31">
        <v>9.6000000000000002E-2</v>
      </c>
      <c r="O71" s="31">
        <v>9.6000000000000002E-2</v>
      </c>
      <c r="P71" s="27" t="s">
        <v>361</v>
      </c>
      <c r="Q71" s="27"/>
    </row>
    <row r="72" spans="1:17" x14ac:dyDescent="0.25">
      <c r="A72" s="27">
        <v>351</v>
      </c>
      <c r="B72" s="28" t="s">
        <v>357</v>
      </c>
      <c r="C72" s="29">
        <v>11</v>
      </c>
      <c r="D72" s="29" t="s">
        <v>43</v>
      </c>
      <c r="E72" s="29">
        <v>1</v>
      </c>
      <c r="F72" s="28" t="s">
        <v>1241</v>
      </c>
      <c r="G72" s="29">
        <v>84099190</v>
      </c>
      <c r="H72" s="29" t="s">
        <v>156</v>
      </c>
      <c r="I72" s="29" t="s">
        <v>1243</v>
      </c>
      <c r="J72" s="29" t="s">
        <v>1243</v>
      </c>
      <c r="K72" s="29" t="s">
        <v>74</v>
      </c>
      <c r="L72" s="30">
        <v>44.77</v>
      </c>
      <c r="M72" s="30">
        <v>44.77</v>
      </c>
      <c r="N72" s="31">
        <v>2.1999999999999999E-2</v>
      </c>
      <c r="O72" s="31">
        <v>2.1999999999999999E-2</v>
      </c>
      <c r="P72" s="27" t="s">
        <v>361</v>
      </c>
      <c r="Q72" s="27"/>
    </row>
    <row r="73" spans="1:17" x14ac:dyDescent="0.25">
      <c r="A73" s="27">
        <v>2542</v>
      </c>
      <c r="B73" s="32" t="s">
        <v>357</v>
      </c>
      <c r="C73" s="29">
        <v>11</v>
      </c>
      <c r="D73" s="29" t="s">
        <v>2159</v>
      </c>
      <c r="E73" s="29">
        <v>6</v>
      </c>
      <c r="F73" s="28" t="s">
        <v>494</v>
      </c>
      <c r="G73" s="29">
        <v>84099190</v>
      </c>
      <c r="H73" s="29" t="s">
        <v>156</v>
      </c>
      <c r="I73" s="29" t="s">
        <v>496</v>
      </c>
      <c r="J73" s="29" t="s">
        <v>496</v>
      </c>
      <c r="K73" s="29" t="s">
        <v>74</v>
      </c>
      <c r="L73" s="30">
        <v>19.8</v>
      </c>
      <c r="M73" s="30">
        <v>118.80000000000001</v>
      </c>
      <c r="N73" s="31">
        <v>1.4999999999999999E-2</v>
      </c>
      <c r="O73" s="31">
        <v>0.09</v>
      </c>
      <c r="P73" s="57" t="s">
        <v>361</v>
      </c>
      <c r="Q73" s="27"/>
    </row>
    <row r="74" spans="1:17" x14ac:dyDescent="0.25">
      <c r="A74" s="27">
        <v>198</v>
      </c>
      <c r="B74" s="28" t="s">
        <v>357</v>
      </c>
      <c r="C74" s="29">
        <v>11</v>
      </c>
      <c r="D74" s="29" t="s">
        <v>33</v>
      </c>
      <c r="E74" s="29">
        <v>1</v>
      </c>
      <c r="F74" s="28" t="s">
        <v>463</v>
      </c>
      <c r="G74" s="29">
        <v>87082999</v>
      </c>
      <c r="H74" s="29" t="s">
        <v>315</v>
      </c>
      <c r="I74" s="29">
        <v>99757551390</v>
      </c>
      <c r="J74" s="29">
        <v>99757551390</v>
      </c>
      <c r="K74" s="29" t="s">
        <v>74</v>
      </c>
      <c r="L74" s="30">
        <v>177.32</v>
      </c>
      <c r="M74" s="30">
        <v>177.32</v>
      </c>
      <c r="N74" s="31">
        <v>3.6999999999999998E-2</v>
      </c>
      <c r="O74" s="31">
        <v>3.6999999999999998E-2</v>
      </c>
      <c r="P74" s="27" t="s">
        <v>361</v>
      </c>
      <c r="Q74" s="27"/>
    </row>
    <row r="75" spans="1:17" x14ac:dyDescent="0.25">
      <c r="A75" s="27">
        <v>162</v>
      </c>
      <c r="B75" s="28" t="s">
        <v>357</v>
      </c>
      <c r="C75" s="29">
        <v>11</v>
      </c>
      <c r="D75" s="29" t="s">
        <v>30</v>
      </c>
      <c r="E75" s="29">
        <v>2</v>
      </c>
      <c r="F75" s="28" t="s">
        <v>2570</v>
      </c>
      <c r="G75" s="29">
        <v>84099190</v>
      </c>
      <c r="H75" s="29" t="s">
        <v>315</v>
      </c>
      <c r="I75" s="29" t="s">
        <v>2571</v>
      </c>
      <c r="J75" s="29" t="s">
        <v>2571</v>
      </c>
      <c r="K75" s="29" t="s">
        <v>2247</v>
      </c>
      <c r="L75" s="30">
        <v>9.98</v>
      </c>
      <c r="M75" s="30">
        <v>19.96</v>
      </c>
      <c r="N75" s="31">
        <v>0.13300000000000001</v>
      </c>
      <c r="O75" s="31">
        <v>0.26600000000000001</v>
      </c>
      <c r="P75" s="57" t="s">
        <v>361</v>
      </c>
      <c r="Q75" s="27"/>
    </row>
    <row r="76" spans="1:17" x14ac:dyDescent="0.25">
      <c r="A76" s="27">
        <v>3026</v>
      </c>
      <c r="B76" s="119" t="s">
        <v>357</v>
      </c>
      <c r="C76" s="120">
        <v>11</v>
      </c>
      <c r="D76" s="120" t="s">
        <v>3070</v>
      </c>
      <c r="E76" s="120">
        <v>1</v>
      </c>
      <c r="F76" s="119" t="s">
        <v>3088</v>
      </c>
      <c r="G76" s="120">
        <v>87082999</v>
      </c>
      <c r="H76" s="120" t="s">
        <v>315</v>
      </c>
      <c r="I76" s="120" t="s">
        <v>3089</v>
      </c>
      <c r="J76" s="120" t="s">
        <v>3089</v>
      </c>
      <c r="K76" s="120" t="s">
        <v>74</v>
      </c>
      <c r="L76" s="121">
        <v>45.93</v>
      </c>
      <c r="M76" s="121">
        <v>45.93</v>
      </c>
      <c r="N76" s="122">
        <v>0.16200000000000001</v>
      </c>
      <c r="O76" s="122">
        <v>0.16200000000000001</v>
      </c>
      <c r="P76" s="142" t="s">
        <v>361</v>
      </c>
      <c r="Q76" s="27"/>
    </row>
    <row r="77" spans="1:17" x14ac:dyDescent="0.25">
      <c r="A77" s="27">
        <v>47</v>
      </c>
      <c r="B77" s="119" t="s">
        <v>357</v>
      </c>
      <c r="C77" s="120">
        <v>11</v>
      </c>
      <c r="D77" s="120" t="s">
        <v>25</v>
      </c>
      <c r="E77" s="120">
        <v>1</v>
      </c>
      <c r="F77" s="119" t="s">
        <v>2404</v>
      </c>
      <c r="G77" s="120">
        <v>87082999</v>
      </c>
      <c r="H77" s="120" t="s">
        <v>315</v>
      </c>
      <c r="I77" s="120" t="s">
        <v>1003</v>
      </c>
      <c r="J77" s="120" t="s">
        <v>1003</v>
      </c>
      <c r="K77" s="120" t="s">
        <v>74</v>
      </c>
      <c r="L77" s="121">
        <v>7.03</v>
      </c>
      <c r="M77" s="121">
        <v>7.03</v>
      </c>
      <c r="N77" s="122">
        <v>0.25</v>
      </c>
      <c r="O77" s="122">
        <v>0.25</v>
      </c>
      <c r="P77" s="144" t="s">
        <v>361</v>
      </c>
      <c r="Q77" s="27"/>
    </row>
    <row r="78" spans="1:17" x14ac:dyDescent="0.25">
      <c r="A78" s="27">
        <v>199</v>
      </c>
      <c r="B78" s="28" t="s">
        <v>357</v>
      </c>
      <c r="C78" s="29">
        <v>12</v>
      </c>
      <c r="D78" s="29" t="s">
        <v>33</v>
      </c>
      <c r="E78" s="29">
        <v>1</v>
      </c>
      <c r="F78" s="28" t="s">
        <v>468</v>
      </c>
      <c r="G78" s="29">
        <v>85129000</v>
      </c>
      <c r="H78" s="29" t="s">
        <v>315</v>
      </c>
      <c r="I78" s="29">
        <v>99761230190</v>
      </c>
      <c r="J78" s="29">
        <v>99761230190</v>
      </c>
      <c r="K78" s="29" t="s">
        <v>74</v>
      </c>
      <c r="L78" s="30">
        <v>26.46</v>
      </c>
      <c r="M78" s="30">
        <v>26.46</v>
      </c>
      <c r="N78" s="31">
        <v>0.18</v>
      </c>
      <c r="O78" s="31">
        <v>0.18</v>
      </c>
      <c r="P78" s="27" t="s">
        <v>361</v>
      </c>
      <c r="Q78" s="27"/>
    </row>
    <row r="79" spans="1:17" x14ac:dyDescent="0.25">
      <c r="A79" s="27">
        <v>2543</v>
      </c>
      <c r="B79" s="70" t="s">
        <v>357</v>
      </c>
      <c r="C79" s="71">
        <v>12</v>
      </c>
      <c r="D79" s="71" t="s">
        <v>2159</v>
      </c>
      <c r="E79" s="71">
        <v>3</v>
      </c>
      <c r="F79" s="70" t="s">
        <v>1456</v>
      </c>
      <c r="G79" s="71">
        <v>84099190</v>
      </c>
      <c r="H79" s="71" t="s">
        <v>315</v>
      </c>
      <c r="I79" s="71" t="s">
        <v>2620</v>
      </c>
      <c r="J79" s="71" t="s">
        <v>2620</v>
      </c>
      <c r="K79" s="71" t="s">
        <v>74</v>
      </c>
      <c r="L79" s="72">
        <v>214.98</v>
      </c>
      <c r="M79" s="72">
        <v>644.93999999999994</v>
      </c>
      <c r="N79" s="73">
        <v>1.323</v>
      </c>
      <c r="O79" s="73">
        <v>3.9689999999999999</v>
      </c>
      <c r="P79" s="27" t="s">
        <v>361</v>
      </c>
      <c r="Q79" s="27"/>
    </row>
    <row r="80" spans="1:17" x14ac:dyDescent="0.25">
      <c r="A80" s="27">
        <v>163</v>
      </c>
      <c r="B80" s="28" t="s">
        <v>357</v>
      </c>
      <c r="C80" s="29">
        <v>12</v>
      </c>
      <c r="D80" s="29" t="s">
        <v>30</v>
      </c>
      <c r="E80" s="29">
        <v>2</v>
      </c>
      <c r="F80" s="28" t="s">
        <v>2538</v>
      </c>
      <c r="G80" s="29">
        <v>84839000</v>
      </c>
      <c r="H80" s="29" t="s">
        <v>315</v>
      </c>
      <c r="I80" s="29" t="s">
        <v>2539</v>
      </c>
      <c r="J80" s="29" t="s">
        <v>2539</v>
      </c>
      <c r="K80" s="29" t="s">
        <v>74</v>
      </c>
      <c r="L80" s="30">
        <v>539.94000000000005</v>
      </c>
      <c r="M80" s="30">
        <v>1079.8800000000001</v>
      </c>
      <c r="N80" s="31">
        <v>0.56499999999999995</v>
      </c>
      <c r="O80" s="31">
        <v>1.1299999999999999</v>
      </c>
      <c r="P80" s="27" t="s">
        <v>361</v>
      </c>
      <c r="Q80" s="27"/>
    </row>
    <row r="81" spans="1:17" x14ac:dyDescent="0.25">
      <c r="A81" s="27">
        <v>352</v>
      </c>
      <c r="B81" s="28" t="s">
        <v>357</v>
      </c>
      <c r="C81" s="29">
        <v>12</v>
      </c>
      <c r="D81" s="29" t="s">
        <v>43</v>
      </c>
      <c r="E81" s="29">
        <v>3</v>
      </c>
      <c r="F81" s="28" t="s">
        <v>2540</v>
      </c>
      <c r="G81" s="29">
        <v>84839000</v>
      </c>
      <c r="H81" s="29" t="s">
        <v>156</v>
      </c>
      <c r="I81" s="29" t="s">
        <v>2541</v>
      </c>
      <c r="J81" s="29" t="s">
        <v>2541</v>
      </c>
      <c r="K81" s="29" t="s">
        <v>2174</v>
      </c>
      <c r="L81" s="30">
        <v>481.61</v>
      </c>
      <c r="M81" s="30">
        <v>1444.83</v>
      </c>
      <c r="N81" s="31">
        <v>0.56399999999999995</v>
      </c>
      <c r="O81" s="31">
        <v>1.6919999999999997</v>
      </c>
      <c r="P81" s="27" t="s">
        <v>361</v>
      </c>
      <c r="Q81" s="27"/>
    </row>
    <row r="82" spans="1:17" x14ac:dyDescent="0.25">
      <c r="A82" s="27">
        <v>3027</v>
      </c>
      <c r="B82" s="58" t="s">
        <v>357</v>
      </c>
      <c r="C82" s="29">
        <v>12</v>
      </c>
      <c r="D82" s="29" t="s">
        <v>3070</v>
      </c>
      <c r="E82" s="29">
        <v>6</v>
      </c>
      <c r="F82" s="28" t="s">
        <v>379</v>
      </c>
      <c r="G82" s="29">
        <v>85129000</v>
      </c>
      <c r="H82" s="29" t="s">
        <v>156</v>
      </c>
      <c r="I82" s="29">
        <v>99760610603</v>
      </c>
      <c r="J82" s="29">
        <v>99760610603</v>
      </c>
      <c r="K82" s="29" t="s">
        <v>74</v>
      </c>
      <c r="L82" s="30">
        <v>65.2</v>
      </c>
      <c r="M82" s="30">
        <v>391.20000000000005</v>
      </c>
      <c r="N82" s="31">
        <v>2.5999999999999999E-2</v>
      </c>
      <c r="O82" s="31">
        <v>0.156</v>
      </c>
      <c r="P82" s="57" t="s">
        <v>361</v>
      </c>
      <c r="Q82" s="27"/>
    </row>
    <row r="83" spans="1:17" x14ac:dyDescent="0.25">
      <c r="A83" s="106">
        <v>48</v>
      </c>
      <c r="B83" s="107" t="s">
        <v>357</v>
      </c>
      <c r="C83" s="108">
        <v>12</v>
      </c>
      <c r="D83" s="108" t="s">
        <v>25</v>
      </c>
      <c r="E83" s="108">
        <v>29</v>
      </c>
      <c r="F83" s="107" t="s">
        <v>1202</v>
      </c>
      <c r="G83" s="108">
        <v>73181500</v>
      </c>
      <c r="H83" s="108" t="s">
        <v>315</v>
      </c>
      <c r="I83" s="108" t="s">
        <v>2514</v>
      </c>
      <c r="J83" s="108" t="s">
        <v>1201</v>
      </c>
      <c r="K83" s="108" t="s">
        <v>74</v>
      </c>
      <c r="L83" s="109">
        <v>87.52</v>
      </c>
      <c r="M83" s="109">
        <v>8752</v>
      </c>
      <c r="N83" s="110">
        <v>0.16700000000000001</v>
      </c>
      <c r="O83" s="110">
        <v>16.7</v>
      </c>
      <c r="P83" s="106" t="s">
        <v>361</v>
      </c>
      <c r="Q83" s="106"/>
    </row>
    <row r="84" spans="1:17" x14ac:dyDescent="0.25">
      <c r="A84" s="27">
        <v>2544</v>
      </c>
      <c r="B84" s="32" t="s">
        <v>357</v>
      </c>
      <c r="C84" s="29">
        <v>13</v>
      </c>
      <c r="D84" s="29" t="s">
        <v>2159</v>
      </c>
      <c r="E84" s="29">
        <v>6</v>
      </c>
      <c r="F84" s="28" t="s">
        <v>2182</v>
      </c>
      <c r="G84" s="29">
        <v>84099190</v>
      </c>
      <c r="H84" s="29" t="s">
        <v>156</v>
      </c>
      <c r="I84" s="29" t="s">
        <v>2181</v>
      </c>
      <c r="J84" s="29" t="s">
        <v>2181</v>
      </c>
      <c r="K84" s="29" t="s">
        <v>74</v>
      </c>
      <c r="L84" s="30">
        <v>15.51</v>
      </c>
      <c r="M84" s="30">
        <v>93.06</v>
      </c>
      <c r="N84" s="31">
        <v>1.6E-2</v>
      </c>
      <c r="O84" s="31">
        <v>9.6000000000000002E-2</v>
      </c>
      <c r="P84" s="57" t="s">
        <v>361</v>
      </c>
      <c r="Q84" s="27"/>
    </row>
    <row r="85" spans="1:17" x14ac:dyDescent="0.25">
      <c r="A85" s="27">
        <v>200</v>
      </c>
      <c r="B85" s="28" t="s">
        <v>357</v>
      </c>
      <c r="C85" s="29">
        <v>13</v>
      </c>
      <c r="D85" s="29" t="s">
        <v>33</v>
      </c>
      <c r="E85" s="29">
        <v>1</v>
      </c>
      <c r="F85" s="28" t="s">
        <v>2521</v>
      </c>
      <c r="G85" s="29">
        <v>87082999</v>
      </c>
      <c r="H85" s="29" t="s">
        <v>315</v>
      </c>
      <c r="I85" s="29" t="s">
        <v>2522</v>
      </c>
      <c r="J85" s="29" t="s">
        <v>2523</v>
      </c>
      <c r="K85" s="29" t="s">
        <v>74</v>
      </c>
      <c r="L85" s="30">
        <v>40.51</v>
      </c>
      <c r="M85" s="30">
        <v>40.51</v>
      </c>
      <c r="N85" s="31">
        <v>0.17499999999999999</v>
      </c>
      <c r="O85" s="31">
        <v>0.17499999999999999</v>
      </c>
      <c r="P85" s="27" t="s">
        <v>361</v>
      </c>
      <c r="Q85" s="27"/>
    </row>
    <row r="86" spans="1:17" x14ac:dyDescent="0.25">
      <c r="A86" s="27">
        <v>353</v>
      </c>
      <c r="B86" s="28" t="s">
        <v>357</v>
      </c>
      <c r="C86" s="29">
        <v>13</v>
      </c>
      <c r="D86" s="29" t="s">
        <v>43</v>
      </c>
      <c r="E86" s="29">
        <v>12</v>
      </c>
      <c r="F86" s="28" t="s">
        <v>1254</v>
      </c>
      <c r="G86" s="29">
        <v>84099190</v>
      </c>
      <c r="H86" s="29" t="s">
        <v>156</v>
      </c>
      <c r="I86" s="29" t="s">
        <v>1256</v>
      </c>
      <c r="J86" s="29" t="s">
        <v>1256</v>
      </c>
      <c r="K86" s="29" t="s">
        <v>2247</v>
      </c>
      <c r="L86" s="30">
        <v>33.56</v>
      </c>
      <c r="M86" s="30">
        <v>402.72</v>
      </c>
      <c r="N86" s="31">
        <v>3.5000000000000003E-2</v>
      </c>
      <c r="O86" s="31">
        <v>0.42000000000000004</v>
      </c>
      <c r="P86" s="57" t="s">
        <v>361</v>
      </c>
      <c r="Q86" s="27"/>
    </row>
    <row r="87" spans="1:17" x14ac:dyDescent="0.25">
      <c r="A87" s="27">
        <v>49</v>
      </c>
      <c r="B87" s="35" t="s">
        <v>357</v>
      </c>
      <c r="C87" s="36">
        <v>13</v>
      </c>
      <c r="D87" s="36" t="s">
        <v>25</v>
      </c>
      <c r="E87" s="36">
        <v>100</v>
      </c>
      <c r="F87" s="35" t="s">
        <v>1203</v>
      </c>
      <c r="G87" s="36">
        <v>73181500</v>
      </c>
      <c r="H87" s="36" t="s">
        <v>315</v>
      </c>
      <c r="I87" s="36" t="s">
        <v>2515</v>
      </c>
      <c r="J87" s="36" t="s">
        <v>1205</v>
      </c>
      <c r="K87" s="36" t="s">
        <v>74</v>
      </c>
      <c r="L87" s="37">
        <v>87.52</v>
      </c>
      <c r="M87" s="37">
        <v>8752</v>
      </c>
      <c r="N87" s="38">
        <v>0.16700000000000001</v>
      </c>
      <c r="O87" s="38">
        <v>16.7</v>
      </c>
      <c r="P87" s="27" t="s">
        <v>361</v>
      </c>
      <c r="Q87" s="27"/>
    </row>
    <row r="88" spans="1:17" x14ac:dyDescent="0.25">
      <c r="A88" s="27">
        <v>3028</v>
      </c>
      <c r="B88" s="58" t="s">
        <v>357</v>
      </c>
      <c r="C88" s="29">
        <v>13</v>
      </c>
      <c r="D88" s="29" t="s">
        <v>3070</v>
      </c>
      <c r="E88" s="29">
        <v>6</v>
      </c>
      <c r="F88" s="28" t="s">
        <v>3090</v>
      </c>
      <c r="G88" s="29">
        <v>85129000</v>
      </c>
      <c r="H88" s="29" t="s">
        <v>156</v>
      </c>
      <c r="I88" s="29">
        <v>99660641000</v>
      </c>
      <c r="J88" s="29">
        <v>99660641000</v>
      </c>
      <c r="K88" s="29" t="s">
        <v>74</v>
      </c>
      <c r="L88" s="30">
        <v>20.81</v>
      </c>
      <c r="M88" s="30">
        <v>124.85999999999999</v>
      </c>
      <c r="N88" s="31">
        <v>0.04</v>
      </c>
      <c r="O88" s="31">
        <v>0.24</v>
      </c>
      <c r="P88" s="57" t="s">
        <v>361</v>
      </c>
      <c r="Q88" s="27"/>
    </row>
    <row r="89" spans="1:17" x14ac:dyDescent="0.25">
      <c r="A89" s="27">
        <v>164</v>
      </c>
      <c r="B89" s="28" t="s">
        <v>357</v>
      </c>
      <c r="C89" s="29">
        <v>13</v>
      </c>
      <c r="D89" s="29" t="s">
        <v>30</v>
      </c>
      <c r="E89" s="29">
        <v>1</v>
      </c>
      <c r="F89" s="28" t="s">
        <v>401</v>
      </c>
      <c r="G89" s="29">
        <v>84839000</v>
      </c>
      <c r="H89" s="29" t="s">
        <v>315</v>
      </c>
      <c r="I89" s="29" t="s">
        <v>1232</v>
      </c>
      <c r="J89" s="29" t="s">
        <v>1232</v>
      </c>
      <c r="K89" s="29" t="s">
        <v>74</v>
      </c>
      <c r="L89" s="30">
        <v>5580.6</v>
      </c>
      <c r="M89" s="30">
        <v>5580.6</v>
      </c>
      <c r="N89" s="31">
        <v>16.52</v>
      </c>
      <c r="O89" s="31">
        <v>16.52</v>
      </c>
      <c r="P89" s="27" t="s">
        <v>361</v>
      </c>
      <c r="Q89" s="27"/>
    </row>
    <row r="90" spans="1:17" x14ac:dyDescent="0.25">
      <c r="A90" s="27">
        <v>2545</v>
      </c>
      <c r="B90" s="32" t="s">
        <v>357</v>
      </c>
      <c r="C90" s="29">
        <v>14</v>
      </c>
      <c r="D90" s="29" t="s">
        <v>2159</v>
      </c>
      <c r="E90" s="29">
        <v>2</v>
      </c>
      <c r="F90" s="28" t="s">
        <v>2163</v>
      </c>
      <c r="G90" s="29">
        <v>84099190</v>
      </c>
      <c r="H90" s="29" t="s">
        <v>156</v>
      </c>
      <c r="I90" s="29" t="s">
        <v>2164</v>
      </c>
      <c r="J90" s="29" t="s">
        <v>2164</v>
      </c>
      <c r="K90" s="29" t="s">
        <v>74</v>
      </c>
      <c r="L90" s="30">
        <v>19.8</v>
      </c>
      <c r="M90" s="30">
        <v>39.6</v>
      </c>
      <c r="N90" s="31">
        <v>1.6E-2</v>
      </c>
      <c r="O90" s="31">
        <v>3.2000000000000001E-2</v>
      </c>
      <c r="P90" s="57" t="s">
        <v>361</v>
      </c>
      <c r="Q90" s="27"/>
    </row>
    <row r="91" spans="1:17" x14ac:dyDescent="0.25">
      <c r="A91" s="27">
        <v>201</v>
      </c>
      <c r="B91" s="28" t="s">
        <v>357</v>
      </c>
      <c r="C91" s="29">
        <v>14</v>
      </c>
      <c r="D91" s="29" t="s">
        <v>33</v>
      </c>
      <c r="E91" s="29">
        <v>1</v>
      </c>
      <c r="F91" s="28" t="s">
        <v>2524</v>
      </c>
      <c r="G91" s="29">
        <v>87082999</v>
      </c>
      <c r="H91" s="29" t="s">
        <v>315</v>
      </c>
      <c r="I91" s="29" t="s">
        <v>2525</v>
      </c>
      <c r="J91" s="29" t="s">
        <v>2526</v>
      </c>
      <c r="K91" s="29" t="s">
        <v>74</v>
      </c>
      <c r="L91" s="30">
        <v>40.51</v>
      </c>
      <c r="M91" s="30">
        <v>40.51</v>
      </c>
      <c r="N91" s="31">
        <v>0.17499999999999999</v>
      </c>
      <c r="O91" s="31">
        <v>0.17499999999999999</v>
      </c>
      <c r="P91" s="27" t="s">
        <v>361</v>
      </c>
      <c r="Q91" s="27"/>
    </row>
    <row r="92" spans="1:17" x14ac:dyDescent="0.25">
      <c r="A92" s="27">
        <v>354</v>
      </c>
      <c r="B92" s="28" t="s">
        <v>357</v>
      </c>
      <c r="C92" s="29">
        <v>14</v>
      </c>
      <c r="D92" s="29" t="s">
        <v>43</v>
      </c>
      <c r="E92" s="29">
        <v>4</v>
      </c>
      <c r="F92" s="28" t="s">
        <v>2570</v>
      </c>
      <c r="G92" s="29">
        <v>84099190</v>
      </c>
      <c r="H92" s="29" t="s">
        <v>156</v>
      </c>
      <c r="I92" s="29" t="s">
        <v>2571</v>
      </c>
      <c r="J92" s="29" t="s">
        <v>2571</v>
      </c>
      <c r="K92" s="29" t="s">
        <v>74</v>
      </c>
      <c r="L92" s="30">
        <v>9.75</v>
      </c>
      <c r="M92" s="30">
        <v>39</v>
      </c>
      <c r="N92" s="31">
        <v>0.13300000000000001</v>
      </c>
      <c r="O92" s="31">
        <v>0.53200000000000003</v>
      </c>
      <c r="P92" s="57" t="s">
        <v>361</v>
      </c>
      <c r="Q92" s="27"/>
    </row>
    <row r="93" spans="1:17" x14ac:dyDescent="0.25">
      <c r="A93" s="27">
        <v>165</v>
      </c>
      <c r="B93" s="28" t="s">
        <v>357</v>
      </c>
      <c r="C93" s="29">
        <v>14</v>
      </c>
      <c r="D93" s="29" t="s">
        <v>30</v>
      </c>
      <c r="E93" s="29">
        <v>14</v>
      </c>
      <c r="F93" s="28" t="s">
        <v>2134</v>
      </c>
      <c r="G93" s="29">
        <v>73181500</v>
      </c>
      <c r="H93" s="29" t="s">
        <v>156</v>
      </c>
      <c r="I93" s="29" t="s">
        <v>2136</v>
      </c>
      <c r="J93" s="29" t="s">
        <v>2136</v>
      </c>
      <c r="K93" s="29" t="s">
        <v>74</v>
      </c>
      <c r="L93" s="30">
        <v>7.5</v>
      </c>
      <c r="M93" s="30">
        <v>105</v>
      </c>
      <c r="N93" s="31">
        <v>0.11899999999999999</v>
      </c>
      <c r="O93" s="31">
        <v>1.6659999999999999</v>
      </c>
      <c r="P93" s="57" t="s">
        <v>361</v>
      </c>
      <c r="Q93" s="27"/>
    </row>
    <row r="94" spans="1:17" x14ac:dyDescent="0.25">
      <c r="A94" s="27">
        <v>3029</v>
      </c>
      <c r="B94" s="58" t="s">
        <v>357</v>
      </c>
      <c r="C94" s="29">
        <v>14</v>
      </c>
      <c r="D94" s="29" t="s">
        <v>3070</v>
      </c>
      <c r="E94" s="29">
        <v>3</v>
      </c>
      <c r="F94" s="28" t="s">
        <v>3091</v>
      </c>
      <c r="G94" s="29">
        <v>85129000</v>
      </c>
      <c r="H94" s="29" t="s">
        <v>156</v>
      </c>
      <c r="I94" s="29" t="s">
        <v>2195</v>
      </c>
      <c r="J94" s="29" t="s">
        <v>2195</v>
      </c>
      <c r="K94" s="29" t="s">
        <v>74</v>
      </c>
      <c r="L94" s="30">
        <v>74.91</v>
      </c>
      <c r="M94" s="30">
        <v>224.73</v>
      </c>
      <c r="N94" s="31">
        <v>4.1000000000000002E-2</v>
      </c>
      <c r="O94" s="31">
        <v>0.123</v>
      </c>
      <c r="P94" s="57" t="s">
        <v>361</v>
      </c>
      <c r="Q94" s="27"/>
    </row>
    <row r="95" spans="1:17" x14ac:dyDescent="0.25">
      <c r="A95" s="27">
        <v>395</v>
      </c>
      <c r="B95" s="70" t="s">
        <v>357</v>
      </c>
      <c r="C95" s="71">
        <v>15</v>
      </c>
      <c r="D95" s="71" t="s">
        <v>330</v>
      </c>
      <c r="E95" s="71">
        <v>5</v>
      </c>
      <c r="F95" s="70" t="s">
        <v>809</v>
      </c>
      <c r="G95" s="71">
        <v>87088000</v>
      </c>
      <c r="H95" s="71" t="s">
        <v>72</v>
      </c>
      <c r="I95" s="71" t="s">
        <v>1731</v>
      </c>
      <c r="J95" s="71" t="s">
        <v>2707</v>
      </c>
      <c r="K95" s="71" t="s">
        <v>74</v>
      </c>
      <c r="L95" s="72">
        <v>614.38199999999995</v>
      </c>
      <c r="M95" s="72">
        <v>3071.91</v>
      </c>
      <c r="N95" s="73">
        <v>3.6459999999999999</v>
      </c>
      <c r="O95" s="73">
        <v>18.23</v>
      </c>
      <c r="P95" s="27" t="s">
        <v>361</v>
      </c>
      <c r="Q95" s="27"/>
    </row>
    <row r="96" spans="1:17" x14ac:dyDescent="0.25">
      <c r="A96" s="27">
        <v>2546</v>
      </c>
      <c r="B96" s="32" t="s">
        <v>357</v>
      </c>
      <c r="C96" s="29">
        <v>15</v>
      </c>
      <c r="D96" s="29" t="s">
        <v>2159</v>
      </c>
      <c r="E96" s="29">
        <v>2</v>
      </c>
      <c r="F96" s="28" t="s">
        <v>2165</v>
      </c>
      <c r="G96" s="29">
        <v>84099190</v>
      </c>
      <c r="H96" s="29" t="s">
        <v>156</v>
      </c>
      <c r="I96" s="29" t="s">
        <v>2166</v>
      </c>
      <c r="J96" s="29" t="s">
        <v>2166</v>
      </c>
      <c r="K96" s="29" t="s">
        <v>74</v>
      </c>
      <c r="L96" s="30">
        <v>19.8</v>
      </c>
      <c r="M96" s="30">
        <v>39.6</v>
      </c>
      <c r="N96" s="31">
        <v>1.4999999999999999E-2</v>
      </c>
      <c r="O96" s="31">
        <v>0.03</v>
      </c>
      <c r="P96" s="57" t="s">
        <v>361</v>
      </c>
      <c r="Q96" s="27"/>
    </row>
    <row r="97" spans="1:17" x14ac:dyDescent="0.25">
      <c r="A97" s="27">
        <v>3030</v>
      </c>
      <c r="B97" s="58" t="s">
        <v>357</v>
      </c>
      <c r="C97" s="29">
        <v>15</v>
      </c>
      <c r="D97" s="29" t="s">
        <v>3070</v>
      </c>
      <c r="E97" s="29">
        <v>3</v>
      </c>
      <c r="F97" s="28" t="s">
        <v>3092</v>
      </c>
      <c r="G97" s="29">
        <v>84099190</v>
      </c>
      <c r="H97" s="29" t="s">
        <v>156</v>
      </c>
      <c r="I97" s="29" t="s">
        <v>3093</v>
      </c>
      <c r="J97" s="29" t="s">
        <v>3119</v>
      </c>
      <c r="K97" s="29" t="s">
        <v>74</v>
      </c>
      <c r="L97" s="30">
        <v>36.94</v>
      </c>
      <c r="M97" s="30">
        <v>110.82</v>
      </c>
      <c r="N97" s="31">
        <v>7.3999999999999996E-2</v>
      </c>
      <c r="O97" s="31">
        <v>0.22199999999999998</v>
      </c>
      <c r="P97" s="57" t="s">
        <v>361</v>
      </c>
      <c r="Q97" s="27"/>
    </row>
    <row r="98" spans="1:17" x14ac:dyDescent="0.25">
      <c r="A98" s="27">
        <v>355</v>
      </c>
      <c r="B98" s="28" t="s">
        <v>357</v>
      </c>
      <c r="C98" s="29">
        <v>15</v>
      </c>
      <c r="D98" s="29" t="s">
        <v>43</v>
      </c>
      <c r="E98" s="29">
        <v>12</v>
      </c>
      <c r="F98" s="28" t="s">
        <v>2570</v>
      </c>
      <c r="G98" s="29">
        <v>84099190</v>
      </c>
      <c r="H98" s="29" t="s">
        <v>156</v>
      </c>
      <c r="I98" s="29" t="s">
        <v>2573</v>
      </c>
      <c r="J98" s="29" t="s">
        <v>2573</v>
      </c>
      <c r="K98" s="29" t="s">
        <v>2247</v>
      </c>
      <c r="L98" s="30">
        <v>9.75</v>
      </c>
      <c r="M98" s="30">
        <v>117</v>
      </c>
      <c r="N98" s="31">
        <v>0.13</v>
      </c>
      <c r="O98" s="31">
        <v>1.56</v>
      </c>
      <c r="P98" s="57" t="s">
        <v>361</v>
      </c>
      <c r="Q98" s="27"/>
    </row>
    <row r="99" spans="1:17" x14ac:dyDescent="0.25">
      <c r="A99" s="27">
        <v>202</v>
      </c>
      <c r="B99" s="28" t="s">
        <v>357</v>
      </c>
      <c r="C99" s="29">
        <v>15</v>
      </c>
      <c r="D99" s="29" t="s">
        <v>33</v>
      </c>
      <c r="E99" s="29">
        <v>1</v>
      </c>
      <c r="F99" s="28" t="s">
        <v>458</v>
      </c>
      <c r="G99" s="29">
        <v>87082999</v>
      </c>
      <c r="H99" s="29" t="s">
        <v>315</v>
      </c>
      <c r="I99" s="29">
        <v>99750452790</v>
      </c>
      <c r="J99" s="29">
        <v>99750452790</v>
      </c>
      <c r="K99" s="29" t="s">
        <v>74</v>
      </c>
      <c r="L99" s="30">
        <v>178.33</v>
      </c>
      <c r="M99" s="30">
        <v>178.33</v>
      </c>
      <c r="N99" s="31">
        <v>1.615</v>
      </c>
      <c r="O99" s="31">
        <v>1.615</v>
      </c>
      <c r="P99" s="27" t="s">
        <v>361</v>
      </c>
      <c r="Q99" s="27"/>
    </row>
    <row r="100" spans="1:17" x14ac:dyDescent="0.25">
      <c r="A100" s="27">
        <v>2611</v>
      </c>
      <c r="B100" s="70" t="s">
        <v>357</v>
      </c>
      <c r="C100" s="71">
        <v>15</v>
      </c>
      <c r="D100" s="71" t="s">
        <v>3135</v>
      </c>
      <c r="E100" s="71">
        <v>1</v>
      </c>
      <c r="F100" s="70" t="s">
        <v>2948</v>
      </c>
      <c r="G100" s="71">
        <v>87082999</v>
      </c>
      <c r="H100" s="71" t="s">
        <v>315</v>
      </c>
      <c r="I100" s="71" t="s">
        <v>2791</v>
      </c>
      <c r="J100" s="71" t="s">
        <v>1907</v>
      </c>
      <c r="K100" s="71" t="s">
        <v>74</v>
      </c>
      <c r="L100" s="72">
        <v>1531.34</v>
      </c>
      <c r="M100" s="72">
        <v>1531.34</v>
      </c>
      <c r="N100" s="73">
        <v>5.7309999999999999</v>
      </c>
      <c r="O100" s="73">
        <v>5.7309999999999999</v>
      </c>
      <c r="P100" s="74" t="s">
        <v>361</v>
      </c>
      <c r="Q100" s="27"/>
    </row>
    <row r="101" spans="1:17" x14ac:dyDescent="0.25">
      <c r="A101" s="27">
        <v>166</v>
      </c>
      <c r="B101" s="28" t="s">
        <v>357</v>
      </c>
      <c r="C101" s="29">
        <v>15</v>
      </c>
      <c r="D101" s="29" t="s">
        <v>30</v>
      </c>
      <c r="E101" s="29">
        <v>1</v>
      </c>
      <c r="F101" s="28" t="s">
        <v>401</v>
      </c>
      <c r="G101" s="29">
        <v>84839000</v>
      </c>
      <c r="H101" s="29" t="s">
        <v>315</v>
      </c>
      <c r="I101" s="29" t="s">
        <v>1232</v>
      </c>
      <c r="J101" s="29" t="s">
        <v>1232</v>
      </c>
      <c r="K101" s="29" t="s">
        <v>74</v>
      </c>
      <c r="L101" s="30">
        <v>5580.6</v>
      </c>
      <c r="M101" s="30">
        <v>5580.6</v>
      </c>
      <c r="N101" s="31">
        <v>16.52</v>
      </c>
      <c r="O101" s="31">
        <v>16.52</v>
      </c>
      <c r="P101" s="27" t="s">
        <v>361</v>
      </c>
      <c r="Q101" s="27"/>
    </row>
    <row r="102" spans="1:17" x14ac:dyDescent="0.25">
      <c r="A102" s="27">
        <v>167</v>
      </c>
      <c r="B102" s="70" t="s">
        <v>357</v>
      </c>
      <c r="C102" s="71">
        <v>16</v>
      </c>
      <c r="D102" s="71" t="s">
        <v>30</v>
      </c>
      <c r="E102" s="71">
        <v>4</v>
      </c>
      <c r="F102" s="70" t="s">
        <v>491</v>
      </c>
      <c r="G102" s="71">
        <v>84099190</v>
      </c>
      <c r="H102" s="71" t="s">
        <v>156</v>
      </c>
      <c r="I102" s="71" t="s">
        <v>2537</v>
      </c>
      <c r="J102" s="71" t="s">
        <v>493</v>
      </c>
      <c r="K102" s="71" t="s">
        <v>74</v>
      </c>
      <c r="L102" s="72">
        <v>653.16999999999996</v>
      </c>
      <c r="M102" s="72">
        <v>2612.6799999999998</v>
      </c>
      <c r="N102" s="73">
        <v>0.48299999999999998</v>
      </c>
      <c r="O102" s="73">
        <v>1.9319999999999999</v>
      </c>
      <c r="P102" s="27" t="s">
        <v>361</v>
      </c>
      <c r="Q102" s="27"/>
    </row>
    <row r="103" spans="1:17" x14ac:dyDescent="0.25">
      <c r="A103" s="27">
        <v>356</v>
      </c>
      <c r="B103" s="28" t="s">
        <v>357</v>
      </c>
      <c r="C103" s="29">
        <v>16</v>
      </c>
      <c r="D103" s="29" t="s">
        <v>43</v>
      </c>
      <c r="E103" s="29">
        <v>14</v>
      </c>
      <c r="F103" s="28" t="s">
        <v>2167</v>
      </c>
      <c r="G103" s="29">
        <v>84839000</v>
      </c>
      <c r="H103" s="29" t="s">
        <v>156</v>
      </c>
      <c r="I103" s="29" t="s">
        <v>2168</v>
      </c>
      <c r="J103" s="29" t="s">
        <v>2168</v>
      </c>
      <c r="K103" s="29" t="s">
        <v>74</v>
      </c>
      <c r="L103" s="30">
        <v>51.56</v>
      </c>
      <c r="M103" s="30">
        <v>721.84</v>
      </c>
      <c r="N103" s="31">
        <v>3.5000000000000003E-2</v>
      </c>
      <c r="O103" s="31">
        <v>0.49000000000000005</v>
      </c>
      <c r="P103" s="57" t="s">
        <v>361</v>
      </c>
      <c r="Q103" s="27"/>
    </row>
    <row r="104" spans="1:17" x14ac:dyDescent="0.25">
      <c r="A104" s="27">
        <v>203</v>
      </c>
      <c r="B104" s="28" t="s">
        <v>357</v>
      </c>
      <c r="C104" s="29">
        <v>16</v>
      </c>
      <c r="D104" s="29" t="s">
        <v>33</v>
      </c>
      <c r="E104" s="29">
        <v>1</v>
      </c>
      <c r="F104" s="28" t="s">
        <v>456</v>
      </c>
      <c r="G104" s="29">
        <v>87082999</v>
      </c>
      <c r="H104" s="29" t="s">
        <v>315</v>
      </c>
      <c r="I104" s="29">
        <v>99750442990</v>
      </c>
      <c r="J104" s="29">
        <v>99750442990</v>
      </c>
      <c r="K104" s="29" t="s">
        <v>74</v>
      </c>
      <c r="L104" s="30">
        <v>109.47</v>
      </c>
      <c r="M104" s="30">
        <v>109.47</v>
      </c>
      <c r="N104" s="31">
        <v>1.8</v>
      </c>
      <c r="O104" s="31">
        <v>1.8</v>
      </c>
      <c r="P104" s="27" t="s">
        <v>361</v>
      </c>
      <c r="Q104" s="27"/>
    </row>
    <row r="105" spans="1:17" x14ac:dyDescent="0.25">
      <c r="A105" s="27">
        <v>3031</v>
      </c>
      <c r="B105" s="58" t="s">
        <v>357</v>
      </c>
      <c r="C105" s="29">
        <v>16</v>
      </c>
      <c r="D105" s="29" t="s">
        <v>3070</v>
      </c>
      <c r="E105" s="29">
        <v>10</v>
      </c>
      <c r="F105" s="28" t="s">
        <v>3094</v>
      </c>
      <c r="G105" s="29">
        <v>87088000</v>
      </c>
      <c r="H105" s="29" t="s">
        <v>156</v>
      </c>
      <c r="I105" s="29" t="s">
        <v>3095</v>
      </c>
      <c r="J105" s="29" t="s">
        <v>3120</v>
      </c>
      <c r="K105" s="29" t="s">
        <v>74</v>
      </c>
      <c r="L105" s="30">
        <v>1.1000000000000001</v>
      </c>
      <c r="M105" s="30">
        <v>11</v>
      </c>
      <c r="N105" s="31">
        <v>0.04</v>
      </c>
      <c r="O105" s="31">
        <v>0.4</v>
      </c>
      <c r="P105" s="57" t="s">
        <v>361</v>
      </c>
      <c r="Q105" s="27"/>
    </row>
    <row r="106" spans="1:17" x14ac:dyDescent="0.25">
      <c r="A106" s="106">
        <v>396</v>
      </c>
      <c r="B106" s="107" t="s">
        <v>357</v>
      </c>
      <c r="C106" s="108">
        <v>16</v>
      </c>
      <c r="D106" s="108" t="s">
        <v>330</v>
      </c>
      <c r="E106" s="108">
        <v>2</v>
      </c>
      <c r="F106" s="107" t="s">
        <v>1009</v>
      </c>
      <c r="G106" s="108">
        <v>87081000</v>
      </c>
      <c r="H106" s="108" t="s">
        <v>72</v>
      </c>
      <c r="I106" s="108" t="s">
        <v>1851</v>
      </c>
      <c r="J106" s="108" t="s">
        <v>1852</v>
      </c>
      <c r="K106" s="108" t="s">
        <v>74</v>
      </c>
      <c r="L106" s="109">
        <v>658.31333333333339</v>
      </c>
      <c r="M106" s="109">
        <v>1974.94</v>
      </c>
      <c r="N106" s="110">
        <v>3.9066666666666667</v>
      </c>
      <c r="O106" s="110">
        <v>11.72</v>
      </c>
      <c r="P106" s="112" t="s">
        <v>361</v>
      </c>
      <c r="Q106" s="106"/>
    </row>
    <row r="107" spans="1:17" x14ac:dyDescent="0.25">
      <c r="A107" s="27">
        <v>357</v>
      </c>
      <c r="B107" s="28" t="s">
        <v>357</v>
      </c>
      <c r="C107" s="29">
        <v>17</v>
      </c>
      <c r="D107" s="29" t="s">
        <v>43</v>
      </c>
      <c r="E107" s="29">
        <v>6</v>
      </c>
      <c r="F107" s="28" t="s">
        <v>2171</v>
      </c>
      <c r="G107" s="29">
        <v>84839000</v>
      </c>
      <c r="H107" s="29" t="s">
        <v>156</v>
      </c>
      <c r="I107" s="29" t="s">
        <v>2172</v>
      </c>
      <c r="J107" s="29" t="s">
        <v>2172</v>
      </c>
      <c r="K107" s="29" t="s">
        <v>74</v>
      </c>
      <c r="L107" s="30">
        <v>48.86</v>
      </c>
      <c r="M107" s="30">
        <v>293.15999999999997</v>
      </c>
      <c r="N107" s="31">
        <v>2.1999999999999999E-2</v>
      </c>
      <c r="O107" s="31">
        <v>0.13200000000000001</v>
      </c>
      <c r="P107" s="57" t="s">
        <v>361</v>
      </c>
      <c r="Q107" s="27"/>
    </row>
    <row r="108" spans="1:17" x14ac:dyDescent="0.25">
      <c r="A108" s="27">
        <v>204</v>
      </c>
      <c r="B108" s="28" t="s">
        <v>357</v>
      </c>
      <c r="C108" s="29">
        <v>17</v>
      </c>
      <c r="D108" s="29" t="s">
        <v>33</v>
      </c>
      <c r="E108" s="29">
        <v>1</v>
      </c>
      <c r="F108" s="28" t="s">
        <v>459</v>
      </c>
      <c r="G108" s="29">
        <v>87082999</v>
      </c>
      <c r="H108" s="29" t="s">
        <v>315</v>
      </c>
      <c r="I108" s="29">
        <v>99750473990</v>
      </c>
      <c r="J108" s="29">
        <v>99750473990</v>
      </c>
      <c r="K108" s="29" t="s">
        <v>74</v>
      </c>
      <c r="L108" s="30">
        <v>5.77</v>
      </c>
      <c r="M108" s="30">
        <v>5.77</v>
      </c>
      <c r="N108" s="31">
        <v>0.05</v>
      </c>
      <c r="O108" s="31">
        <v>0.05</v>
      </c>
      <c r="P108" s="27" t="s">
        <v>361</v>
      </c>
      <c r="Q108" s="27"/>
    </row>
    <row r="109" spans="1:17" x14ac:dyDescent="0.25">
      <c r="A109" s="27">
        <v>2548</v>
      </c>
      <c r="B109" s="32" t="s">
        <v>357</v>
      </c>
      <c r="C109" s="29">
        <v>17</v>
      </c>
      <c r="D109" s="29" t="s">
        <v>2159</v>
      </c>
      <c r="E109" s="29">
        <v>4</v>
      </c>
      <c r="F109" s="28" t="s">
        <v>2191</v>
      </c>
      <c r="G109" s="29">
        <v>84099190</v>
      </c>
      <c r="H109" s="29" t="s">
        <v>156</v>
      </c>
      <c r="I109" s="29" t="s">
        <v>2192</v>
      </c>
      <c r="J109" s="29" t="s">
        <v>2192</v>
      </c>
      <c r="K109" s="29" t="s">
        <v>74</v>
      </c>
      <c r="L109" s="30">
        <v>178.99</v>
      </c>
      <c r="M109" s="30">
        <v>715.96</v>
      </c>
      <c r="N109" s="31">
        <v>2.3E-2</v>
      </c>
      <c r="O109" s="31">
        <v>9.1999999999999998E-2</v>
      </c>
      <c r="P109" s="57" t="s">
        <v>361</v>
      </c>
      <c r="Q109" s="27"/>
    </row>
    <row r="110" spans="1:17" x14ac:dyDescent="0.25">
      <c r="A110" s="27">
        <v>397</v>
      </c>
      <c r="B110" s="70" t="s">
        <v>357</v>
      </c>
      <c r="C110" s="71">
        <v>17</v>
      </c>
      <c r="D110" s="71" t="s">
        <v>330</v>
      </c>
      <c r="E110" s="71">
        <v>2</v>
      </c>
      <c r="F110" s="70" t="s">
        <v>2050</v>
      </c>
      <c r="G110" s="71">
        <v>87089990</v>
      </c>
      <c r="H110" s="71" t="s">
        <v>72</v>
      </c>
      <c r="I110" s="71" t="s">
        <v>2051</v>
      </c>
      <c r="J110" s="71" t="s">
        <v>2052</v>
      </c>
      <c r="K110" s="71" t="s">
        <v>74</v>
      </c>
      <c r="L110" s="72">
        <v>876.17</v>
      </c>
      <c r="M110" s="72">
        <v>1752.34</v>
      </c>
      <c r="N110" s="73">
        <v>5.2</v>
      </c>
      <c r="O110" s="73">
        <v>10.4</v>
      </c>
      <c r="P110" s="27" t="s">
        <v>361</v>
      </c>
      <c r="Q110" s="27"/>
    </row>
    <row r="111" spans="1:17" x14ac:dyDescent="0.25">
      <c r="A111" s="27">
        <v>168</v>
      </c>
      <c r="B111" s="28" t="s">
        <v>357</v>
      </c>
      <c r="C111" s="29">
        <v>17</v>
      </c>
      <c r="D111" s="29" t="s">
        <v>30</v>
      </c>
      <c r="E111" s="29">
        <v>4</v>
      </c>
      <c r="F111" s="28" t="s">
        <v>1254</v>
      </c>
      <c r="G111" s="29">
        <v>84099190</v>
      </c>
      <c r="H111" s="29" t="s">
        <v>315</v>
      </c>
      <c r="I111" s="29" t="s">
        <v>1256</v>
      </c>
      <c r="J111" s="29" t="s">
        <v>1256</v>
      </c>
      <c r="K111" s="29" t="s">
        <v>2247</v>
      </c>
      <c r="L111" s="30">
        <v>33.340000000000003</v>
      </c>
      <c r="M111" s="30">
        <v>133.36000000000001</v>
      </c>
      <c r="N111" s="31">
        <v>3.5000000000000003E-2</v>
      </c>
      <c r="O111" s="31">
        <v>0.14000000000000001</v>
      </c>
      <c r="P111" s="57" t="s">
        <v>361</v>
      </c>
      <c r="Q111" s="27"/>
    </row>
    <row r="112" spans="1:17" x14ac:dyDescent="0.25">
      <c r="A112" s="27">
        <v>2613</v>
      </c>
      <c r="B112" s="119" t="s">
        <v>357</v>
      </c>
      <c r="C112" s="120">
        <v>17</v>
      </c>
      <c r="D112" s="120" t="s">
        <v>3135</v>
      </c>
      <c r="E112" s="120">
        <v>1</v>
      </c>
      <c r="F112" s="119" t="s">
        <v>2588</v>
      </c>
      <c r="G112" s="120">
        <v>87082999</v>
      </c>
      <c r="H112" s="120" t="s">
        <v>315</v>
      </c>
      <c r="I112" s="120" t="s">
        <v>3066</v>
      </c>
      <c r="J112" s="120" t="s">
        <v>3066</v>
      </c>
      <c r="K112" s="120" t="s">
        <v>74</v>
      </c>
      <c r="L112" s="121">
        <v>1495.57</v>
      </c>
      <c r="M112" s="121">
        <v>1495.57</v>
      </c>
      <c r="N112" s="122">
        <v>3.8159999999999998</v>
      </c>
      <c r="O112" s="122">
        <v>3.8159999999999998</v>
      </c>
      <c r="P112" s="142" t="s">
        <v>361</v>
      </c>
      <c r="Q112" s="27"/>
    </row>
    <row r="113" spans="1:17" x14ac:dyDescent="0.25">
      <c r="A113" s="27">
        <v>3032</v>
      </c>
      <c r="B113" s="163" t="s">
        <v>357</v>
      </c>
      <c r="C113" s="164">
        <v>17</v>
      </c>
      <c r="D113" s="164" t="s">
        <v>3070</v>
      </c>
      <c r="E113" s="164">
        <v>101</v>
      </c>
      <c r="F113" s="163" t="s">
        <v>3096</v>
      </c>
      <c r="G113" s="164">
        <v>84099190</v>
      </c>
      <c r="H113" s="164" t="s">
        <v>156</v>
      </c>
      <c r="I113" s="164" t="s">
        <v>2102</v>
      </c>
      <c r="J113" s="164" t="s">
        <v>2102</v>
      </c>
      <c r="K113" s="164" t="s">
        <v>74</v>
      </c>
      <c r="L113" s="165">
        <v>26.11</v>
      </c>
      <c r="M113" s="165">
        <v>3916.5</v>
      </c>
      <c r="N113" s="166">
        <v>0.04</v>
      </c>
      <c r="O113" s="166">
        <v>6</v>
      </c>
      <c r="P113" s="27" t="s">
        <v>361</v>
      </c>
      <c r="Q113" s="27"/>
    </row>
    <row r="114" spans="1:17" x14ac:dyDescent="0.25">
      <c r="A114" s="27">
        <v>358</v>
      </c>
      <c r="B114" s="28" t="s">
        <v>357</v>
      </c>
      <c r="C114" s="29">
        <v>18</v>
      </c>
      <c r="D114" s="29" t="s">
        <v>43</v>
      </c>
      <c r="E114" s="29">
        <v>6</v>
      </c>
      <c r="F114" s="28" t="s">
        <v>2171</v>
      </c>
      <c r="G114" s="29">
        <v>84839000</v>
      </c>
      <c r="H114" s="29" t="s">
        <v>156</v>
      </c>
      <c r="I114" s="29" t="s">
        <v>2177</v>
      </c>
      <c r="J114" s="29" t="s">
        <v>2177</v>
      </c>
      <c r="K114" s="29" t="s">
        <v>74</v>
      </c>
      <c r="L114" s="30">
        <v>53.88</v>
      </c>
      <c r="M114" s="30">
        <v>323.28000000000003</v>
      </c>
      <c r="N114" s="31">
        <v>2.3E-2</v>
      </c>
      <c r="O114" s="31">
        <v>0.13800000000000001</v>
      </c>
      <c r="P114" s="57" t="s">
        <v>361</v>
      </c>
      <c r="Q114" s="27"/>
    </row>
    <row r="115" spans="1:17" x14ac:dyDescent="0.25">
      <c r="A115" s="27">
        <v>169</v>
      </c>
      <c r="B115" s="28" t="s">
        <v>357</v>
      </c>
      <c r="C115" s="29">
        <v>18</v>
      </c>
      <c r="D115" s="29" t="s">
        <v>30</v>
      </c>
      <c r="E115" s="29">
        <v>14</v>
      </c>
      <c r="F115" s="28" t="s">
        <v>1226</v>
      </c>
      <c r="G115" s="29">
        <v>84099190</v>
      </c>
      <c r="H115" s="29" t="s">
        <v>156</v>
      </c>
      <c r="I115" s="29" t="s">
        <v>1228</v>
      </c>
      <c r="J115" s="29" t="s">
        <v>1228</v>
      </c>
      <c r="K115" s="29" t="s">
        <v>74</v>
      </c>
      <c r="L115" s="30">
        <v>62.86</v>
      </c>
      <c r="M115" s="30">
        <v>880.04</v>
      </c>
      <c r="N115" s="31">
        <v>3.4000000000000002E-2</v>
      </c>
      <c r="O115" s="31">
        <v>0.47600000000000003</v>
      </c>
      <c r="P115" s="57" t="s">
        <v>361</v>
      </c>
      <c r="Q115" s="27"/>
    </row>
    <row r="116" spans="1:17" x14ac:dyDescent="0.25">
      <c r="A116" s="27">
        <v>54</v>
      </c>
      <c r="B116" s="70" t="s">
        <v>357</v>
      </c>
      <c r="C116" s="71">
        <v>18</v>
      </c>
      <c r="D116" s="71" t="s">
        <v>25</v>
      </c>
      <c r="E116" s="71">
        <v>10</v>
      </c>
      <c r="F116" s="70" t="s">
        <v>2103</v>
      </c>
      <c r="G116" s="71">
        <v>84099190</v>
      </c>
      <c r="H116" s="71" t="s">
        <v>315</v>
      </c>
      <c r="I116" s="71" t="s">
        <v>2105</v>
      </c>
      <c r="J116" s="71" t="s">
        <v>2876</v>
      </c>
      <c r="K116" s="71" t="s">
        <v>321</v>
      </c>
      <c r="L116" s="72">
        <v>360.49</v>
      </c>
      <c r="M116" s="72">
        <v>3604.9</v>
      </c>
      <c r="N116" s="73">
        <v>4.7</v>
      </c>
      <c r="O116" s="73">
        <v>47</v>
      </c>
      <c r="P116" s="27" t="s">
        <v>361</v>
      </c>
      <c r="Q116" s="27"/>
    </row>
    <row r="117" spans="1:17" x14ac:dyDescent="0.25">
      <c r="A117" s="27">
        <v>205</v>
      </c>
      <c r="B117" s="28" t="s">
        <v>357</v>
      </c>
      <c r="C117" s="29">
        <v>18</v>
      </c>
      <c r="D117" s="29" t="s">
        <v>33</v>
      </c>
      <c r="E117" s="29">
        <v>1</v>
      </c>
      <c r="F117" s="28" t="s">
        <v>453</v>
      </c>
      <c r="G117" s="29">
        <v>87082999</v>
      </c>
      <c r="H117" s="29" t="s">
        <v>315</v>
      </c>
      <c r="I117" s="29">
        <v>99750412391</v>
      </c>
      <c r="J117" s="29">
        <v>99750412391</v>
      </c>
      <c r="K117" s="29" t="s">
        <v>74</v>
      </c>
      <c r="L117" s="30">
        <v>49.08</v>
      </c>
      <c r="M117" s="30">
        <v>49.08</v>
      </c>
      <c r="N117" s="31">
        <v>0.71</v>
      </c>
      <c r="O117" s="31">
        <v>0.71</v>
      </c>
      <c r="P117" s="27" t="s">
        <v>361</v>
      </c>
      <c r="Q117" s="27"/>
    </row>
    <row r="118" spans="1:17" x14ac:dyDescent="0.25">
      <c r="A118" s="106">
        <v>398</v>
      </c>
      <c r="B118" s="107" t="s">
        <v>357</v>
      </c>
      <c r="C118" s="108">
        <v>18</v>
      </c>
      <c r="D118" s="108" t="s">
        <v>330</v>
      </c>
      <c r="E118" s="108">
        <v>2</v>
      </c>
      <c r="F118" s="107" t="s">
        <v>1021</v>
      </c>
      <c r="G118" s="108">
        <v>87089990</v>
      </c>
      <c r="H118" s="108" t="s">
        <v>72</v>
      </c>
      <c r="I118" s="108" t="s">
        <v>1846</v>
      </c>
      <c r="J118" s="108" t="s">
        <v>1847</v>
      </c>
      <c r="K118" s="108" t="s">
        <v>74</v>
      </c>
      <c r="L118" s="109">
        <v>84.073076923076925</v>
      </c>
      <c r="M118" s="109">
        <v>1092.95</v>
      </c>
      <c r="N118" s="110">
        <v>0.49923076923076926</v>
      </c>
      <c r="O118" s="110">
        <v>6.49</v>
      </c>
      <c r="P118" s="112" t="s">
        <v>361</v>
      </c>
      <c r="Q118" s="106"/>
    </row>
    <row r="119" spans="1:17" x14ac:dyDescent="0.25">
      <c r="A119" s="27">
        <v>3033</v>
      </c>
      <c r="B119" s="119" t="s">
        <v>357</v>
      </c>
      <c r="C119" s="120">
        <v>18</v>
      </c>
      <c r="D119" s="120" t="s">
        <v>3070</v>
      </c>
      <c r="E119" s="120">
        <v>1</v>
      </c>
      <c r="F119" s="119" t="s">
        <v>3097</v>
      </c>
      <c r="G119" s="120">
        <v>87082999</v>
      </c>
      <c r="H119" s="120" t="s">
        <v>315</v>
      </c>
      <c r="I119" s="120" t="s">
        <v>2427</v>
      </c>
      <c r="J119" s="120" t="s">
        <v>2427</v>
      </c>
      <c r="K119" s="120" t="s">
        <v>74</v>
      </c>
      <c r="L119" s="121">
        <v>785.32</v>
      </c>
      <c r="M119" s="121">
        <v>785.32</v>
      </c>
      <c r="N119" s="122">
        <v>1</v>
      </c>
      <c r="O119" s="122">
        <v>1</v>
      </c>
      <c r="P119" s="123" t="s">
        <v>361</v>
      </c>
      <c r="Q119" s="27"/>
    </row>
    <row r="120" spans="1:17" x14ac:dyDescent="0.25">
      <c r="A120" s="27">
        <v>2614</v>
      </c>
      <c r="B120" s="119" t="s">
        <v>357</v>
      </c>
      <c r="C120" s="120">
        <v>18</v>
      </c>
      <c r="D120" s="120" t="s">
        <v>3135</v>
      </c>
      <c r="E120" s="120">
        <v>1</v>
      </c>
      <c r="F120" s="119" t="s">
        <v>1362</v>
      </c>
      <c r="G120" s="120">
        <v>87082999</v>
      </c>
      <c r="H120" s="120" t="s">
        <v>315</v>
      </c>
      <c r="I120" s="120" t="s">
        <v>2824</v>
      </c>
      <c r="J120" s="120" t="s">
        <v>2824</v>
      </c>
      <c r="K120" s="120" t="s">
        <v>74</v>
      </c>
      <c r="L120" s="121">
        <v>1495.57</v>
      </c>
      <c r="M120" s="121">
        <v>1495.57</v>
      </c>
      <c r="N120" s="122">
        <v>3.8159999999999998</v>
      </c>
      <c r="O120" s="122">
        <v>3.8159999999999998</v>
      </c>
      <c r="P120" s="155" t="s">
        <v>361</v>
      </c>
      <c r="Q120" s="27"/>
    </row>
    <row r="121" spans="1:17" x14ac:dyDescent="0.25">
      <c r="A121" s="27">
        <v>3034</v>
      </c>
      <c r="B121" s="76" t="s">
        <v>357</v>
      </c>
      <c r="C121" s="77">
        <v>19</v>
      </c>
      <c r="D121" s="77" t="s">
        <v>3070</v>
      </c>
      <c r="E121" s="77">
        <v>1</v>
      </c>
      <c r="F121" s="76" t="s">
        <v>3098</v>
      </c>
      <c r="G121" s="77">
        <v>87082999</v>
      </c>
      <c r="H121" s="77" t="s">
        <v>315</v>
      </c>
      <c r="I121" s="77" t="s">
        <v>2429</v>
      </c>
      <c r="J121" s="77" t="s">
        <v>2429</v>
      </c>
      <c r="K121" s="77" t="s">
        <v>74</v>
      </c>
      <c r="L121" s="78">
        <v>785.32</v>
      </c>
      <c r="M121" s="78">
        <v>785.32</v>
      </c>
      <c r="N121" s="79">
        <v>1</v>
      </c>
      <c r="O121" s="79">
        <v>1</v>
      </c>
      <c r="P121" s="80" t="s">
        <v>361</v>
      </c>
      <c r="Q121" s="27"/>
    </row>
    <row r="122" spans="1:17" x14ac:dyDescent="0.25">
      <c r="A122" s="27">
        <v>359</v>
      </c>
      <c r="B122" s="28" t="s">
        <v>357</v>
      </c>
      <c r="C122" s="29">
        <v>19</v>
      </c>
      <c r="D122" s="29" t="s">
        <v>43</v>
      </c>
      <c r="E122" s="29">
        <v>2</v>
      </c>
      <c r="F122" s="28" t="s">
        <v>2182</v>
      </c>
      <c r="G122" s="29">
        <v>73182100</v>
      </c>
      <c r="H122" s="29" t="s">
        <v>156</v>
      </c>
      <c r="I122" s="29" t="s">
        <v>2181</v>
      </c>
      <c r="J122" s="29" t="s">
        <v>2181</v>
      </c>
      <c r="K122" s="29" t="s">
        <v>74</v>
      </c>
      <c r="L122" s="30">
        <v>15.85</v>
      </c>
      <c r="M122" s="30">
        <v>31.7</v>
      </c>
      <c r="N122" s="31">
        <v>1.6E-2</v>
      </c>
      <c r="O122" s="31">
        <v>3.2000000000000001E-2</v>
      </c>
      <c r="P122" s="57" t="s">
        <v>361</v>
      </c>
      <c r="Q122" s="27"/>
    </row>
    <row r="123" spans="1:17" x14ac:dyDescent="0.25">
      <c r="A123" s="27">
        <v>170</v>
      </c>
      <c r="B123" s="28" t="s">
        <v>357</v>
      </c>
      <c r="C123" s="29">
        <v>19</v>
      </c>
      <c r="D123" s="29" t="s">
        <v>30</v>
      </c>
      <c r="E123" s="29">
        <v>2</v>
      </c>
      <c r="F123" s="28" t="s">
        <v>494</v>
      </c>
      <c r="G123" s="29">
        <v>84099190</v>
      </c>
      <c r="H123" s="29" t="s">
        <v>156</v>
      </c>
      <c r="I123" s="29" t="s">
        <v>496</v>
      </c>
      <c r="J123" s="29" t="s">
        <v>496</v>
      </c>
      <c r="K123" s="29" t="s">
        <v>74</v>
      </c>
      <c r="L123" s="30">
        <v>18.8</v>
      </c>
      <c r="M123" s="30">
        <v>37.6</v>
      </c>
      <c r="N123" s="31">
        <v>1.4999999999999999E-2</v>
      </c>
      <c r="O123" s="31">
        <v>0.03</v>
      </c>
      <c r="P123" s="57" t="s">
        <v>361</v>
      </c>
      <c r="Q123" s="27"/>
    </row>
    <row r="124" spans="1:17" x14ac:dyDescent="0.25">
      <c r="A124" s="27">
        <v>55</v>
      </c>
      <c r="B124" s="70" t="s">
        <v>357</v>
      </c>
      <c r="C124" s="71">
        <v>19</v>
      </c>
      <c r="D124" s="71" t="s">
        <v>25</v>
      </c>
      <c r="E124" s="71">
        <v>10</v>
      </c>
      <c r="F124" s="70" t="s">
        <v>538</v>
      </c>
      <c r="G124" s="71">
        <v>84099190</v>
      </c>
      <c r="H124" s="71" t="s">
        <v>315</v>
      </c>
      <c r="I124" s="71" t="s">
        <v>2107</v>
      </c>
      <c r="J124" s="71" t="s">
        <v>2877</v>
      </c>
      <c r="K124" s="71" t="s">
        <v>74</v>
      </c>
      <c r="L124" s="72">
        <v>360.49</v>
      </c>
      <c r="M124" s="72">
        <v>3604.9</v>
      </c>
      <c r="N124" s="73">
        <v>4.7</v>
      </c>
      <c r="O124" s="73">
        <v>47</v>
      </c>
      <c r="P124" s="27" t="s">
        <v>361</v>
      </c>
      <c r="Q124" s="27"/>
    </row>
    <row r="125" spans="1:17" x14ac:dyDescent="0.25">
      <c r="A125" s="27">
        <v>206</v>
      </c>
      <c r="B125" s="28" t="s">
        <v>357</v>
      </c>
      <c r="C125" s="29">
        <v>19</v>
      </c>
      <c r="D125" s="29" t="s">
        <v>33</v>
      </c>
      <c r="E125" s="29">
        <v>1</v>
      </c>
      <c r="F125" s="28" t="s">
        <v>453</v>
      </c>
      <c r="G125" s="29">
        <v>87082999</v>
      </c>
      <c r="H125" s="29" t="s">
        <v>315</v>
      </c>
      <c r="I125" s="29">
        <v>99757523191</v>
      </c>
      <c r="J125" s="29">
        <v>99757523191</v>
      </c>
      <c r="K125" s="29" t="s">
        <v>74</v>
      </c>
      <c r="L125" s="30">
        <v>18.170000000000002</v>
      </c>
      <c r="M125" s="30">
        <v>18.170000000000002</v>
      </c>
      <c r="N125" s="31">
        <v>0.11600000000000001</v>
      </c>
      <c r="O125" s="31">
        <v>0.11600000000000001</v>
      </c>
      <c r="P125" s="27" t="s">
        <v>361</v>
      </c>
      <c r="Q125" s="27"/>
    </row>
    <row r="126" spans="1:17" x14ac:dyDescent="0.25">
      <c r="A126" s="27">
        <v>2550</v>
      </c>
      <c r="B126" s="32" t="s">
        <v>357</v>
      </c>
      <c r="C126" s="29">
        <v>19</v>
      </c>
      <c r="D126" s="29" t="s">
        <v>2159</v>
      </c>
      <c r="E126" s="29">
        <v>6</v>
      </c>
      <c r="F126" s="28" t="s">
        <v>2875</v>
      </c>
      <c r="G126" s="29">
        <v>84099190</v>
      </c>
      <c r="H126" s="29" t="s">
        <v>156</v>
      </c>
      <c r="I126" s="29" t="s">
        <v>2102</v>
      </c>
      <c r="J126" s="29" t="s">
        <v>2102</v>
      </c>
      <c r="K126" s="29" t="s">
        <v>74</v>
      </c>
      <c r="L126" s="30">
        <v>25.94</v>
      </c>
      <c r="M126" s="30">
        <v>155.64000000000001</v>
      </c>
      <c r="N126" s="31">
        <v>0.04</v>
      </c>
      <c r="O126" s="31">
        <v>0.24</v>
      </c>
      <c r="P126" s="57" t="s">
        <v>361</v>
      </c>
      <c r="Q126" s="27"/>
    </row>
    <row r="127" spans="1:17" x14ac:dyDescent="0.25">
      <c r="A127" s="106">
        <v>399</v>
      </c>
      <c r="B127" s="107" t="s">
        <v>357</v>
      </c>
      <c r="C127" s="108">
        <v>19</v>
      </c>
      <c r="D127" s="108" t="s">
        <v>330</v>
      </c>
      <c r="E127" s="108">
        <v>5</v>
      </c>
      <c r="F127" s="107" t="s">
        <v>1714</v>
      </c>
      <c r="G127" s="108">
        <v>87089990</v>
      </c>
      <c r="H127" s="108" t="s">
        <v>72</v>
      </c>
      <c r="I127" s="108" t="s">
        <v>1715</v>
      </c>
      <c r="J127" s="108" t="s">
        <v>1716</v>
      </c>
      <c r="K127" s="108" t="s">
        <v>74</v>
      </c>
      <c r="L127" s="109">
        <v>244.20181818181817</v>
      </c>
      <c r="M127" s="109">
        <v>2686.22</v>
      </c>
      <c r="N127" s="110">
        <v>1.449090909090909</v>
      </c>
      <c r="O127" s="110">
        <v>15.94</v>
      </c>
      <c r="P127" s="106" t="s">
        <v>361</v>
      </c>
      <c r="Q127" s="106"/>
    </row>
    <row r="128" spans="1:17" x14ac:dyDescent="0.25">
      <c r="A128" s="27">
        <v>2615</v>
      </c>
      <c r="B128" s="119" t="s">
        <v>357</v>
      </c>
      <c r="C128" s="120">
        <v>19</v>
      </c>
      <c r="D128" s="120" t="s">
        <v>3135</v>
      </c>
      <c r="E128" s="120">
        <v>1</v>
      </c>
      <c r="F128" s="119" t="s">
        <v>2588</v>
      </c>
      <c r="G128" s="120">
        <v>87082999</v>
      </c>
      <c r="H128" s="120" t="s">
        <v>315</v>
      </c>
      <c r="I128" s="120" t="s">
        <v>3066</v>
      </c>
      <c r="J128" s="120" t="s">
        <v>3066</v>
      </c>
      <c r="K128" s="120" t="s">
        <v>74</v>
      </c>
      <c r="L128" s="121">
        <v>1495.57</v>
      </c>
      <c r="M128" s="121">
        <v>1495.57</v>
      </c>
      <c r="N128" s="122">
        <v>3.8159999999999998</v>
      </c>
      <c r="O128" s="122">
        <v>3.8159999999999998</v>
      </c>
      <c r="P128" s="155" t="s">
        <v>361</v>
      </c>
      <c r="Q128" s="27"/>
    </row>
    <row r="129" spans="1:17" x14ac:dyDescent="0.25">
      <c r="A129" s="27">
        <v>400</v>
      </c>
      <c r="B129" s="70" t="s">
        <v>357</v>
      </c>
      <c r="C129" s="71">
        <v>20</v>
      </c>
      <c r="D129" s="71" t="s">
        <v>330</v>
      </c>
      <c r="E129" s="71">
        <v>1</v>
      </c>
      <c r="F129" s="70" t="s">
        <v>1675</v>
      </c>
      <c r="G129" s="71">
        <v>87089990</v>
      </c>
      <c r="H129" s="71" t="s">
        <v>72</v>
      </c>
      <c r="I129" s="71" t="s">
        <v>1676</v>
      </c>
      <c r="J129" s="71" t="s">
        <v>2693</v>
      </c>
      <c r="K129" s="71" t="s">
        <v>74</v>
      </c>
      <c r="L129" s="72">
        <v>1109.17</v>
      </c>
      <c r="M129" s="72">
        <v>1109.17</v>
      </c>
      <c r="N129" s="73">
        <v>6.58</v>
      </c>
      <c r="O129" s="73">
        <v>6.58</v>
      </c>
      <c r="P129" s="27" t="s">
        <v>361</v>
      </c>
      <c r="Q129" s="27"/>
    </row>
    <row r="130" spans="1:17" x14ac:dyDescent="0.25">
      <c r="A130" s="27">
        <v>3035</v>
      </c>
      <c r="B130" s="76" t="s">
        <v>357</v>
      </c>
      <c r="C130" s="77">
        <v>20</v>
      </c>
      <c r="D130" s="77" t="s">
        <v>3070</v>
      </c>
      <c r="E130" s="77">
        <v>8</v>
      </c>
      <c r="F130" s="76" t="s">
        <v>3099</v>
      </c>
      <c r="G130" s="77">
        <v>87084090</v>
      </c>
      <c r="H130" s="77" t="s">
        <v>315</v>
      </c>
      <c r="I130" s="77" t="s">
        <v>3100</v>
      </c>
      <c r="J130" s="77" t="s">
        <v>2258</v>
      </c>
      <c r="K130" s="77" t="s">
        <v>74</v>
      </c>
      <c r="L130" s="78">
        <v>1.73</v>
      </c>
      <c r="M130" s="78">
        <v>13.84</v>
      </c>
      <c r="N130" s="79">
        <v>0.2</v>
      </c>
      <c r="O130" s="79">
        <v>1.6</v>
      </c>
      <c r="P130" s="80" t="s">
        <v>361</v>
      </c>
      <c r="Q130" s="27"/>
    </row>
    <row r="131" spans="1:17" x14ac:dyDescent="0.25">
      <c r="A131" s="27">
        <v>207</v>
      </c>
      <c r="B131" s="28" t="s">
        <v>357</v>
      </c>
      <c r="C131" s="29">
        <v>20</v>
      </c>
      <c r="D131" s="29" t="s">
        <v>33</v>
      </c>
      <c r="E131" s="29">
        <v>1</v>
      </c>
      <c r="F131" s="28" t="s">
        <v>454</v>
      </c>
      <c r="G131" s="29">
        <v>87082999</v>
      </c>
      <c r="H131" s="29" t="s">
        <v>315</v>
      </c>
      <c r="I131" s="29">
        <v>99750412491</v>
      </c>
      <c r="J131" s="29">
        <v>99750412491</v>
      </c>
      <c r="K131" s="29" t="s">
        <v>74</v>
      </c>
      <c r="L131" s="30">
        <v>49.08</v>
      </c>
      <c r="M131" s="30">
        <v>49.08</v>
      </c>
      <c r="N131" s="31">
        <v>0.7</v>
      </c>
      <c r="O131" s="31">
        <v>0.7</v>
      </c>
      <c r="P131" s="27" t="s">
        <v>361</v>
      </c>
      <c r="Q131" s="27"/>
    </row>
    <row r="132" spans="1:17" x14ac:dyDescent="0.25">
      <c r="A132" s="27">
        <v>171</v>
      </c>
      <c r="B132" s="28" t="s">
        <v>357</v>
      </c>
      <c r="C132" s="29">
        <v>20</v>
      </c>
      <c r="D132" s="29" t="s">
        <v>30</v>
      </c>
      <c r="E132" s="29">
        <v>3</v>
      </c>
      <c r="F132" s="28" t="s">
        <v>2538</v>
      </c>
      <c r="G132" s="29">
        <v>84839000</v>
      </c>
      <c r="H132" s="29" t="s">
        <v>315</v>
      </c>
      <c r="I132" s="29" t="s">
        <v>2539</v>
      </c>
      <c r="J132" s="29" t="s">
        <v>2539</v>
      </c>
      <c r="K132" s="29" t="s">
        <v>74</v>
      </c>
      <c r="L132" s="30">
        <v>539.94000000000005</v>
      </c>
      <c r="M132" s="30">
        <v>1619.8200000000002</v>
      </c>
      <c r="N132" s="31">
        <v>0.56499999999999995</v>
      </c>
      <c r="O132" s="31">
        <v>1.6949999999999998</v>
      </c>
      <c r="P132" s="27" t="s">
        <v>361</v>
      </c>
      <c r="Q132" s="27"/>
    </row>
    <row r="133" spans="1:17" x14ac:dyDescent="0.25">
      <c r="A133" s="27">
        <v>2551</v>
      </c>
      <c r="B133" s="32" t="s">
        <v>357</v>
      </c>
      <c r="C133" s="29">
        <v>20</v>
      </c>
      <c r="D133" s="29" t="s">
        <v>2159</v>
      </c>
      <c r="E133" s="29">
        <v>2</v>
      </c>
      <c r="F133" s="28" t="s">
        <v>2187</v>
      </c>
      <c r="G133" s="29">
        <v>84099190</v>
      </c>
      <c r="H133" s="29" t="s">
        <v>156</v>
      </c>
      <c r="I133" s="29" t="s">
        <v>2188</v>
      </c>
      <c r="J133" s="29" t="s">
        <v>2188</v>
      </c>
      <c r="K133" s="29" t="s">
        <v>74</v>
      </c>
      <c r="L133" s="30">
        <v>71.61</v>
      </c>
      <c r="M133" s="30">
        <v>143.22</v>
      </c>
      <c r="N133" s="31">
        <v>6.5000000000000002E-2</v>
      </c>
      <c r="O133" s="31">
        <v>0.13</v>
      </c>
      <c r="P133" s="57" t="s">
        <v>361</v>
      </c>
      <c r="Q133" s="27"/>
    </row>
    <row r="134" spans="1:17" x14ac:dyDescent="0.25">
      <c r="A134" s="27">
        <v>360</v>
      </c>
      <c r="B134" s="28" t="s">
        <v>357</v>
      </c>
      <c r="C134" s="29">
        <v>20</v>
      </c>
      <c r="D134" s="29" t="s">
        <v>43</v>
      </c>
      <c r="E134" s="29">
        <v>1</v>
      </c>
      <c r="F134" s="28" t="s">
        <v>2189</v>
      </c>
      <c r="G134" s="29">
        <v>84811000</v>
      </c>
      <c r="H134" s="29" t="s">
        <v>156</v>
      </c>
      <c r="I134" s="29" t="s">
        <v>2190</v>
      </c>
      <c r="J134" s="29" t="s">
        <v>2190</v>
      </c>
      <c r="K134" s="29" t="s">
        <v>74</v>
      </c>
      <c r="L134" s="30">
        <v>46.74</v>
      </c>
      <c r="M134" s="30">
        <v>46.74</v>
      </c>
      <c r="N134" s="31">
        <v>3.2000000000000001E-2</v>
      </c>
      <c r="O134" s="31">
        <v>3.2000000000000001E-2</v>
      </c>
      <c r="P134" s="27" t="s">
        <v>361</v>
      </c>
      <c r="Q134" s="27"/>
    </row>
    <row r="135" spans="1:17" x14ac:dyDescent="0.25">
      <c r="A135" s="27">
        <v>2617</v>
      </c>
      <c r="B135" s="70" t="s">
        <v>357</v>
      </c>
      <c r="C135" s="71">
        <v>21</v>
      </c>
      <c r="D135" s="71" t="s">
        <v>3135</v>
      </c>
      <c r="E135" s="71">
        <v>1</v>
      </c>
      <c r="F135" s="70" t="s">
        <v>617</v>
      </c>
      <c r="G135" s="71">
        <v>84839000</v>
      </c>
      <c r="H135" s="71" t="s">
        <v>315</v>
      </c>
      <c r="I135" s="71" t="s">
        <v>2246</v>
      </c>
      <c r="J135" s="71" t="s">
        <v>619</v>
      </c>
      <c r="K135" s="71" t="s">
        <v>74</v>
      </c>
      <c r="L135" s="72">
        <v>1359.88</v>
      </c>
      <c r="M135" s="72">
        <v>1359.88</v>
      </c>
      <c r="N135" s="73">
        <v>2.786</v>
      </c>
      <c r="O135" s="73">
        <v>2.786</v>
      </c>
      <c r="P135" s="74" t="s">
        <v>361</v>
      </c>
      <c r="Q135" s="27"/>
    </row>
    <row r="136" spans="1:17" x14ac:dyDescent="0.25">
      <c r="A136" s="27">
        <v>208</v>
      </c>
      <c r="B136" s="28" t="s">
        <v>357</v>
      </c>
      <c r="C136" s="29">
        <v>21</v>
      </c>
      <c r="D136" s="29" t="s">
        <v>33</v>
      </c>
      <c r="E136" s="29">
        <v>1</v>
      </c>
      <c r="F136" s="28" t="s">
        <v>454</v>
      </c>
      <c r="G136" s="29">
        <v>87082999</v>
      </c>
      <c r="H136" s="29" t="s">
        <v>315</v>
      </c>
      <c r="I136" s="29">
        <v>99757523291</v>
      </c>
      <c r="J136" s="29">
        <v>99757523291</v>
      </c>
      <c r="K136" s="29" t="s">
        <v>74</v>
      </c>
      <c r="L136" s="30">
        <v>18.170000000000002</v>
      </c>
      <c r="M136" s="30">
        <v>18.170000000000002</v>
      </c>
      <c r="N136" s="31">
        <v>0.11799999999999999</v>
      </c>
      <c r="O136" s="31">
        <v>0.11799999999999999</v>
      </c>
      <c r="P136" s="27" t="s">
        <v>361</v>
      </c>
      <c r="Q136" s="27"/>
    </row>
    <row r="137" spans="1:17" x14ac:dyDescent="0.25">
      <c r="A137" s="27">
        <v>2552</v>
      </c>
      <c r="B137" s="32" t="s">
        <v>357</v>
      </c>
      <c r="C137" s="29">
        <v>21</v>
      </c>
      <c r="D137" s="29" t="s">
        <v>2159</v>
      </c>
      <c r="E137" s="29">
        <v>14</v>
      </c>
      <c r="F137" s="28" t="s">
        <v>2134</v>
      </c>
      <c r="G137" s="29">
        <v>84099190</v>
      </c>
      <c r="H137" s="29" t="s">
        <v>156</v>
      </c>
      <c r="I137" s="29" t="s">
        <v>2136</v>
      </c>
      <c r="J137" s="29" t="s">
        <v>2136</v>
      </c>
      <c r="K137" s="29" t="s">
        <v>74</v>
      </c>
      <c r="L137" s="30">
        <v>8.08</v>
      </c>
      <c r="M137" s="30">
        <v>113.12</v>
      </c>
      <c r="N137" s="31">
        <v>0.11899999999999999</v>
      </c>
      <c r="O137" s="31">
        <v>1.6659999999999999</v>
      </c>
      <c r="P137" s="57" t="s">
        <v>361</v>
      </c>
      <c r="Q137" s="27"/>
    </row>
    <row r="138" spans="1:17" x14ac:dyDescent="0.25">
      <c r="A138" s="27">
        <v>172</v>
      </c>
      <c r="B138" s="28" t="s">
        <v>357</v>
      </c>
      <c r="C138" s="29">
        <v>21</v>
      </c>
      <c r="D138" s="29" t="s">
        <v>30</v>
      </c>
      <c r="E138" s="29">
        <v>3</v>
      </c>
      <c r="F138" s="28" t="s">
        <v>2540</v>
      </c>
      <c r="G138" s="29">
        <v>84839000</v>
      </c>
      <c r="H138" s="29" t="s">
        <v>315</v>
      </c>
      <c r="I138" s="29" t="s">
        <v>2541</v>
      </c>
      <c r="J138" s="29" t="s">
        <v>2541</v>
      </c>
      <c r="K138" s="29" t="s">
        <v>74</v>
      </c>
      <c r="L138" s="30">
        <v>539.94000000000005</v>
      </c>
      <c r="M138" s="30">
        <v>1619.8200000000002</v>
      </c>
      <c r="N138" s="31">
        <v>0.56399999999999995</v>
      </c>
      <c r="O138" s="31">
        <v>1.6919999999999997</v>
      </c>
      <c r="P138" s="27" t="s">
        <v>361</v>
      </c>
      <c r="Q138" s="27"/>
    </row>
    <row r="139" spans="1:17" x14ac:dyDescent="0.25">
      <c r="A139" s="27">
        <v>361</v>
      </c>
      <c r="B139" s="35" t="s">
        <v>357</v>
      </c>
      <c r="C139" s="36">
        <v>21</v>
      </c>
      <c r="D139" s="36" t="s">
        <v>43</v>
      </c>
      <c r="E139" s="36">
        <v>1</v>
      </c>
      <c r="F139" s="35" t="s">
        <v>2817</v>
      </c>
      <c r="G139" s="36">
        <v>87082999</v>
      </c>
      <c r="H139" s="36" t="s">
        <v>315</v>
      </c>
      <c r="I139" s="36" t="s">
        <v>2818</v>
      </c>
      <c r="J139" s="36" t="s">
        <v>2818</v>
      </c>
      <c r="K139" s="36" t="s">
        <v>74</v>
      </c>
      <c r="L139" s="37">
        <v>123.57</v>
      </c>
      <c r="M139" s="37">
        <v>123.57</v>
      </c>
      <c r="N139" s="38">
        <v>6.0999999999999999E-2</v>
      </c>
      <c r="O139" s="38">
        <v>6.0999999999999999E-2</v>
      </c>
      <c r="P139" s="27" t="s">
        <v>361</v>
      </c>
      <c r="Q139" s="27"/>
    </row>
    <row r="140" spans="1:17" x14ac:dyDescent="0.25">
      <c r="A140" s="106">
        <v>57</v>
      </c>
      <c r="B140" s="107" t="s">
        <v>357</v>
      </c>
      <c r="C140" s="108">
        <v>21</v>
      </c>
      <c r="D140" s="108" t="s">
        <v>25</v>
      </c>
      <c r="E140" s="108">
        <v>1</v>
      </c>
      <c r="F140" s="107" t="s">
        <v>386</v>
      </c>
      <c r="G140" s="108">
        <v>84099190</v>
      </c>
      <c r="H140" s="108" t="s">
        <v>315</v>
      </c>
      <c r="I140" s="108">
        <v>99111302292</v>
      </c>
      <c r="J140" s="108" t="s">
        <v>387</v>
      </c>
      <c r="K140" s="108" t="s">
        <v>74</v>
      </c>
      <c r="L140" s="109">
        <v>1715.6</v>
      </c>
      <c r="M140" s="109">
        <v>3431.2</v>
      </c>
      <c r="N140" s="110">
        <v>4.4000000000000004</v>
      </c>
      <c r="O140" s="110">
        <v>8.8000000000000007</v>
      </c>
      <c r="P140" s="106" t="s">
        <v>361</v>
      </c>
      <c r="Q140" s="106"/>
    </row>
    <row r="141" spans="1:17" x14ac:dyDescent="0.25">
      <c r="A141" s="106">
        <v>401</v>
      </c>
      <c r="B141" s="107" t="s">
        <v>357</v>
      </c>
      <c r="C141" s="108">
        <v>21</v>
      </c>
      <c r="D141" s="108" t="s">
        <v>330</v>
      </c>
      <c r="E141" s="108">
        <v>2</v>
      </c>
      <c r="F141" s="107" t="s">
        <v>1961</v>
      </c>
      <c r="G141" s="108">
        <v>87089990</v>
      </c>
      <c r="H141" s="108" t="s">
        <v>72</v>
      </c>
      <c r="I141" s="108" t="s">
        <v>1962</v>
      </c>
      <c r="J141" s="108" t="s">
        <v>1963</v>
      </c>
      <c r="K141" s="108" t="s">
        <v>74</v>
      </c>
      <c r="L141" s="109">
        <v>1969.4766666666667</v>
      </c>
      <c r="M141" s="109">
        <v>5908.43</v>
      </c>
      <c r="N141" s="110">
        <v>11.686666666666667</v>
      </c>
      <c r="O141" s="110">
        <v>35.06</v>
      </c>
      <c r="P141" s="112" t="s">
        <v>361</v>
      </c>
      <c r="Q141" s="106"/>
    </row>
    <row r="142" spans="1:17" x14ac:dyDescent="0.25">
      <c r="A142" s="27">
        <v>58</v>
      </c>
      <c r="B142" s="28" t="s">
        <v>357</v>
      </c>
      <c r="C142" s="29">
        <v>22</v>
      </c>
      <c r="D142" s="29" t="s">
        <v>25</v>
      </c>
      <c r="E142" s="29">
        <v>10</v>
      </c>
      <c r="F142" s="28" t="s">
        <v>919</v>
      </c>
      <c r="G142" s="29">
        <v>87089990</v>
      </c>
      <c r="H142" s="29" t="s">
        <v>315</v>
      </c>
      <c r="I142" s="29" t="s">
        <v>2367</v>
      </c>
      <c r="J142" s="29" t="s">
        <v>2931</v>
      </c>
      <c r="K142" s="29" t="s">
        <v>74</v>
      </c>
      <c r="L142" s="30">
        <v>233.22</v>
      </c>
      <c r="M142" s="30">
        <v>2332.1999999999998</v>
      </c>
      <c r="N142" s="31">
        <v>0.37</v>
      </c>
      <c r="O142" s="31">
        <v>3.7</v>
      </c>
      <c r="P142" s="27" t="s">
        <v>361</v>
      </c>
      <c r="Q142" s="27"/>
    </row>
    <row r="143" spans="1:17" x14ac:dyDescent="0.25">
      <c r="A143" s="27">
        <v>2618</v>
      </c>
      <c r="B143" s="70" t="s">
        <v>357</v>
      </c>
      <c r="C143" s="71">
        <v>22</v>
      </c>
      <c r="D143" s="71" t="s">
        <v>3135</v>
      </c>
      <c r="E143" s="71">
        <v>1</v>
      </c>
      <c r="F143" s="70" t="s">
        <v>617</v>
      </c>
      <c r="G143" s="71">
        <v>84839000</v>
      </c>
      <c r="H143" s="71" t="s">
        <v>315</v>
      </c>
      <c r="I143" s="71" t="s">
        <v>2246</v>
      </c>
      <c r="J143" s="71" t="s">
        <v>619</v>
      </c>
      <c r="K143" s="71" t="s">
        <v>74</v>
      </c>
      <c r="L143" s="72">
        <v>1359.88</v>
      </c>
      <c r="M143" s="72">
        <v>1359.88</v>
      </c>
      <c r="N143" s="73">
        <v>2.786</v>
      </c>
      <c r="O143" s="73">
        <v>2.786</v>
      </c>
      <c r="P143" s="74" t="s">
        <v>361</v>
      </c>
      <c r="Q143" s="27"/>
    </row>
    <row r="144" spans="1:17" x14ac:dyDescent="0.25">
      <c r="A144" s="27">
        <v>362</v>
      </c>
      <c r="B144" s="28" t="s">
        <v>357</v>
      </c>
      <c r="C144" s="29">
        <v>22</v>
      </c>
      <c r="D144" s="29" t="s">
        <v>43</v>
      </c>
      <c r="E144" s="29">
        <v>1</v>
      </c>
      <c r="F144" s="28" t="s">
        <v>2867</v>
      </c>
      <c r="G144" s="29">
        <v>84133030</v>
      </c>
      <c r="H144" s="29" t="s">
        <v>156</v>
      </c>
      <c r="I144" s="29" t="s">
        <v>2868</v>
      </c>
      <c r="J144" s="29" t="s">
        <v>2868</v>
      </c>
      <c r="K144" s="29" t="s">
        <v>74</v>
      </c>
      <c r="L144" s="30">
        <v>193.3</v>
      </c>
      <c r="M144" s="30">
        <v>193.3</v>
      </c>
      <c r="N144" s="31">
        <v>0.877</v>
      </c>
      <c r="O144" s="31">
        <v>0.877</v>
      </c>
      <c r="P144" s="27" t="s">
        <v>361</v>
      </c>
      <c r="Q144" s="27"/>
    </row>
    <row r="145" spans="1:17" x14ac:dyDescent="0.25">
      <c r="A145" s="27">
        <v>2553</v>
      </c>
      <c r="B145" s="32" t="s">
        <v>357</v>
      </c>
      <c r="C145" s="29">
        <v>22</v>
      </c>
      <c r="D145" s="29" t="s">
        <v>2159</v>
      </c>
      <c r="E145" s="29">
        <v>1</v>
      </c>
      <c r="F145" s="28" t="s">
        <v>2871</v>
      </c>
      <c r="G145" s="29">
        <v>84099190</v>
      </c>
      <c r="H145" s="29" t="s">
        <v>156</v>
      </c>
      <c r="I145" s="29" t="s">
        <v>2872</v>
      </c>
      <c r="J145" s="29" t="s">
        <v>2872</v>
      </c>
      <c r="K145" s="29" t="s">
        <v>74</v>
      </c>
      <c r="L145" s="30">
        <v>92.22</v>
      </c>
      <c r="M145" s="30">
        <v>92.22</v>
      </c>
      <c r="N145" s="31">
        <v>6.0999999999999999E-2</v>
      </c>
      <c r="O145" s="31">
        <v>6.0999999999999999E-2</v>
      </c>
      <c r="P145" s="57" t="s">
        <v>361</v>
      </c>
      <c r="Q145" s="27"/>
    </row>
    <row r="146" spans="1:17" x14ac:dyDescent="0.25">
      <c r="A146" s="27">
        <v>173</v>
      </c>
      <c r="B146" s="28" t="s">
        <v>357</v>
      </c>
      <c r="C146" s="29">
        <v>22</v>
      </c>
      <c r="D146" s="29" t="s">
        <v>30</v>
      </c>
      <c r="E146" s="29">
        <v>12</v>
      </c>
      <c r="F146" s="28" t="s">
        <v>2570</v>
      </c>
      <c r="G146" s="29">
        <v>84099190</v>
      </c>
      <c r="H146" s="29" t="s">
        <v>315</v>
      </c>
      <c r="I146" s="29" t="s">
        <v>2573</v>
      </c>
      <c r="J146" s="29" t="s">
        <v>2573</v>
      </c>
      <c r="K146" s="29" t="s">
        <v>2247</v>
      </c>
      <c r="L146" s="30">
        <v>9.98</v>
      </c>
      <c r="M146" s="30">
        <v>119.76</v>
      </c>
      <c r="N146" s="31">
        <v>0.13</v>
      </c>
      <c r="O146" s="31">
        <v>1.56</v>
      </c>
      <c r="P146" s="57" t="s">
        <v>361</v>
      </c>
      <c r="Q146" s="27"/>
    </row>
    <row r="147" spans="1:17" x14ac:dyDescent="0.25">
      <c r="A147" s="27">
        <v>209</v>
      </c>
      <c r="B147" s="28" t="s">
        <v>357</v>
      </c>
      <c r="C147" s="29">
        <v>22</v>
      </c>
      <c r="D147" s="29" t="s">
        <v>33</v>
      </c>
      <c r="E147" s="29">
        <v>1</v>
      </c>
      <c r="F147" s="28" t="s">
        <v>2289</v>
      </c>
      <c r="G147" s="29">
        <v>84839000</v>
      </c>
      <c r="H147" s="29" t="s">
        <v>315</v>
      </c>
      <c r="I147" s="29" t="s">
        <v>2290</v>
      </c>
      <c r="J147" s="29" t="s">
        <v>2290</v>
      </c>
      <c r="K147" s="29" t="s">
        <v>74</v>
      </c>
      <c r="L147" s="30">
        <v>678.25</v>
      </c>
      <c r="M147" s="30">
        <v>678.25</v>
      </c>
      <c r="N147" s="31">
        <v>1.0840000000000001</v>
      </c>
      <c r="O147" s="31">
        <v>1.0840000000000001</v>
      </c>
      <c r="P147" s="27" t="s">
        <v>361</v>
      </c>
      <c r="Q147" s="27"/>
    </row>
    <row r="148" spans="1:17" x14ac:dyDescent="0.25">
      <c r="A148" s="106">
        <v>402</v>
      </c>
      <c r="B148" s="107" t="s">
        <v>357</v>
      </c>
      <c r="C148" s="108">
        <v>22</v>
      </c>
      <c r="D148" s="108" t="s">
        <v>330</v>
      </c>
      <c r="E148" s="108">
        <v>4</v>
      </c>
      <c r="F148" s="107" t="s">
        <v>1609</v>
      </c>
      <c r="G148" s="108">
        <v>87089990</v>
      </c>
      <c r="H148" s="108" t="s">
        <v>72</v>
      </c>
      <c r="I148" s="108" t="s">
        <v>1610</v>
      </c>
      <c r="J148" s="108" t="s">
        <v>1611</v>
      </c>
      <c r="K148" s="108" t="s">
        <v>74</v>
      </c>
      <c r="L148" s="109">
        <v>354.53285714285715</v>
      </c>
      <c r="M148" s="109">
        <v>4963.46</v>
      </c>
      <c r="N148" s="110">
        <v>2.1035714285714286</v>
      </c>
      <c r="O148" s="110">
        <v>29.45</v>
      </c>
      <c r="P148" s="106" t="s">
        <v>361</v>
      </c>
      <c r="Q148" s="106"/>
    </row>
    <row r="149" spans="1:17" x14ac:dyDescent="0.25">
      <c r="A149" s="27">
        <v>2619</v>
      </c>
      <c r="B149" s="70" t="s">
        <v>357</v>
      </c>
      <c r="C149" s="71">
        <v>23</v>
      </c>
      <c r="D149" s="71" t="s">
        <v>3135</v>
      </c>
      <c r="E149" s="71">
        <v>5</v>
      </c>
      <c r="F149" s="70" t="s">
        <v>617</v>
      </c>
      <c r="G149" s="71">
        <v>84834090</v>
      </c>
      <c r="H149" s="71" t="s">
        <v>315</v>
      </c>
      <c r="I149" s="71" t="s">
        <v>619</v>
      </c>
      <c r="J149" s="71" t="s">
        <v>619</v>
      </c>
      <c r="K149" s="71" t="s">
        <v>74</v>
      </c>
      <c r="L149" s="72">
        <v>1359.88</v>
      </c>
      <c r="M149" s="72">
        <v>6799.4000000000005</v>
      </c>
      <c r="N149" s="73" t="s">
        <v>3067</v>
      </c>
      <c r="O149" s="73">
        <v>13.93</v>
      </c>
      <c r="P149" s="74" t="s">
        <v>361</v>
      </c>
      <c r="Q149" s="27"/>
    </row>
    <row r="150" spans="1:17" x14ac:dyDescent="0.25">
      <c r="A150" s="27">
        <v>174</v>
      </c>
      <c r="B150" s="28" t="s">
        <v>357</v>
      </c>
      <c r="C150" s="29">
        <v>23</v>
      </c>
      <c r="D150" s="29" t="s">
        <v>30</v>
      </c>
      <c r="E150" s="29">
        <v>4</v>
      </c>
      <c r="F150" s="28" t="s">
        <v>2570</v>
      </c>
      <c r="G150" s="29">
        <v>84099190</v>
      </c>
      <c r="H150" s="29" t="s">
        <v>315</v>
      </c>
      <c r="I150" s="29" t="s">
        <v>2571</v>
      </c>
      <c r="J150" s="29" t="s">
        <v>2571</v>
      </c>
      <c r="K150" s="29" t="s">
        <v>2247</v>
      </c>
      <c r="L150" s="30">
        <v>9.98</v>
      </c>
      <c r="M150" s="30">
        <v>39.92</v>
      </c>
      <c r="N150" s="31">
        <v>0.13300000000000001</v>
      </c>
      <c r="O150" s="31">
        <v>0.53200000000000003</v>
      </c>
      <c r="P150" s="57" t="s">
        <v>361</v>
      </c>
      <c r="Q150" s="27"/>
    </row>
    <row r="151" spans="1:17" x14ac:dyDescent="0.25">
      <c r="A151" s="27">
        <v>3038</v>
      </c>
      <c r="B151" s="58" t="s">
        <v>357</v>
      </c>
      <c r="C151" s="29">
        <v>23</v>
      </c>
      <c r="D151" s="29" t="s">
        <v>3070</v>
      </c>
      <c r="E151" s="29">
        <v>10</v>
      </c>
      <c r="F151" s="28" t="s">
        <v>3096</v>
      </c>
      <c r="G151" s="29">
        <v>84099190</v>
      </c>
      <c r="H151" s="29" t="s">
        <v>156</v>
      </c>
      <c r="I151" s="29" t="s">
        <v>2102</v>
      </c>
      <c r="J151" s="29" t="s">
        <v>2102</v>
      </c>
      <c r="K151" s="29" t="s">
        <v>74</v>
      </c>
      <c r="L151" s="30">
        <v>26.11</v>
      </c>
      <c r="M151" s="30">
        <v>261.10000000000002</v>
      </c>
      <c r="N151" s="31">
        <v>0.4</v>
      </c>
      <c r="O151" s="31">
        <v>4</v>
      </c>
      <c r="P151" s="57" t="s">
        <v>361</v>
      </c>
      <c r="Q151" s="27"/>
    </row>
    <row r="152" spans="1:17" x14ac:dyDescent="0.25">
      <c r="A152" s="27">
        <v>363</v>
      </c>
      <c r="B152" s="28" t="s">
        <v>357</v>
      </c>
      <c r="C152" s="29">
        <v>23</v>
      </c>
      <c r="D152" s="29" t="s">
        <v>43</v>
      </c>
      <c r="E152" s="29">
        <v>6</v>
      </c>
      <c r="F152" s="28" t="s">
        <v>2875</v>
      </c>
      <c r="G152" s="29">
        <v>85111000</v>
      </c>
      <c r="H152" s="29" t="s">
        <v>315</v>
      </c>
      <c r="I152" s="29" t="s">
        <v>2102</v>
      </c>
      <c r="J152" s="29" t="s">
        <v>2102</v>
      </c>
      <c r="K152" s="29" t="s">
        <v>74</v>
      </c>
      <c r="L152" s="30">
        <v>25</v>
      </c>
      <c r="M152" s="30">
        <v>150</v>
      </c>
      <c r="N152" s="31">
        <v>0.04</v>
      </c>
      <c r="O152" s="31">
        <v>0.24</v>
      </c>
      <c r="P152" s="57" t="s">
        <v>361</v>
      </c>
      <c r="Q152" s="27"/>
    </row>
    <row r="153" spans="1:17" x14ac:dyDescent="0.25">
      <c r="A153" s="106">
        <v>403</v>
      </c>
      <c r="B153" s="107" t="s">
        <v>357</v>
      </c>
      <c r="C153" s="108">
        <v>23</v>
      </c>
      <c r="D153" s="108" t="s">
        <v>330</v>
      </c>
      <c r="E153" s="108">
        <v>1</v>
      </c>
      <c r="F153" s="107" t="s">
        <v>1606</v>
      </c>
      <c r="G153" s="108">
        <v>87089990</v>
      </c>
      <c r="H153" s="108" t="s">
        <v>72</v>
      </c>
      <c r="I153" s="108" t="s">
        <v>1607</v>
      </c>
      <c r="J153" s="108" t="s">
        <v>1608</v>
      </c>
      <c r="K153" s="108" t="s">
        <v>74</v>
      </c>
      <c r="L153" s="109">
        <v>354.52333333333337</v>
      </c>
      <c r="M153" s="109">
        <v>5317.85</v>
      </c>
      <c r="N153" s="110">
        <v>2.1040000000000001</v>
      </c>
      <c r="O153" s="110">
        <v>31.56</v>
      </c>
      <c r="P153" s="106" t="s">
        <v>361</v>
      </c>
      <c r="Q153" s="106"/>
    </row>
    <row r="154" spans="1:17" x14ac:dyDescent="0.25">
      <c r="A154" s="27">
        <v>175</v>
      </c>
      <c r="B154" s="28" t="s">
        <v>357</v>
      </c>
      <c r="C154" s="29">
        <v>24</v>
      </c>
      <c r="D154" s="29" t="s">
        <v>30</v>
      </c>
      <c r="E154" s="29">
        <v>1</v>
      </c>
      <c r="F154" s="28" t="s">
        <v>2547</v>
      </c>
      <c r="G154" s="29">
        <v>84099190</v>
      </c>
      <c r="H154" s="29" t="s">
        <v>156</v>
      </c>
      <c r="I154" s="29" t="s">
        <v>2548</v>
      </c>
      <c r="J154" s="29" t="s">
        <v>2548</v>
      </c>
      <c r="K154" s="29" t="s">
        <v>74</v>
      </c>
      <c r="L154" s="30">
        <v>825.68</v>
      </c>
      <c r="M154" s="30">
        <v>825.68</v>
      </c>
      <c r="N154" s="31">
        <v>0.20399999999999999</v>
      </c>
      <c r="O154" s="31">
        <v>0.20399999999999999</v>
      </c>
      <c r="P154" s="57" t="s">
        <v>361</v>
      </c>
      <c r="Q154" s="27"/>
    </row>
    <row r="155" spans="1:17" x14ac:dyDescent="0.25">
      <c r="A155" s="27">
        <v>211</v>
      </c>
      <c r="B155" s="70" t="s">
        <v>357</v>
      </c>
      <c r="C155" s="71">
        <v>24</v>
      </c>
      <c r="D155" s="71" t="s">
        <v>33</v>
      </c>
      <c r="E155" s="71">
        <v>1</v>
      </c>
      <c r="F155" s="70" t="s">
        <v>1887</v>
      </c>
      <c r="G155" s="71">
        <v>87082999</v>
      </c>
      <c r="H155" s="71" t="s">
        <v>315</v>
      </c>
      <c r="I155" s="71" t="s">
        <v>1889</v>
      </c>
      <c r="J155" s="71" t="s">
        <v>1889</v>
      </c>
      <c r="K155" s="71" t="s">
        <v>74</v>
      </c>
      <c r="L155" s="72">
        <v>56.55</v>
      </c>
      <c r="M155" s="72">
        <v>56.55</v>
      </c>
      <c r="N155" s="73">
        <v>0.22</v>
      </c>
      <c r="O155" s="73">
        <v>0.22</v>
      </c>
      <c r="P155" s="27" t="s">
        <v>361</v>
      </c>
      <c r="Q155" s="27"/>
    </row>
    <row r="156" spans="1:17" x14ac:dyDescent="0.25">
      <c r="A156" s="27">
        <v>364</v>
      </c>
      <c r="B156" s="28" t="s">
        <v>357</v>
      </c>
      <c r="C156" s="29">
        <v>24</v>
      </c>
      <c r="D156" s="29" t="s">
        <v>43</v>
      </c>
      <c r="E156" s="29">
        <v>10</v>
      </c>
      <c r="F156" s="28" t="s">
        <v>2882</v>
      </c>
      <c r="G156" s="29">
        <v>73181500</v>
      </c>
      <c r="H156" s="29" t="s">
        <v>156</v>
      </c>
      <c r="I156" s="29" t="s">
        <v>2883</v>
      </c>
      <c r="J156" s="29" t="s">
        <v>2884</v>
      </c>
      <c r="K156" s="29" t="s">
        <v>74</v>
      </c>
      <c r="L156" s="30">
        <v>3.25</v>
      </c>
      <c r="M156" s="30">
        <v>32.5</v>
      </c>
      <c r="N156" s="31">
        <v>0.02</v>
      </c>
      <c r="O156" s="31">
        <v>0.2</v>
      </c>
      <c r="P156" s="57" t="s">
        <v>361</v>
      </c>
      <c r="Q156" s="27"/>
    </row>
    <row r="157" spans="1:17" x14ac:dyDescent="0.25">
      <c r="A157" s="27">
        <v>2555</v>
      </c>
      <c r="B157" s="32" t="s">
        <v>357</v>
      </c>
      <c r="C157" s="29">
        <v>24</v>
      </c>
      <c r="D157" s="29" t="s">
        <v>2159</v>
      </c>
      <c r="E157" s="29">
        <v>1</v>
      </c>
      <c r="F157" s="28" t="s">
        <v>2194</v>
      </c>
      <c r="G157" s="29">
        <v>84099190</v>
      </c>
      <c r="H157" s="29" t="s">
        <v>156</v>
      </c>
      <c r="I157" s="29" t="s">
        <v>2195</v>
      </c>
      <c r="J157" s="29" t="s">
        <v>2195</v>
      </c>
      <c r="K157" s="29" t="s">
        <v>74</v>
      </c>
      <c r="L157" s="30">
        <v>74.430000000000007</v>
      </c>
      <c r="M157" s="30">
        <v>74.430000000000007</v>
      </c>
      <c r="N157" s="31">
        <v>4.1000000000000002E-2</v>
      </c>
      <c r="O157" s="31">
        <v>4.1000000000000002E-2</v>
      </c>
      <c r="P157" s="57" t="s">
        <v>361</v>
      </c>
      <c r="Q157" s="27"/>
    </row>
    <row r="158" spans="1:17" x14ac:dyDescent="0.25">
      <c r="A158" s="27">
        <v>176</v>
      </c>
      <c r="B158" s="28" t="s">
        <v>357</v>
      </c>
      <c r="C158" s="29">
        <v>25</v>
      </c>
      <c r="D158" s="29" t="s">
        <v>30</v>
      </c>
      <c r="E158" s="29">
        <v>1</v>
      </c>
      <c r="F158" s="28" t="s">
        <v>2552</v>
      </c>
      <c r="G158" s="29">
        <v>87082999</v>
      </c>
      <c r="H158" s="29" t="s">
        <v>156</v>
      </c>
      <c r="I158" s="29" t="s">
        <v>2553</v>
      </c>
      <c r="J158" s="29" t="s">
        <v>2553</v>
      </c>
      <c r="K158" s="29" t="s">
        <v>74</v>
      </c>
      <c r="L158" s="30">
        <v>1056.92</v>
      </c>
      <c r="M158" s="30">
        <v>1056.92</v>
      </c>
      <c r="N158" s="31">
        <v>1.39</v>
      </c>
      <c r="O158" s="31">
        <v>1.39</v>
      </c>
      <c r="P158" s="27" t="s">
        <v>361</v>
      </c>
      <c r="Q158" s="27"/>
    </row>
    <row r="159" spans="1:17" x14ac:dyDescent="0.25">
      <c r="A159" s="27">
        <v>212</v>
      </c>
      <c r="B159" s="35" t="s">
        <v>357</v>
      </c>
      <c r="C159" s="36">
        <v>25</v>
      </c>
      <c r="D159" s="36" t="s">
        <v>33</v>
      </c>
      <c r="E159" s="36">
        <v>2</v>
      </c>
      <c r="F159" s="35" t="s">
        <v>617</v>
      </c>
      <c r="G159" s="36">
        <v>84839000</v>
      </c>
      <c r="H159" s="36" t="s">
        <v>315</v>
      </c>
      <c r="I159" s="36" t="s">
        <v>2643</v>
      </c>
      <c r="J159" s="36" t="s">
        <v>2643</v>
      </c>
      <c r="K159" s="36" t="s">
        <v>74</v>
      </c>
      <c r="L159" s="37">
        <v>876.71</v>
      </c>
      <c r="M159" s="37">
        <v>1753.42</v>
      </c>
      <c r="N159" s="38">
        <v>2.903</v>
      </c>
      <c r="O159" s="38">
        <v>5.806</v>
      </c>
      <c r="P159" s="27" t="s">
        <v>361</v>
      </c>
      <c r="Q159" s="27"/>
    </row>
    <row r="160" spans="1:17" x14ac:dyDescent="0.25">
      <c r="A160" s="27">
        <v>405</v>
      </c>
      <c r="B160" s="70" t="s">
        <v>357</v>
      </c>
      <c r="C160" s="71">
        <v>25</v>
      </c>
      <c r="D160" s="71" t="s">
        <v>330</v>
      </c>
      <c r="E160" s="71">
        <v>6</v>
      </c>
      <c r="F160" s="70" t="s">
        <v>1615</v>
      </c>
      <c r="G160" s="71">
        <v>87089990</v>
      </c>
      <c r="H160" s="71" t="s">
        <v>72</v>
      </c>
      <c r="I160" s="71" t="s">
        <v>1616</v>
      </c>
      <c r="J160" s="71" t="s">
        <v>1617</v>
      </c>
      <c r="K160" s="71" t="s">
        <v>74</v>
      </c>
      <c r="L160" s="72">
        <v>334.8533333333333</v>
      </c>
      <c r="M160" s="72">
        <v>2009.12</v>
      </c>
      <c r="N160" s="73">
        <v>1.9866666666666666</v>
      </c>
      <c r="O160" s="73">
        <v>11.92</v>
      </c>
      <c r="P160" s="27" t="s">
        <v>361</v>
      </c>
      <c r="Q160" s="27"/>
    </row>
    <row r="161" spans="1:17" x14ac:dyDescent="0.25">
      <c r="A161" s="27">
        <v>365</v>
      </c>
      <c r="B161" s="28" t="s">
        <v>357</v>
      </c>
      <c r="C161" s="29">
        <v>25</v>
      </c>
      <c r="D161" s="29" t="s">
        <v>43</v>
      </c>
      <c r="E161" s="29">
        <v>4</v>
      </c>
      <c r="F161" s="28" t="s">
        <v>2140</v>
      </c>
      <c r="G161" s="29">
        <v>73181500</v>
      </c>
      <c r="H161" s="29" t="s">
        <v>315</v>
      </c>
      <c r="I161" s="29" t="s">
        <v>2571</v>
      </c>
      <c r="J161" s="29" t="s">
        <v>2571</v>
      </c>
      <c r="K161" s="29" t="s">
        <v>74</v>
      </c>
      <c r="L161" s="30">
        <v>9.75</v>
      </c>
      <c r="M161" s="30">
        <v>39</v>
      </c>
      <c r="N161" s="31">
        <v>0.13300000000000001</v>
      </c>
      <c r="O161" s="31">
        <v>0.53200000000000003</v>
      </c>
      <c r="P161" s="57" t="s">
        <v>361</v>
      </c>
      <c r="Q161" s="27"/>
    </row>
    <row r="162" spans="1:17" x14ac:dyDescent="0.25">
      <c r="A162" s="27">
        <v>1554</v>
      </c>
      <c r="B162" s="32" t="s">
        <v>357</v>
      </c>
      <c r="C162" s="29">
        <v>25</v>
      </c>
      <c r="D162" s="29" t="s">
        <v>51</v>
      </c>
      <c r="E162" s="29">
        <v>72</v>
      </c>
      <c r="F162" s="28" t="s">
        <v>2549</v>
      </c>
      <c r="G162" s="29">
        <v>84099190</v>
      </c>
      <c r="H162" s="29" t="s">
        <v>315</v>
      </c>
      <c r="I162" s="29" t="s">
        <v>2550</v>
      </c>
      <c r="J162" s="29" t="s">
        <v>2551</v>
      </c>
      <c r="K162" s="29" t="s">
        <v>74</v>
      </c>
      <c r="L162" s="30">
        <v>27.73</v>
      </c>
      <c r="M162" s="30">
        <f>L162*E162</f>
        <v>1996.56</v>
      </c>
      <c r="N162" s="31">
        <v>1E-3</v>
      </c>
      <c r="O162" s="31">
        <v>7.2000000000000008E-2</v>
      </c>
      <c r="P162" s="27" t="s">
        <v>361</v>
      </c>
      <c r="Q162" s="27"/>
    </row>
    <row r="163" spans="1:17" x14ac:dyDescent="0.25">
      <c r="A163" s="27">
        <v>61</v>
      </c>
      <c r="B163" s="27" t="s">
        <v>357</v>
      </c>
      <c r="C163" s="27">
        <v>25</v>
      </c>
      <c r="D163" s="27" t="s">
        <v>25</v>
      </c>
      <c r="E163" s="27">
        <v>5</v>
      </c>
      <c r="F163" s="27" t="s">
        <v>381</v>
      </c>
      <c r="G163" s="27">
        <v>84099190</v>
      </c>
      <c r="H163" s="27" t="s">
        <v>315</v>
      </c>
      <c r="I163" s="27">
        <v>99110603890</v>
      </c>
      <c r="J163" s="27">
        <v>99110603890</v>
      </c>
      <c r="K163" s="27" t="s">
        <v>74</v>
      </c>
      <c r="L163" s="27">
        <v>266.08999999999997</v>
      </c>
      <c r="M163" s="27">
        <v>1330.4499999999998</v>
      </c>
      <c r="N163" s="27">
        <v>2.3490000000000002</v>
      </c>
      <c r="O163" s="27">
        <v>11.745000000000001</v>
      </c>
      <c r="P163" s="27" t="s">
        <v>361</v>
      </c>
      <c r="Q163" s="27"/>
    </row>
    <row r="164" spans="1:17" x14ac:dyDescent="0.25">
      <c r="A164" s="27">
        <v>366</v>
      </c>
      <c r="B164" s="28" t="s">
        <v>357</v>
      </c>
      <c r="C164" s="29">
        <v>26</v>
      </c>
      <c r="D164" s="29" t="s">
        <v>43</v>
      </c>
      <c r="E164" s="29">
        <v>4</v>
      </c>
      <c r="F164" s="28" t="s">
        <v>2890</v>
      </c>
      <c r="G164" s="29">
        <v>84099190</v>
      </c>
      <c r="H164" s="29" t="s">
        <v>156</v>
      </c>
      <c r="I164" s="29" t="s">
        <v>2891</v>
      </c>
      <c r="J164" s="29" t="s">
        <v>2891</v>
      </c>
      <c r="K164" s="29" t="s">
        <v>74</v>
      </c>
      <c r="L164" s="30">
        <v>5.19</v>
      </c>
      <c r="M164" s="30">
        <v>20.76</v>
      </c>
      <c r="N164" s="31">
        <v>1E-3</v>
      </c>
      <c r="O164" s="31">
        <v>4.0000000000000001E-3</v>
      </c>
      <c r="P164" s="27" t="s">
        <v>361</v>
      </c>
      <c r="Q164" s="27"/>
    </row>
    <row r="165" spans="1:17" x14ac:dyDescent="0.25">
      <c r="A165" s="27">
        <v>62</v>
      </c>
      <c r="B165" s="35" t="s">
        <v>357</v>
      </c>
      <c r="C165" s="36">
        <v>26</v>
      </c>
      <c r="D165" s="36" t="s">
        <v>25</v>
      </c>
      <c r="E165" s="36">
        <v>10</v>
      </c>
      <c r="F165" s="35" t="s">
        <v>2326</v>
      </c>
      <c r="G165" s="36">
        <v>87089990</v>
      </c>
      <c r="H165" s="36" t="s">
        <v>315</v>
      </c>
      <c r="I165" s="36" t="s">
        <v>828</v>
      </c>
      <c r="J165" s="36" t="s">
        <v>828</v>
      </c>
      <c r="K165" s="36" t="s">
        <v>74</v>
      </c>
      <c r="L165" s="37">
        <v>119.25</v>
      </c>
      <c r="M165" s="37">
        <v>1192.5</v>
      </c>
      <c r="N165" s="38">
        <v>0.38900000000000001</v>
      </c>
      <c r="O165" s="38">
        <v>3.89</v>
      </c>
      <c r="P165" s="27" t="s">
        <v>361</v>
      </c>
      <c r="Q165" s="27"/>
    </row>
    <row r="166" spans="1:17" x14ac:dyDescent="0.25">
      <c r="A166" s="27">
        <v>213</v>
      </c>
      <c r="B166" s="35" t="s">
        <v>357</v>
      </c>
      <c r="C166" s="36">
        <v>26</v>
      </c>
      <c r="D166" s="36" t="s">
        <v>33</v>
      </c>
      <c r="E166" s="36">
        <v>2</v>
      </c>
      <c r="F166" s="35" t="s">
        <v>458</v>
      </c>
      <c r="G166" s="36">
        <v>87082999</v>
      </c>
      <c r="H166" s="36" t="s">
        <v>315</v>
      </c>
      <c r="I166" s="36" t="s">
        <v>1960</v>
      </c>
      <c r="J166" s="36" t="s">
        <v>1960</v>
      </c>
      <c r="K166" s="36" t="s">
        <v>74</v>
      </c>
      <c r="L166" s="37">
        <v>563.97</v>
      </c>
      <c r="M166" s="37">
        <v>1127.94</v>
      </c>
      <c r="N166" s="38">
        <v>1.5840000000000001</v>
      </c>
      <c r="O166" s="38">
        <v>3.1680000000000001</v>
      </c>
      <c r="P166" s="27" t="s">
        <v>361</v>
      </c>
      <c r="Q166" s="27"/>
    </row>
    <row r="167" spans="1:17" x14ac:dyDescent="0.25">
      <c r="A167" s="106">
        <v>2622</v>
      </c>
      <c r="B167" s="156" t="s">
        <v>357</v>
      </c>
      <c r="C167" s="157">
        <v>26</v>
      </c>
      <c r="D167" s="157" t="s">
        <v>3135</v>
      </c>
      <c r="E167" s="157">
        <v>5</v>
      </c>
      <c r="F167" s="156" t="s">
        <v>786</v>
      </c>
      <c r="G167" s="157">
        <v>87082999</v>
      </c>
      <c r="H167" s="157" t="s">
        <v>315</v>
      </c>
      <c r="I167" s="157" t="s">
        <v>1684</v>
      </c>
      <c r="J167" s="157" t="s">
        <v>1684</v>
      </c>
      <c r="K167" s="157" t="s">
        <v>74</v>
      </c>
      <c r="L167" s="158">
        <v>1329.39</v>
      </c>
      <c r="M167" s="158">
        <v>10635.12</v>
      </c>
      <c r="N167" s="159">
        <v>7.3650000000000002</v>
      </c>
      <c r="O167" s="159">
        <v>58.92</v>
      </c>
      <c r="P167" s="160" t="s">
        <v>361</v>
      </c>
      <c r="Q167" s="27"/>
    </row>
    <row r="168" spans="1:17" x14ac:dyDescent="0.25">
      <c r="A168" s="27">
        <v>2557</v>
      </c>
      <c r="B168" s="32" t="s">
        <v>357</v>
      </c>
      <c r="C168" s="29">
        <v>26</v>
      </c>
      <c r="D168" s="29" t="s">
        <v>2159</v>
      </c>
      <c r="E168" s="29">
        <v>6</v>
      </c>
      <c r="F168" s="28" t="s">
        <v>2873</v>
      </c>
      <c r="G168" s="29">
        <v>84099190</v>
      </c>
      <c r="H168" s="29" t="s">
        <v>156</v>
      </c>
      <c r="I168" s="29" t="s">
        <v>2874</v>
      </c>
      <c r="J168" s="29" t="s">
        <v>2874</v>
      </c>
      <c r="K168" s="29" t="s">
        <v>74</v>
      </c>
      <c r="L168" s="30">
        <v>10.039999999999999</v>
      </c>
      <c r="M168" s="30">
        <v>60.239999999999995</v>
      </c>
      <c r="N168" s="31">
        <v>7.0000000000000001E-3</v>
      </c>
      <c r="O168" s="31">
        <v>4.2000000000000003E-2</v>
      </c>
      <c r="P168" s="57" t="s">
        <v>361</v>
      </c>
      <c r="Q168" s="27"/>
    </row>
    <row r="169" spans="1:17" x14ac:dyDescent="0.25">
      <c r="A169" s="27">
        <v>63</v>
      </c>
      <c r="B169" s="70" t="s">
        <v>357</v>
      </c>
      <c r="C169" s="71">
        <v>27</v>
      </c>
      <c r="D169" s="71" t="s">
        <v>25</v>
      </c>
      <c r="E169" s="71">
        <v>8</v>
      </c>
      <c r="F169" s="70" t="s">
        <v>2328</v>
      </c>
      <c r="G169" s="71">
        <v>87082999</v>
      </c>
      <c r="H169" s="71" t="s">
        <v>315</v>
      </c>
      <c r="I169" s="71" t="s">
        <v>838</v>
      </c>
      <c r="J169" s="71" t="s">
        <v>838</v>
      </c>
      <c r="K169" s="71" t="s">
        <v>74</v>
      </c>
      <c r="L169" s="72">
        <v>127.65</v>
      </c>
      <c r="M169" s="72">
        <v>1021.2</v>
      </c>
      <c r="N169" s="73">
        <v>0.74399999999999999</v>
      </c>
      <c r="O169" s="73">
        <v>5.952</v>
      </c>
      <c r="P169" s="27" t="s">
        <v>361</v>
      </c>
      <c r="Q169" s="27"/>
    </row>
    <row r="170" spans="1:17" x14ac:dyDescent="0.25">
      <c r="A170" s="27">
        <v>367</v>
      </c>
      <c r="B170" s="28" t="s">
        <v>357</v>
      </c>
      <c r="C170" s="29">
        <v>27</v>
      </c>
      <c r="D170" s="29" t="s">
        <v>43</v>
      </c>
      <c r="E170" s="29">
        <v>4</v>
      </c>
      <c r="F170" s="28" t="s">
        <v>494</v>
      </c>
      <c r="G170" s="29">
        <v>84099190</v>
      </c>
      <c r="H170" s="29" t="s">
        <v>156</v>
      </c>
      <c r="I170" s="29" t="s">
        <v>496</v>
      </c>
      <c r="J170" s="29" t="s">
        <v>496</v>
      </c>
      <c r="K170" s="29" t="s">
        <v>74</v>
      </c>
      <c r="L170" s="30">
        <v>18.11</v>
      </c>
      <c r="M170" s="30">
        <v>72.44</v>
      </c>
      <c r="N170" s="31">
        <v>1.4999999999999999E-2</v>
      </c>
      <c r="O170" s="31">
        <v>0.06</v>
      </c>
      <c r="P170" s="57" t="s">
        <v>361</v>
      </c>
      <c r="Q170" s="27"/>
    </row>
    <row r="171" spans="1:17" x14ac:dyDescent="0.25">
      <c r="A171" s="27">
        <v>214</v>
      </c>
      <c r="B171" s="28" t="s">
        <v>357</v>
      </c>
      <c r="C171" s="29">
        <v>27</v>
      </c>
      <c r="D171" s="29" t="s">
        <v>33</v>
      </c>
      <c r="E171" s="29">
        <v>2</v>
      </c>
      <c r="F171" s="28" t="s">
        <v>2677</v>
      </c>
      <c r="G171" s="29">
        <v>87089990</v>
      </c>
      <c r="H171" s="29" t="s">
        <v>315</v>
      </c>
      <c r="I171" s="29" t="s">
        <v>2678</v>
      </c>
      <c r="J171" s="29" t="s">
        <v>2678</v>
      </c>
      <c r="K171" s="29" t="s">
        <v>74</v>
      </c>
      <c r="L171" s="30">
        <v>5.4</v>
      </c>
      <c r="M171" s="30">
        <v>10.8</v>
      </c>
      <c r="N171" s="31">
        <v>7.6999999999999999E-2</v>
      </c>
      <c r="O171" s="31">
        <v>0.154</v>
      </c>
      <c r="P171" s="27" t="s">
        <v>361</v>
      </c>
      <c r="Q171" s="27"/>
    </row>
    <row r="172" spans="1:17" x14ac:dyDescent="0.25">
      <c r="A172" s="27">
        <v>2558</v>
      </c>
      <c r="B172" s="32" t="s">
        <v>357</v>
      </c>
      <c r="C172" s="29">
        <v>27</v>
      </c>
      <c r="D172" s="29" t="s">
        <v>2159</v>
      </c>
      <c r="E172" s="29">
        <v>10</v>
      </c>
      <c r="F172" s="28" t="s">
        <v>2882</v>
      </c>
      <c r="G172" s="29">
        <v>84099190</v>
      </c>
      <c r="H172" s="29" t="s">
        <v>156</v>
      </c>
      <c r="I172" s="29" t="s">
        <v>2883</v>
      </c>
      <c r="J172" s="29" t="s">
        <v>2884</v>
      </c>
      <c r="K172" s="29" t="s">
        <v>74</v>
      </c>
      <c r="L172" s="30">
        <v>3.18</v>
      </c>
      <c r="M172" s="30">
        <v>31.8</v>
      </c>
      <c r="N172" s="31">
        <v>0.02</v>
      </c>
      <c r="O172" s="31">
        <v>0.2</v>
      </c>
      <c r="P172" s="57" t="s">
        <v>361</v>
      </c>
      <c r="Q172" s="27"/>
    </row>
    <row r="173" spans="1:17" x14ac:dyDescent="0.25">
      <c r="A173" s="27">
        <v>407</v>
      </c>
      <c r="B173" s="35" t="s">
        <v>357</v>
      </c>
      <c r="C173" s="36">
        <v>27</v>
      </c>
      <c r="D173" s="36" t="s">
        <v>330</v>
      </c>
      <c r="E173" s="36">
        <v>13</v>
      </c>
      <c r="F173" s="35" t="s">
        <v>1206</v>
      </c>
      <c r="G173" s="36">
        <v>87087090</v>
      </c>
      <c r="H173" s="36" t="s">
        <v>72</v>
      </c>
      <c r="I173" s="36" t="s">
        <v>1649</v>
      </c>
      <c r="J173" s="36" t="s">
        <v>1205</v>
      </c>
      <c r="K173" s="36" t="s">
        <v>74</v>
      </c>
      <c r="L173" s="37">
        <v>90.622307692307686</v>
      </c>
      <c r="M173" s="37">
        <v>1178.0899999999999</v>
      </c>
      <c r="N173" s="38">
        <v>0.53769230769230769</v>
      </c>
      <c r="O173" s="38">
        <v>6.99</v>
      </c>
      <c r="P173" s="27" t="s">
        <v>361</v>
      </c>
      <c r="Q173" s="27"/>
    </row>
    <row r="174" spans="1:17" x14ac:dyDescent="0.25">
      <c r="A174" s="27">
        <v>2623</v>
      </c>
      <c r="B174" s="70" t="s">
        <v>357</v>
      </c>
      <c r="C174" s="71">
        <v>27</v>
      </c>
      <c r="D174" s="71" t="s">
        <v>3135</v>
      </c>
      <c r="E174" s="71">
        <v>7</v>
      </c>
      <c r="F174" s="70" t="s">
        <v>789</v>
      </c>
      <c r="G174" s="71">
        <v>87089990</v>
      </c>
      <c r="H174" s="71" t="s">
        <v>315</v>
      </c>
      <c r="I174" s="71" t="s">
        <v>788</v>
      </c>
      <c r="J174" s="71" t="s">
        <v>788</v>
      </c>
      <c r="K174" s="71" t="s">
        <v>74</v>
      </c>
      <c r="L174" s="72">
        <v>1300.1199999999999</v>
      </c>
      <c r="M174" s="72">
        <v>9100.84</v>
      </c>
      <c r="N174" s="73">
        <v>7.5</v>
      </c>
      <c r="O174" s="73">
        <v>52.5</v>
      </c>
      <c r="P174" s="74" t="s">
        <v>361</v>
      </c>
      <c r="Q174" s="27"/>
    </row>
    <row r="175" spans="1:17" x14ac:dyDescent="0.25">
      <c r="A175" s="106">
        <v>178</v>
      </c>
      <c r="B175" s="107" t="s">
        <v>357</v>
      </c>
      <c r="C175" s="108">
        <v>27</v>
      </c>
      <c r="D175" s="108" t="s">
        <v>30</v>
      </c>
      <c r="E175" s="108">
        <v>1</v>
      </c>
      <c r="F175" s="107" t="s">
        <v>519</v>
      </c>
      <c r="G175" s="108">
        <v>84099190</v>
      </c>
      <c r="H175" s="108" t="s">
        <v>315</v>
      </c>
      <c r="I175" s="108" t="s">
        <v>521</v>
      </c>
      <c r="J175" s="108" t="s">
        <v>521</v>
      </c>
      <c r="K175" s="108" t="s">
        <v>74</v>
      </c>
      <c r="L175" s="109">
        <v>459.22</v>
      </c>
      <c r="M175" s="109">
        <v>918.44</v>
      </c>
      <c r="N175" s="110">
        <v>0.49099999999999999</v>
      </c>
      <c r="O175" s="110">
        <v>0.98199999999999998</v>
      </c>
      <c r="P175" s="106" t="s">
        <v>361</v>
      </c>
      <c r="Q175" s="106"/>
    </row>
    <row r="176" spans="1:17" x14ac:dyDescent="0.25">
      <c r="A176" s="27">
        <v>2559</v>
      </c>
      <c r="B176" s="32" t="s">
        <v>357</v>
      </c>
      <c r="C176" s="29">
        <v>28</v>
      </c>
      <c r="D176" s="29" t="s">
        <v>2159</v>
      </c>
      <c r="E176" s="29">
        <v>1</v>
      </c>
      <c r="F176" s="28" t="s">
        <v>2185</v>
      </c>
      <c r="G176" s="29">
        <v>84099190</v>
      </c>
      <c r="H176" s="29" t="s">
        <v>156</v>
      </c>
      <c r="I176" s="29" t="s">
        <v>2186</v>
      </c>
      <c r="J176" s="29" t="s">
        <v>2186</v>
      </c>
      <c r="K176" s="29" t="s">
        <v>74</v>
      </c>
      <c r="L176" s="30">
        <v>27.69</v>
      </c>
      <c r="M176" s="30">
        <v>27.69</v>
      </c>
      <c r="N176" s="31">
        <v>8.3000000000000004E-2</v>
      </c>
      <c r="O176" s="31">
        <v>8.3000000000000004E-2</v>
      </c>
      <c r="P176" s="57" t="s">
        <v>361</v>
      </c>
      <c r="Q176" s="27"/>
    </row>
    <row r="177" spans="1:17" x14ac:dyDescent="0.25">
      <c r="A177" s="27">
        <v>2624</v>
      </c>
      <c r="B177" s="70" t="s">
        <v>357</v>
      </c>
      <c r="C177" s="71">
        <v>28</v>
      </c>
      <c r="D177" s="71" t="s">
        <v>3135</v>
      </c>
      <c r="E177" s="71">
        <v>16</v>
      </c>
      <c r="F177" s="70" t="s">
        <v>571</v>
      </c>
      <c r="G177" s="71">
        <v>87084090</v>
      </c>
      <c r="H177" s="71" t="s">
        <v>315</v>
      </c>
      <c r="I177" s="71" t="s">
        <v>573</v>
      </c>
      <c r="J177" s="71" t="s">
        <v>573</v>
      </c>
      <c r="K177" s="71" t="s">
        <v>74</v>
      </c>
      <c r="L177" s="72">
        <v>1290.21</v>
      </c>
      <c r="M177" s="72">
        <v>20643.36</v>
      </c>
      <c r="N177" s="73">
        <v>2.915</v>
      </c>
      <c r="O177" s="73">
        <v>46.64</v>
      </c>
      <c r="P177" s="74" t="s">
        <v>361</v>
      </c>
      <c r="Q177" s="27"/>
    </row>
    <row r="178" spans="1:17" x14ac:dyDescent="0.25">
      <c r="A178" s="27">
        <v>368</v>
      </c>
      <c r="B178" s="28" t="s">
        <v>357</v>
      </c>
      <c r="C178" s="29">
        <v>28</v>
      </c>
      <c r="D178" s="29" t="s">
        <v>43</v>
      </c>
      <c r="E178" s="29">
        <v>8</v>
      </c>
      <c r="F178" s="28" t="s">
        <v>1307</v>
      </c>
      <c r="G178" s="29">
        <v>84099190</v>
      </c>
      <c r="H178" s="29" t="s">
        <v>156</v>
      </c>
      <c r="I178" s="29" t="s">
        <v>1309</v>
      </c>
      <c r="J178" s="29" t="s">
        <v>1309</v>
      </c>
      <c r="K178" s="29" t="s">
        <v>74</v>
      </c>
      <c r="L178" s="30">
        <v>4.9800000000000004</v>
      </c>
      <c r="M178" s="30">
        <v>39.840000000000003</v>
      </c>
      <c r="N178" s="31">
        <v>1.9E-2</v>
      </c>
      <c r="O178" s="31">
        <v>0.152</v>
      </c>
      <c r="P178" s="57" t="s">
        <v>361</v>
      </c>
      <c r="Q178" s="27"/>
    </row>
    <row r="179" spans="1:17" x14ac:dyDescent="0.25">
      <c r="A179" s="27">
        <v>408</v>
      </c>
      <c r="B179" s="35" t="s">
        <v>357</v>
      </c>
      <c r="C179" s="36">
        <v>28</v>
      </c>
      <c r="D179" s="36" t="s">
        <v>330</v>
      </c>
      <c r="E179" s="36">
        <v>21</v>
      </c>
      <c r="F179" s="35" t="s">
        <v>1199</v>
      </c>
      <c r="G179" s="36">
        <v>87087090</v>
      </c>
      <c r="H179" s="36" t="s">
        <v>72</v>
      </c>
      <c r="I179" s="36" t="s">
        <v>1648</v>
      </c>
      <c r="J179" s="36" t="s">
        <v>1201</v>
      </c>
      <c r="K179" s="36" t="s">
        <v>74</v>
      </c>
      <c r="L179" s="37">
        <v>90.608571428571423</v>
      </c>
      <c r="M179" s="37">
        <v>1902.78</v>
      </c>
      <c r="N179" s="38">
        <v>0.53761904761904755</v>
      </c>
      <c r="O179" s="38">
        <v>11.29</v>
      </c>
      <c r="P179" s="27" t="s">
        <v>361</v>
      </c>
      <c r="Q179" s="27"/>
    </row>
    <row r="180" spans="1:17" x14ac:dyDescent="0.25">
      <c r="A180" s="27">
        <v>64</v>
      </c>
      <c r="B180" s="70" t="s">
        <v>357</v>
      </c>
      <c r="C180" s="71">
        <v>28</v>
      </c>
      <c r="D180" s="71" t="s">
        <v>25</v>
      </c>
      <c r="E180" s="71">
        <v>8</v>
      </c>
      <c r="F180" s="70" t="s">
        <v>870</v>
      </c>
      <c r="G180" s="71">
        <v>87089990</v>
      </c>
      <c r="H180" s="71" t="s">
        <v>315</v>
      </c>
      <c r="I180" s="71" t="s">
        <v>872</v>
      </c>
      <c r="J180" s="71" t="s">
        <v>872</v>
      </c>
      <c r="K180" s="71" t="s">
        <v>74</v>
      </c>
      <c r="L180" s="72">
        <v>100.29</v>
      </c>
      <c r="M180" s="72">
        <v>802.32</v>
      </c>
      <c r="N180" s="73">
        <v>0.01</v>
      </c>
      <c r="O180" s="73">
        <v>0.08</v>
      </c>
      <c r="P180" s="27" t="s">
        <v>361</v>
      </c>
      <c r="Q180" s="27"/>
    </row>
    <row r="181" spans="1:17" x14ac:dyDescent="0.25">
      <c r="A181" s="27">
        <v>179</v>
      </c>
      <c r="B181" s="28" t="s">
        <v>357</v>
      </c>
      <c r="C181" s="29">
        <v>28</v>
      </c>
      <c r="D181" s="29" t="s">
        <v>30</v>
      </c>
      <c r="E181" s="29">
        <v>1</v>
      </c>
      <c r="F181" s="28" t="s">
        <v>2559</v>
      </c>
      <c r="G181" s="29">
        <v>84099190</v>
      </c>
      <c r="H181" s="29" t="s">
        <v>315</v>
      </c>
      <c r="I181" s="29" t="s">
        <v>2560</v>
      </c>
      <c r="J181" s="29" t="s">
        <v>528</v>
      </c>
      <c r="K181" s="29" t="s">
        <v>74</v>
      </c>
      <c r="L181" s="30">
        <v>409.02</v>
      </c>
      <c r="M181" s="30">
        <v>409.02</v>
      </c>
      <c r="N181" s="31">
        <v>1.6180000000000001</v>
      </c>
      <c r="O181" s="31">
        <v>1.6180000000000001</v>
      </c>
      <c r="P181" s="57" t="s">
        <v>361</v>
      </c>
      <c r="Q181" s="27"/>
    </row>
    <row r="182" spans="1:17" x14ac:dyDescent="0.25">
      <c r="A182" s="27">
        <v>180</v>
      </c>
      <c r="B182" s="28" t="s">
        <v>357</v>
      </c>
      <c r="C182" s="29">
        <v>29</v>
      </c>
      <c r="D182" s="29" t="s">
        <v>30</v>
      </c>
      <c r="E182" s="29">
        <v>1</v>
      </c>
      <c r="F182" s="28" t="s">
        <v>2558</v>
      </c>
      <c r="G182" s="29">
        <v>84099190</v>
      </c>
      <c r="H182" s="29" t="s">
        <v>315</v>
      </c>
      <c r="I182" s="29" t="s">
        <v>1274</v>
      </c>
      <c r="J182" s="29" t="s">
        <v>1274</v>
      </c>
      <c r="K182" s="29" t="s">
        <v>74</v>
      </c>
      <c r="L182" s="30">
        <v>2113.84</v>
      </c>
      <c r="M182" s="30">
        <v>2113.84</v>
      </c>
      <c r="N182" s="31">
        <v>5.1779999999999999</v>
      </c>
      <c r="O182" s="31">
        <v>5.1779999999999999</v>
      </c>
      <c r="P182" s="27" t="s">
        <v>361</v>
      </c>
      <c r="Q182" s="27"/>
    </row>
    <row r="183" spans="1:17" x14ac:dyDescent="0.25">
      <c r="A183" s="106">
        <v>409</v>
      </c>
      <c r="B183" s="107" t="s">
        <v>357</v>
      </c>
      <c r="C183" s="108">
        <v>29</v>
      </c>
      <c r="D183" s="108" t="s">
        <v>330</v>
      </c>
      <c r="E183" s="108">
        <v>1</v>
      </c>
      <c r="F183" s="107" t="s">
        <v>832</v>
      </c>
      <c r="G183" s="108">
        <v>87082999</v>
      </c>
      <c r="H183" s="108" t="s">
        <v>72</v>
      </c>
      <c r="I183" s="108" t="s">
        <v>1601</v>
      </c>
      <c r="J183" s="108" t="s">
        <v>2661</v>
      </c>
      <c r="K183" s="108" t="s">
        <v>74</v>
      </c>
      <c r="L183" s="109">
        <v>907.46</v>
      </c>
      <c r="M183" s="109">
        <v>3629.84</v>
      </c>
      <c r="N183" s="110">
        <v>5.3849999999999998</v>
      </c>
      <c r="O183" s="110">
        <v>21.54</v>
      </c>
      <c r="P183" s="106" t="s">
        <v>361</v>
      </c>
      <c r="Q183" s="106"/>
    </row>
    <row r="184" spans="1:17" x14ac:dyDescent="0.25">
      <c r="A184" s="27">
        <v>369</v>
      </c>
      <c r="B184" s="269" t="s">
        <v>357</v>
      </c>
      <c r="C184" s="282">
        <v>29</v>
      </c>
      <c r="D184" s="282" t="s">
        <v>43</v>
      </c>
      <c r="E184" s="282">
        <v>48</v>
      </c>
      <c r="F184" s="269" t="s">
        <v>2917</v>
      </c>
      <c r="G184" s="282">
        <v>73181500</v>
      </c>
      <c r="H184" s="282" t="s">
        <v>315</v>
      </c>
      <c r="I184" s="282" t="s">
        <v>2918</v>
      </c>
      <c r="J184" s="282" t="s">
        <v>2918</v>
      </c>
      <c r="K184" s="282" t="s">
        <v>74</v>
      </c>
      <c r="L184" s="294">
        <v>0.23</v>
      </c>
      <c r="M184" s="294">
        <v>11.040000000000001</v>
      </c>
      <c r="N184" s="305">
        <v>1.7000000000000001E-2</v>
      </c>
      <c r="O184" s="305">
        <v>0.81600000000000006</v>
      </c>
      <c r="P184" s="316" t="s">
        <v>361</v>
      </c>
      <c r="Q184" s="27"/>
    </row>
    <row r="185" spans="1:17" x14ac:dyDescent="0.25">
      <c r="A185" s="27">
        <v>370</v>
      </c>
      <c r="B185" s="28" t="s">
        <v>357</v>
      </c>
      <c r="C185" s="29">
        <v>30</v>
      </c>
      <c r="D185" s="29" t="s">
        <v>43</v>
      </c>
      <c r="E185" s="29">
        <v>2</v>
      </c>
      <c r="F185" s="28" t="s">
        <v>1746</v>
      </c>
      <c r="G185" s="29">
        <v>87083090</v>
      </c>
      <c r="H185" s="29" t="s">
        <v>315</v>
      </c>
      <c r="I185" s="29" t="s">
        <v>2889</v>
      </c>
      <c r="J185" s="29" t="s">
        <v>2889</v>
      </c>
      <c r="K185" s="29" t="s">
        <v>74</v>
      </c>
      <c r="L185" s="30">
        <v>43.23</v>
      </c>
      <c r="M185" s="30">
        <v>86.46</v>
      </c>
      <c r="N185" s="31">
        <v>0.63</v>
      </c>
      <c r="O185" s="31">
        <v>1.26</v>
      </c>
      <c r="P185" s="27" t="s">
        <v>361</v>
      </c>
      <c r="Q185" s="27"/>
    </row>
    <row r="186" spans="1:17" x14ac:dyDescent="0.25">
      <c r="A186" s="27">
        <v>181</v>
      </c>
      <c r="B186" s="28" t="s">
        <v>357</v>
      </c>
      <c r="C186" s="29">
        <v>30</v>
      </c>
      <c r="D186" s="29" t="s">
        <v>30</v>
      </c>
      <c r="E186" s="29">
        <v>4</v>
      </c>
      <c r="F186" s="28" t="s">
        <v>376</v>
      </c>
      <c r="G186" s="29">
        <v>84099190</v>
      </c>
      <c r="H186" s="29" t="s">
        <v>315</v>
      </c>
      <c r="I186" s="29">
        <v>90038512702</v>
      </c>
      <c r="J186" s="29">
        <v>90038512702</v>
      </c>
      <c r="K186" s="29" t="s">
        <v>74</v>
      </c>
      <c r="L186" s="30">
        <v>0.85</v>
      </c>
      <c r="M186" s="30">
        <v>3.4</v>
      </c>
      <c r="N186" s="31">
        <v>1.7999999999999999E-2</v>
      </c>
      <c r="O186" s="31">
        <v>7.1999999999999995E-2</v>
      </c>
      <c r="P186" s="27" t="s">
        <v>361</v>
      </c>
      <c r="Q186" s="27"/>
    </row>
    <row r="187" spans="1:17" x14ac:dyDescent="0.25">
      <c r="A187" s="27">
        <v>2561</v>
      </c>
      <c r="B187" s="32" t="s">
        <v>357</v>
      </c>
      <c r="C187" s="29">
        <v>30</v>
      </c>
      <c r="D187" s="29" t="s">
        <v>2159</v>
      </c>
      <c r="E187" s="29">
        <v>1</v>
      </c>
      <c r="F187" s="28" t="s">
        <v>2915</v>
      </c>
      <c r="G187" s="29">
        <v>84099190</v>
      </c>
      <c r="H187" s="29" t="s">
        <v>156</v>
      </c>
      <c r="I187" s="29" t="s">
        <v>2916</v>
      </c>
      <c r="J187" s="29" t="s">
        <v>2916</v>
      </c>
      <c r="K187" s="29" t="s">
        <v>74</v>
      </c>
      <c r="L187" s="30">
        <v>3.06</v>
      </c>
      <c r="M187" s="30">
        <v>3.06</v>
      </c>
      <c r="N187" s="31">
        <v>0.05</v>
      </c>
      <c r="O187" s="31">
        <v>0.05</v>
      </c>
      <c r="P187" s="27" t="s">
        <v>361</v>
      </c>
      <c r="Q187" s="27"/>
    </row>
    <row r="188" spans="1:17" x14ac:dyDescent="0.25">
      <c r="A188" s="106">
        <v>66</v>
      </c>
      <c r="B188" s="107" t="s">
        <v>357</v>
      </c>
      <c r="C188" s="108">
        <v>30</v>
      </c>
      <c r="D188" s="108" t="s">
        <v>25</v>
      </c>
      <c r="E188" s="108">
        <v>2</v>
      </c>
      <c r="F188" s="107" t="s">
        <v>2376</v>
      </c>
      <c r="G188" s="108">
        <v>87089990</v>
      </c>
      <c r="H188" s="108" t="s">
        <v>315</v>
      </c>
      <c r="I188" s="108" t="s">
        <v>922</v>
      </c>
      <c r="J188" s="108" t="s">
        <v>922</v>
      </c>
      <c r="K188" s="108" t="s">
        <v>74</v>
      </c>
      <c r="L188" s="109">
        <v>13.84</v>
      </c>
      <c r="M188" s="109">
        <v>138.4</v>
      </c>
      <c r="N188" s="110">
        <v>9.4E-2</v>
      </c>
      <c r="O188" s="110">
        <v>0.94</v>
      </c>
      <c r="P188" s="112" t="s">
        <v>361</v>
      </c>
      <c r="Q188" s="106"/>
    </row>
    <row r="189" spans="1:17" x14ac:dyDescent="0.25">
      <c r="A189" s="106">
        <v>410</v>
      </c>
      <c r="B189" s="107" t="s">
        <v>357</v>
      </c>
      <c r="C189" s="108">
        <v>30</v>
      </c>
      <c r="D189" s="108" t="s">
        <v>330</v>
      </c>
      <c r="E189" s="108">
        <v>5</v>
      </c>
      <c r="F189" s="107" t="s">
        <v>779</v>
      </c>
      <c r="G189" s="108">
        <v>87089990</v>
      </c>
      <c r="H189" s="108" t="s">
        <v>72</v>
      </c>
      <c r="I189" s="108" t="s">
        <v>1695</v>
      </c>
      <c r="J189" s="108" t="s">
        <v>1696</v>
      </c>
      <c r="K189" s="108" t="s">
        <v>74</v>
      </c>
      <c r="L189" s="109">
        <v>252.14333333333335</v>
      </c>
      <c r="M189" s="109">
        <v>3782.15</v>
      </c>
      <c r="N189" s="110">
        <v>1.496</v>
      </c>
      <c r="O189" s="110">
        <v>22.44</v>
      </c>
      <c r="P189" s="106" t="s">
        <v>361</v>
      </c>
      <c r="Q189" s="106"/>
    </row>
    <row r="190" spans="1:17" x14ac:dyDescent="0.25">
      <c r="A190" s="27">
        <v>182</v>
      </c>
      <c r="B190" s="28" t="s">
        <v>357</v>
      </c>
      <c r="C190" s="29">
        <v>31</v>
      </c>
      <c r="D190" s="29" t="s">
        <v>30</v>
      </c>
      <c r="E190" s="29">
        <v>4</v>
      </c>
      <c r="F190" s="28" t="s">
        <v>2536</v>
      </c>
      <c r="G190" s="29">
        <v>84099190</v>
      </c>
      <c r="H190" s="29" t="s">
        <v>156</v>
      </c>
      <c r="I190" s="29" t="s">
        <v>1240</v>
      </c>
      <c r="J190" s="29" t="s">
        <v>1240</v>
      </c>
      <c r="K190" s="29" t="s">
        <v>74</v>
      </c>
      <c r="L190" s="30">
        <v>48.94</v>
      </c>
      <c r="M190" s="30">
        <v>195.76</v>
      </c>
      <c r="N190" s="31">
        <v>2.1999999999999999E-2</v>
      </c>
      <c r="O190" s="31">
        <v>8.7999999999999995E-2</v>
      </c>
      <c r="P190" s="27" t="s">
        <v>361</v>
      </c>
      <c r="Q190" s="27"/>
    </row>
    <row r="191" spans="1:17" x14ac:dyDescent="0.25">
      <c r="A191" s="27">
        <v>218</v>
      </c>
      <c r="B191" s="70" t="s">
        <v>357</v>
      </c>
      <c r="C191" s="71">
        <v>31</v>
      </c>
      <c r="D191" s="71" t="s">
        <v>33</v>
      </c>
      <c r="E191" s="71">
        <v>4</v>
      </c>
      <c r="F191" s="70" t="s">
        <v>1337</v>
      </c>
      <c r="G191" s="71">
        <v>87082999</v>
      </c>
      <c r="H191" s="71" t="s">
        <v>315</v>
      </c>
      <c r="I191" s="71" t="s">
        <v>2768</v>
      </c>
      <c r="J191" s="71" t="s">
        <v>2769</v>
      </c>
      <c r="K191" s="71" t="s">
        <v>74</v>
      </c>
      <c r="L191" s="72">
        <v>790.74</v>
      </c>
      <c r="M191" s="72">
        <v>3162.96</v>
      </c>
      <c r="N191" s="73">
        <v>8</v>
      </c>
      <c r="O191" s="73">
        <v>32</v>
      </c>
      <c r="P191" s="27" t="s">
        <v>361</v>
      </c>
      <c r="Q191" s="27"/>
    </row>
    <row r="192" spans="1:17" x14ac:dyDescent="0.25">
      <c r="A192" s="27">
        <v>1735</v>
      </c>
      <c r="B192" s="32" t="s">
        <v>357</v>
      </c>
      <c r="C192" s="29">
        <v>31</v>
      </c>
      <c r="D192" s="29" t="s">
        <v>52</v>
      </c>
      <c r="E192" s="29">
        <v>2</v>
      </c>
      <c r="F192" s="28" t="s">
        <v>478</v>
      </c>
      <c r="G192" s="29">
        <v>87089990</v>
      </c>
      <c r="H192" s="29" t="s">
        <v>315</v>
      </c>
      <c r="I192" s="29">
        <v>99924200701</v>
      </c>
      <c r="J192" s="29" t="s">
        <v>479</v>
      </c>
      <c r="K192" s="29" t="s">
        <v>74</v>
      </c>
      <c r="L192" s="30">
        <v>8.4093400286944053</v>
      </c>
      <c r="M192" s="30">
        <v>16.818680057388811</v>
      </c>
      <c r="N192" s="31"/>
      <c r="O192" s="31"/>
      <c r="P192" s="27" t="s">
        <v>361</v>
      </c>
      <c r="Q192" s="27"/>
    </row>
    <row r="193" spans="1:17" x14ac:dyDescent="0.25">
      <c r="A193" s="106">
        <v>67</v>
      </c>
      <c r="B193" s="107" t="s">
        <v>357</v>
      </c>
      <c r="C193" s="108">
        <v>31</v>
      </c>
      <c r="D193" s="108" t="s">
        <v>25</v>
      </c>
      <c r="E193" s="108">
        <v>1</v>
      </c>
      <c r="F193" s="107" t="s">
        <v>2377</v>
      </c>
      <c r="G193" s="108">
        <v>87089990</v>
      </c>
      <c r="H193" s="108" t="s">
        <v>315</v>
      </c>
      <c r="I193" s="108" t="s">
        <v>925</v>
      </c>
      <c r="J193" s="108" t="s">
        <v>925</v>
      </c>
      <c r="K193" s="108" t="s">
        <v>74</v>
      </c>
      <c r="L193" s="109">
        <v>13.84</v>
      </c>
      <c r="M193" s="109">
        <v>138.4</v>
      </c>
      <c r="N193" s="110">
        <v>9.4E-2</v>
      </c>
      <c r="O193" s="110">
        <v>0.94</v>
      </c>
      <c r="P193" s="112" t="s">
        <v>361</v>
      </c>
      <c r="Q193" s="106"/>
    </row>
    <row r="194" spans="1:17" x14ac:dyDescent="0.25">
      <c r="A194" s="106">
        <v>411</v>
      </c>
      <c r="B194" s="107" t="s">
        <v>357</v>
      </c>
      <c r="C194" s="108">
        <v>31</v>
      </c>
      <c r="D194" s="108" t="s">
        <v>330</v>
      </c>
      <c r="E194" s="108">
        <v>1</v>
      </c>
      <c r="F194" s="107" t="s">
        <v>774</v>
      </c>
      <c r="G194" s="108">
        <v>87089990</v>
      </c>
      <c r="H194" s="108" t="s">
        <v>72</v>
      </c>
      <c r="I194" s="108" t="s">
        <v>1693</v>
      </c>
      <c r="J194" s="108" t="s">
        <v>1694</v>
      </c>
      <c r="K194" s="108" t="s">
        <v>74</v>
      </c>
      <c r="L194" s="109">
        <v>252.16363636363639</v>
      </c>
      <c r="M194" s="109">
        <v>2773.8</v>
      </c>
      <c r="N194" s="110">
        <v>1.4963636363636363</v>
      </c>
      <c r="O194" s="110">
        <v>16.46</v>
      </c>
      <c r="P194" s="106" t="s">
        <v>361</v>
      </c>
      <c r="Q194" s="106"/>
    </row>
    <row r="195" spans="1:17" x14ac:dyDescent="0.25">
      <c r="A195" s="106">
        <v>371</v>
      </c>
      <c r="B195" s="107" t="s">
        <v>357</v>
      </c>
      <c r="C195" s="108">
        <v>31</v>
      </c>
      <c r="D195" s="108" t="s">
        <v>43</v>
      </c>
      <c r="E195" s="108">
        <v>2</v>
      </c>
      <c r="F195" s="107" t="s">
        <v>2780</v>
      </c>
      <c r="G195" s="108">
        <v>87082999</v>
      </c>
      <c r="H195" s="108" t="s">
        <v>315</v>
      </c>
      <c r="I195" s="108" t="s">
        <v>2781</v>
      </c>
      <c r="J195" s="108" t="s">
        <v>2781</v>
      </c>
      <c r="K195" s="108" t="s">
        <v>74</v>
      </c>
      <c r="L195" s="109">
        <v>45.4</v>
      </c>
      <c r="M195" s="109">
        <v>181.6</v>
      </c>
      <c r="N195" s="110">
        <v>0.114</v>
      </c>
      <c r="O195" s="110">
        <v>0.45600000000000002</v>
      </c>
      <c r="P195" s="112" t="s">
        <v>361</v>
      </c>
      <c r="Q195" s="106"/>
    </row>
    <row r="196" spans="1:17" x14ac:dyDescent="0.25">
      <c r="A196" s="27">
        <v>183</v>
      </c>
      <c r="B196" s="28" t="s">
        <v>357</v>
      </c>
      <c r="C196" s="29">
        <v>32</v>
      </c>
      <c r="D196" s="29" t="s">
        <v>30</v>
      </c>
      <c r="E196" s="29">
        <v>4</v>
      </c>
      <c r="F196" s="28" t="s">
        <v>1241</v>
      </c>
      <c r="G196" s="29">
        <v>84099190</v>
      </c>
      <c r="H196" s="29" t="s">
        <v>156</v>
      </c>
      <c r="I196" s="29" t="s">
        <v>1243</v>
      </c>
      <c r="J196" s="29" t="s">
        <v>1243</v>
      </c>
      <c r="K196" s="29" t="s">
        <v>74</v>
      </c>
      <c r="L196" s="30">
        <v>53.5</v>
      </c>
      <c r="M196" s="30">
        <v>214</v>
      </c>
      <c r="N196" s="31">
        <v>2.1999999999999999E-2</v>
      </c>
      <c r="O196" s="31">
        <v>8.7999999999999995E-2</v>
      </c>
      <c r="P196" s="27" t="s">
        <v>361</v>
      </c>
      <c r="Q196" s="27"/>
    </row>
    <row r="197" spans="1:17" x14ac:dyDescent="0.25">
      <c r="A197" s="27">
        <v>2563</v>
      </c>
      <c r="B197" s="70" t="s">
        <v>357</v>
      </c>
      <c r="C197" s="71">
        <v>32</v>
      </c>
      <c r="D197" s="71" t="s">
        <v>2159</v>
      </c>
      <c r="E197" s="71">
        <v>1</v>
      </c>
      <c r="F197" s="70" t="s">
        <v>2687</v>
      </c>
      <c r="G197" s="71">
        <v>87088000</v>
      </c>
      <c r="H197" s="71" t="s">
        <v>315</v>
      </c>
      <c r="I197" s="71" t="s">
        <v>2688</v>
      </c>
      <c r="J197" s="71" t="s">
        <v>2688</v>
      </c>
      <c r="K197" s="71" t="s">
        <v>74</v>
      </c>
      <c r="L197" s="72">
        <v>60.4</v>
      </c>
      <c r="M197" s="72">
        <v>60.4</v>
      </c>
      <c r="N197" s="73">
        <v>2.4E-2</v>
      </c>
      <c r="O197" s="73">
        <v>2.4E-2</v>
      </c>
      <c r="P197" s="27" t="s">
        <v>361</v>
      </c>
      <c r="Q197" s="27"/>
    </row>
    <row r="198" spans="1:17" x14ac:dyDescent="0.25">
      <c r="A198" s="27">
        <v>68</v>
      </c>
      <c r="B198" s="119" t="s">
        <v>357</v>
      </c>
      <c r="C198" s="120">
        <v>32</v>
      </c>
      <c r="D198" s="120" t="s">
        <v>25</v>
      </c>
      <c r="E198" s="120">
        <v>2</v>
      </c>
      <c r="F198" s="119" t="s">
        <v>2403</v>
      </c>
      <c r="G198" s="120">
        <v>87082999</v>
      </c>
      <c r="H198" s="120" t="s">
        <v>315</v>
      </c>
      <c r="I198" s="120" t="s">
        <v>1000</v>
      </c>
      <c r="J198" s="120" t="s">
        <v>1000</v>
      </c>
      <c r="K198" s="120" t="s">
        <v>74</v>
      </c>
      <c r="L198" s="121">
        <v>49.3</v>
      </c>
      <c r="M198" s="121">
        <v>98.6</v>
      </c>
      <c r="N198" s="122">
        <v>1.55</v>
      </c>
      <c r="O198" s="122">
        <v>3.1</v>
      </c>
      <c r="P198" s="144" t="s">
        <v>361</v>
      </c>
      <c r="Q198" s="27"/>
    </row>
    <row r="199" spans="1:17" x14ac:dyDescent="0.25">
      <c r="A199" s="27">
        <v>373</v>
      </c>
      <c r="B199" s="28" t="s">
        <v>357</v>
      </c>
      <c r="C199" s="29">
        <v>33</v>
      </c>
      <c r="D199" s="29" t="s">
        <v>43</v>
      </c>
      <c r="E199" s="29">
        <v>2</v>
      </c>
      <c r="F199" s="28" t="s">
        <v>400</v>
      </c>
      <c r="G199" s="29">
        <v>84099190</v>
      </c>
      <c r="H199" s="29" t="s">
        <v>156</v>
      </c>
      <c r="I199" s="29">
        <v>99610143570</v>
      </c>
      <c r="J199" s="29">
        <v>99610143570</v>
      </c>
      <c r="K199" s="29" t="s">
        <v>74</v>
      </c>
      <c r="L199" s="30">
        <v>18.23</v>
      </c>
      <c r="M199" s="30">
        <v>36.46</v>
      </c>
      <c r="N199" s="31">
        <v>5.0000000000000001E-3</v>
      </c>
      <c r="O199" s="31">
        <v>0.01</v>
      </c>
      <c r="P199" s="57" t="s">
        <v>361</v>
      </c>
      <c r="Q199" s="27"/>
    </row>
    <row r="200" spans="1:17" x14ac:dyDescent="0.25">
      <c r="A200" s="27">
        <v>2564</v>
      </c>
      <c r="B200" s="32" t="s">
        <v>357</v>
      </c>
      <c r="C200" s="29">
        <v>33</v>
      </c>
      <c r="D200" s="29" t="s">
        <v>2159</v>
      </c>
      <c r="E200" s="29">
        <v>1</v>
      </c>
      <c r="F200" s="28" t="s">
        <v>2690</v>
      </c>
      <c r="G200" s="29">
        <v>87088000</v>
      </c>
      <c r="H200" s="29" t="s">
        <v>315</v>
      </c>
      <c r="I200" s="29" t="s">
        <v>2691</v>
      </c>
      <c r="J200" s="29" t="s">
        <v>2691</v>
      </c>
      <c r="K200" s="29" t="s">
        <v>74</v>
      </c>
      <c r="L200" s="30">
        <v>39.71</v>
      </c>
      <c r="M200" s="30">
        <v>39.71</v>
      </c>
      <c r="N200" s="31">
        <v>0.183</v>
      </c>
      <c r="O200" s="31">
        <v>0.183</v>
      </c>
      <c r="P200" s="27" t="s">
        <v>361</v>
      </c>
      <c r="Q200" s="27"/>
    </row>
    <row r="201" spans="1:17" x14ac:dyDescent="0.25">
      <c r="A201" s="27">
        <v>184</v>
      </c>
      <c r="B201" s="28" t="s">
        <v>357</v>
      </c>
      <c r="C201" s="29">
        <v>33</v>
      </c>
      <c r="D201" s="29" t="s">
        <v>30</v>
      </c>
      <c r="E201" s="29">
        <v>2</v>
      </c>
      <c r="F201" s="28" t="s">
        <v>1307</v>
      </c>
      <c r="G201" s="29">
        <v>84099190</v>
      </c>
      <c r="H201" s="29" t="s">
        <v>315</v>
      </c>
      <c r="I201" s="29" t="s">
        <v>1309</v>
      </c>
      <c r="J201" s="29" t="s">
        <v>1309</v>
      </c>
      <c r="K201" s="29" t="s">
        <v>2247</v>
      </c>
      <c r="L201" s="30">
        <v>5.35</v>
      </c>
      <c r="M201" s="30">
        <v>10.7</v>
      </c>
      <c r="N201" s="31">
        <v>1.9E-2</v>
      </c>
      <c r="O201" s="31">
        <v>3.7999999999999999E-2</v>
      </c>
      <c r="P201" s="57" t="s">
        <v>361</v>
      </c>
      <c r="Q201" s="27"/>
    </row>
    <row r="202" spans="1:17" x14ac:dyDescent="0.25">
      <c r="A202" s="27">
        <v>69</v>
      </c>
      <c r="B202" s="119" t="s">
        <v>357</v>
      </c>
      <c r="C202" s="120">
        <v>33</v>
      </c>
      <c r="D202" s="120" t="s">
        <v>25</v>
      </c>
      <c r="E202" s="120">
        <v>2</v>
      </c>
      <c r="F202" s="119" t="s">
        <v>2402</v>
      </c>
      <c r="G202" s="120">
        <v>87082999</v>
      </c>
      <c r="H202" s="120" t="s">
        <v>315</v>
      </c>
      <c r="I202" s="120" t="s">
        <v>996</v>
      </c>
      <c r="J202" s="120" t="s">
        <v>996</v>
      </c>
      <c r="K202" s="120" t="s">
        <v>74</v>
      </c>
      <c r="L202" s="121">
        <v>44.87</v>
      </c>
      <c r="M202" s="121">
        <v>89.74</v>
      </c>
      <c r="N202" s="122">
        <v>1.4</v>
      </c>
      <c r="O202" s="122">
        <v>2.8</v>
      </c>
      <c r="P202" s="144" t="s">
        <v>361</v>
      </c>
      <c r="Q202" s="27"/>
    </row>
    <row r="203" spans="1:17" x14ac:dyDescent="0.25">
      <c r="A203" s="27">
        <v>414</v>
      </c>
      <c r="B203" s="70" t="s">
        <v>357</v>
      </c>
      <c r="C203" s="71">
        <v>34</v>
      </c>
      <c r="D203" s="71" t="s">
        <v>330</v>
      </c>
      <c r="E203" s="71">
        <v>6</v>
      </c>
      <c r="F203" s="70" t="s">
        <v>1396</v>
      </c>
      <c r="G203" s="71">
        <v>87082999</v>
      </c>
      <c r="H203" s="71" t="s">
        <v>72</v>
      </c>
      <c r="I203" s="71" t="s">
        <v>1397</v>
      </c>
      <c r="J203" s="71" t="s">
        <v>1398</v>
      </c>
      <c r="K203" s="71" t="s">
        <v>74</v>
      </c>
      <c r="L203" s="72">
        <v>510.65333333333336</v>
      </c>
      <c r="M203" s="72">
        <v>3063.92</v>
      </c>
      <c r="N203" s="73">
        <v>3.03</v>
      </c>
      <c r="O203" s="73">
        <v>18.18</v>
      </c>
      <c r="P203" s="27" t="s">
        <v>361</v>
      </c>
      <c r="Q203" s="27"/>
    </row>
    <row r="204" spans="1:17" x14ac:dyDescent="0.25">
      <c r="A204" s="27">
        <v>374</v>
      </c>
      <c r="B204" s="28" t="s">
        <v>357</v>
      </c>
      <c r="C204" s="29">
        <v>34</v>
      </c>
      <c r="D204" s="29" t="s">
        <v>43</v>
      </c>
      <c r="E204" s="29">
        <v>1</v>
      </c>
      <c r="F204" s="28" t="s">
        <v>398</v>
      </c>
      <c r="G204" s="29">
        <v>84099190</v>
      </c>
      <c r="H204" s="29" t="s">
        <v>156</v>
      </c>
      <c r="I204" s="29">
        <v>99610113780</v>
      </c>
      <c r="J204" s="29">
        <v>99610113780</v>
      </c>
      <c r="K204" s="29" t="s">
        <v>74</v>
      </c>
      <c r="L204" s="30">
        <v>36.729999999999997</v>
      </c>
      <c r="M204" s="30">
        <v>36.729999999999997</v>
      </c>
      <c r="N204" s="31">
        <v>1.4E-2</v>
      </c>
      <c r="O204" s="31">
        <v>1.4E-2</v>
      </c>
      <c r="P204" s="57" t="s">
        <v>361</v>
      </c>
      <c r="Q204" s="27"/>
    </row>
    <row r="205" spans="1:17" x14ac:dyDescent="0.25">
      <c r="A205" s="27">
        <v>70</v>
      </c>
      <c r="B205" s="35" t="s">
        <v>357</v>
      </c>
      <c r="C205" s="36">
        <v>34</v>
      </c>
      <c r="D205" s="36" t="s">
        <v>25</v>
      </c>
      <c r="E205" s="36">
        <v>1</v>
      </c>
      <c r="F205" s="35" t="s">
        <v>2463</v>
      </c>
      <c r="G205" s="36">
        <v>85129000</v>
      </c>
      <c r="H205" s="36" t="s">
        <v>315</v>
      </c>
      <c r="I205" s="36" t="s">
        <v>1118</v>
      </c>
      <c r="J205" s="36" t="s">
        <v>1118</v>
      </c>
      <c r="K205" s="36" t="s">
        <v>74</v>
      </c>
      <c r="L205" s="37">
        <v>34.86</v>
      </c>
      <c r="M205" s="37">
        <v>34.86</v>
      </c>
      <c r="N205" s="38">
        <v>0.05</v>
      </c>
      <c r="O205" s="38">
        <v>0.05</v>
      </c>
      <c r="P205" s="27" t="s">
        <v>361</v>
      </c>
      <c r="Q205" s="27"/>
    </row>
    <row r="206" spans="1:17" x14ac:dyDescent="0.25">
      <c r="A206" s="27">
        <v>185</v>
      </c>
      <c r="B206" s="28" t="s">
        <v>357</v>
      </c>
      <c r="C206" s="29">
        <v>34</v>
      </c>
      <c r="D206" s="29" t="s">
        <v>30</v>
      </c>
      <c r="E206" s="29">
        <v>4</v>
      </c>
      <c r="F206" s="28" t="s">
        <v>2882</v>
      </c>
      <c r="G206" s="29">
        <v>73181500</v>
      </c>
      <c r="H206" s="29" t="s">
        <v>156</v>
      </c>
      <c r="I206" s="29" t="s">
        <v>2883</v>
      </c>
      <c r="J206" s="29" t="s">
        <v>2884</v>
      </c>
      <c r="K206" s="29" t="s">
        <v>74</v>
      </c>
      <c r="L206" s="30">
        <v>3.03</v>
      </c>
      <c r="M206" s="30">
        <v>12.12</v>
      </c>
      <c r="N206" s="31">
        <v>0.02</v>
      </c>
      <c r="O206" s="31">
        <v>0.08</v>
      </c>
      <c r="P206" s="57" t="s">
        <v>361</v>
      </c>
      <c r="Q206" s="27"/>
    </row>
    <row r="207" spans="1:17" x14ac:dyDescent="0.25">
      <c r="A207" s="27">
        <v>2631</v>
      </c>
      <c r="B207" s="70" t="s">
        <v>357</v>
      </c>
      <c r="C207" s="71">
        <v>35</v>
      </c>
      <c r="D207" s="71" t="s">
        <v>3135</v>
      </c>
      <c r="E207" s="71">
        <v>1</v>
      </c>
      <c r="F207" s="70" t="s">
        <v>2050</v>
      </c>
      <c r="G207" s="71">
        <v>85129000</v>
      </c>
      <c r="H207" s="71" t="s">
        <v>315</v>
      </c>
      <c r="I207" s="71" t="s">
        <v>2052</v>
      </c>
      <c r="J207" s="71" t="s">
        <v>2052</v>
      </c>
      <c r="K207" s="71" t="s">
        <v>74</v>
      </c>
      <c r="L207" s="72">
        <v>924.17</v>
      </c>
      <c r="M207" s="72">
        <v>924.17</v>
      </c>
      <c r="N207" s="73">
        <v>3.3679999999999999</v>
      </c>
      <c r="O207" s="73">
        <v>3.3679999999999999</v>
      </c>
      <c r="P207" s="74" t="s">
        <v>361</v>
      </c>
      <c r="Q207" s="27"/>
    </row>
    <row r="208" spans="1:17" x14ac:dyDescent="0.25">
      <c r="A208" s="27">
        <v>71</v>
      </c>
      <c r="B208" s="76" t="s">
        <v>357</v>
      </c>
      <c r="C208" s="77">
        <v>35</v>
      </c>
      <c r="D208" s="77" t="s">
        <v>25</v>
      </c>
      <c r="E208" s="77">
        <v>1</v>
      </c>
      <c r="F208" s="76" t="s">
        <v>370</v>
      </c>
      <c r="G208" s="77">
        <v>87084090</v>
      </c>
      <c r="H208" s="77" t="s">
        <v>315</v>
      </c>
      <c r="I208" s="77">
        <v>90005220300</v>
      </c>
      <c r="J208" s="77" t="s">
        <v>371</v>
      </c>
      <c r="K208" s="77" t="s">
        <v>74</v>
      </c>
      <c r="L208" s="78">
        <v>21.1</v>
      </c>
      <c r="M208" s="78">
        <v>21.1</v>
      </c>
      <c r="N208" s="79">
        <v>2.5999999999999999E-2</v>
      </c>
      <c r="O208" s="79">
        <v>2.5999999999999999E-2</v>
      </c>
      <c r="P208" s="27" t="s">
        <v>361</v>
      </c>
      <c r="Q208" s="27"/>
    </row>
    <row r="209" spans="1:17" x14ac:dyDescent="0.25">
      <c r="A209" s="27">
        <v>222</v>
      </c>
      <c r="B209" s="35" t="s">
        <v>357</v>
      </c>
      <c r="C209" s="36">
        <v>35</v>
      </c>
      <c r="D209" s="36" t="s">
        <v>33</v>
      </c>
      <c r="E209" s="36">
        <v>2</v>
      </c>
      <c r="F209" s="35" t="s">
        <v>1299</v>
      </c>
      <c r="G209" s="36">
        <v>87082999</v>
      </c>
      <c r="H209" s="36" t="s">
        <v>315</v>
      </c>
      <c r="I209" s="36" t="s">
        <v>1301</v>
      </c>
      <c r="J209" s="36" t="s">
        <v>1301</v>
      </c>
      <c r="K209" s="36" t="s">
        <v>74</v>
      </c>
      <c r="L209" s="37">
        <v>598.41999999999996</v>
      </c>
      <c r="M209" s="37">
        <v>1196.8399999999999</v>
      </c>
      <c r="N209" s="38">
        <v>2.339</v>
      </c>
      <c r="O209" s="38">
        <v>4.6779999999999999</v>
      </c>
      <c r="P209" s="27" t="s">
        <v>361</v>
      </c>
      <c r="Q209" s="27"/>
    </row>
    <row r="210" spans="1:17" x14ac:dyDescent="0.25">
      <c r="A210" s="27">
        <v>375</v>
      </c>
      <c r="B210" s="28" t="s">
        <v>357</v>
      </c>
      <c r="C210" s="29">
        <v>35</v>
      </c>
      <c r="D210" s="29" t="s">
        <v>43</v>
      </c>
      <c r="E210" s="29">
        <v>1</v>
      </c>
      <c r="F210" s="28" t="s">
        <v>358</v>
      </c>
      <c r="G210" s="29">
        <v>84099190</v>
      </c>
      <c r="H210" s="29" t="s">
        <v>156</v>
      </c>
      <c r="I210" s="29">
        <v>4330533</v>
      </c>
      <c r="J210" s="29">
        <v>4330533</v>
      </c>
      <c r="K210" s="29" t="s">
        <v>74</v>
      </c>
      <c r="L210" s="30">
        <v>40.43</v>
      </c>
      <c r="M210" s="30">
        <v>40.43</v>
      </c>
      <c r="N210" s="31">
        <v>0.11700000000000001</v>
      </c>
      <c r="O210" s="31">
        <v>0.11700000000000001</v>
      </c>
      <c r="P210" s="57" t="s">
        <v>361</v>
      </c>
      <c r="Q210" s="27"/>
    </row>
    <row r="211" spans="1:17" x14ac:dyDescent="0.25">
      <c r="A211" s="27">
        <v>72</v>
      </c>
      <c r="B211" s="35" t="s">
        <v>357</v>
      </c>
      <c r="C211" s="36">
        <v>36</v>
      </c>
      <c r="D211" s="36" t="s">
        <v>25</v>
      </c>
      <c r="E211" s="36">
        <v>1</v>
      </c>
      <c r="F211" s="35" t="s">
        <v>2879</v>
      </c>
      <c r="G211" s="36">
        <v>87084090</v>
      </c>
      <c r="H211" s="36" t="s">
        <v>315</v>
      </c>
      <c r="I211" s="36" t="s">
        <v>2113</v>
      </c>
      <c r="J211" s="36" t="s">
        <v>1510</v>
      </c>
      <c r="K211" s="36" t="s">
        <v>74</v>
      </c>
      <c r="L211" s="37">
        <v>12.46</v>
      </c>
      <c r="M211" s="37">
        <v>12.46</v>
      </c>
      <c r="N211" s="38">
        <v>3.9E-2</v>
      </c>
      <c r="O211" s="38">
        <v>3.9E-2</v>
      </c>
      <c r="P211" s="27" t="s">
        <v>361</v>
      </c>
      <c r="Q211" s="27"/>
    </row>
    <row r="212" spans="1:17" x14ac:dyDescent="0.25">
      <c r="A212" s="27">
        <v>1740</v>
      </c>
      <c r="B212" s="32" t="s">
        <v>357</v>
      </c>
      <c r="C212" s="29">
        <v>36</v>
      </c>
      <c r="D212" s="29" t="s">
        <v>52</v>
      </c>
      <c r="E212" s="29">
        <v>1</v>
      </c>
      <c r="F212" s="28" t="s">
        <v>2457</v>
      </c>
      <c r="G212" s="29">
        <v>87082999</v>
      </c>
      <c r="H212" s="29" t="s">
        <v>315</v>
      </c>
      <c r="I212" s="29" t="s">
        <v>2458</v>
      </c>
      <c r="J212" s="29" t="s">
        <v>2458</v>
      </c>
      <c r="K212" s="29" t="s">
        <v>74</v>
      </c>
      <c r="L212" s="30">
        <v>2.3586800573888089</v>
      </c>
      <c r="M212" s="30">
        <v>2.3586800573888089</v>
      </c>
      <c r="N212" s="31"/>
      <c r="O212" s="31"/>
      <c r="P212" s="27" t="s">
        <v>361</v>
      </c>
      <c r="Q212" s="27"/>
    </row>
    <row r="213" spans="1:17" x14ac:dyDescent="0.25">
      <c r="A213" s="27">
        <v>376</v>
      </c>
      <c r="B213" s="70" t="s">
        <v>357</v>
      </c>
      <c r="C213" s="71">
        <v>36</v>
      </c>
      <c r="D213" s="71" t="s">
        <v>43</v>
      </c>
      <c r="E213" s="71">
        <v>1</v>
      </c>
      <c r="F213" s="70" t="s">
        <v>887</v>
      </c>
      <c r="G213" s="71">
        <v>87089990</v>
      </c>
      <c r="H213" s="71" t="s">
        <v>315</v>
      </c>
      <c r="I213" s="71" t="s">
        <v>889</v>
      </c>
      <c r="J213" s="71" t="s">
        <v>889</v>
      </c>
      <c r="K213" s="71" t="s">
        <v>74</v>
      </c>
      <c r="L213" s="72">
        <v>126.93</v>
      </c>
      <c r="M213" s="72">
        <v>126.93</v>
      </c>
      <c r="N213" s="73">
        <v>5.6000000000000001E-2</v>
      </c>
      <c r="O213" s="73">
        <v>5.6000000000000001E-2</v>
      </c>
      <c r="P213" s="27" t="s">
        <v>361</v>
      </c>
      <c r="Q213" s="27"/>
    </row>
    <row r="214" spans="1:17" x14ac:dyDescent="0.25">
      <c r="A214" s="27">
        <v>224</v>
      </c>
      <c r="B214" s="35" t="s">
        <v>357</v>
      </c>
      <c r="C214" s="36">
        <v>37</v>
      </c>
      <c r="D214" s="36" t="s">
        <v>33</v>
      </c>
      <c r="E214" s="36">
        <v>6</v>
      </c>
      <c r="F214" s="35" t="s">
        <v>1341</v>
      </c>
      <c r="G214" s="36">
        <v>87082999</v>
      </c>
      <c r="H214" s="36" t="s">
        <v>315</v>
      </c>
      <c r="I214" s="36" t="s">
        <v>1813</v>
      </c>
      <c r="J214" s="36" t="s">
        <v>1813</v>
      </c>
      <c r="K214" s="36" t="s">
        <v>74</v>
      </c>
      <c r="L214" s="37">
        <v>173.33</v>
      </c>
      <c r="M214" s="37">
        <v>1039.98</v>
      </c>
      <c r="N214" s="38">
        <v>1.7190000000000001</v>
      </c>
      <c r="O214" s="38">
        <v>10.314</v>
      </c>
      <c r="P214" s="27" t="s">
        <v>361</v>
      </c>
      <c r="Q214" s="27"/>
    </row>
    <row r="215" spans="1:17" x14ac:dyDescent="0.25">
      <c r="A215" s="27">
        <v>377</v>
      </c>
      <c r="B215" s="269" t="s">
        <v>357</v>
      </c>
      <c r="C215" s="282">
        <v>37</v>
      </c>
      <c r="D215" s="282" t="s">
        <v>43</v>
      </c>
      <c r="E215" s="282">
        <v>30</v>
      </c>
      <c r="F215" s="269" t="s">
        <v>2350</v>
      </c>
      <c r="G215" s="282">
        <v>73181500</v>
      </c>
      <c r="H215" s="282" t="s">
        <v>315</v>
      </c>
      <c r="I215" s="282" t="s">
        <v>2351</v>
      </c>
      <c r="J215" s="282" t="s">
        <v>2351</v>
      </c>
      <c r="K215" s="282" t="s">
        <v>74</v>
      </c>
      <c r="L215" s="294">
        <v>11.89</v>
      </c>
      <c r="M215" s="294">
        <v>356.70000000000005</v>
      </c>
      <c r="N215" s="305">
        <v>2E-3</v>
      </c>
      <c r="O215" s="305">
        <v>0.06</v>
      </c>
      <c r="P215" s="27" t="s">
        <v>361</v>
      </c>
      <c r="Q215" s="27"/>
    </row>
    <row r="216" spans="1:17" x14ac:dyDescent="0.25">
      <c r="A216" s="27">
        <v>2634</v>
      </c>
      <c r="B216" s="70" t="s">
        <v>357</v>
      </c>
      <c r="C216" s="71">
        <v>38</v>
      </c>
      <c r="D216" s="71" t="s">
        <v>3135</v>
      </c>
      <c r="E216" s="71">
        <v>7</v>
      </c>
      <c r="F216" s="70" t="s">
        <v>2050</v>
      </c>
      <c r="G216" s="71">
        <v>85129000</v>
      </c>
      <c r="H216" s="71" t="s">
        <v>315</v>
      </c>
      <c r="I216" s="71" t="s">
        <v>2052</v>
      </c>
      <c r="J216" s="71" t="s">
        <v>2052</v>
      </c>
      <c r="K216" s="71" t="s">
        <v>74</v>
      </c>
      <c r="L216" s="72">
        <v>924.17</v>
      </c>
      <c r="M216" s="72">
        <v>6469.19</v>
      </c>
      <c r="N216" s="73">
        <v>3.3679999999999999</v>
      </c>
      <c r="O216" s="73">
        <v>23.576000000000001</v>
      </c>
      <c r="P216" s="74" t="s">
        <v>361</v>
      </c>
      <c r="Q216" s="27"/>
    </row>
    <row r="217" spans="1:17" x14ac:dyDescent="0.25">
      <c r="A217" s="27">
        <v>74</v>
      </c>
      <c r="B217" s="39" t="s">
        <v>357</v>
      </c>
      <c r="C217" s="40">
        <v>38</v>
      </c>
      <c r="D217" s="40" t="s">
        <v>25</v>
      </c>
      <c r="E217" s="40">
        <v>1</v>
      </c>
      <c r="F217" s="39" t="s">
        <v>2919</v>
      </c>
      <c r="G217" s="40">
        <v>87088000</v>
      </c>
      <c r="H217" s="40" t="s">
        <v>315</v>
      </c>
      <c r="I217" s="40" t="s">
        <v>2139</v>
      </c>
      <c r="J217" s="40" t="s">
        <v>2139</v>
      </c>
      <c r="K217" s="40" t="s">
        <v>74</v>
      </c>
      <c r="L217" s="41">
        <v>2.2200000000000002</v>
      </c>
      <c r="M217" s="41">
        <v>2.2200000000000002</v>
      </c>
      <c r="N217" s="42">
        <v>9.9000000000000005E-2</v>
      </c>
      <c r="O217" s="42">
        <v>9.9000000000000005E-2</v>
      </c>
      <c r="P217" s="27" t="s">
        <v>361</v>
      </c>
      <c r="Q217" s="27"/>
    </row>
    <row r="218" spans="1:17" x14ac:dyDescent="0.25">
      <c r="A218" s="27">
        <v>2569</v>
      </c>
      <c r="B218" s="76" t="s">
        <v>357</v>
      </c>
      <c r="C218" s="77">
        <v>38</v>
      </c>
      <c r="D218" s="77" t="s">
        <v>2159</v>
      </c>
      <c r="E218" s="77">
        <v>1</v>
      </c>
      <c r="F218" s="76" t="s">
        <v>2424</v>
      </c>
      <c r="G218" s="77">
        <v>87082999</v>
      </c>
      <c r="H218" s="77" t="s">
        <v>315</v>
      </c>
      <c r="I218" s="77" t="s">
        <v>2425</v>
      </c>
      <c r="J218" s="77" t="s">
        <v>2425</v>
      </c>
      <c r="K218" s="77" t="s">
        <v>74</v>
      </c>
      <c r="L218" s="78">
        <v>11.84</v>
      </c>
      <c r="M218" s="78">
        <v>11.84</v>
      </c>
      <c r="N218" s="79">
        <v>2.5000000000000001E-2</v>
      </c>
      <c r="O218" s="79">
        <v>2.5000000000000001E-2</v>
      </c>
      <c r="P218" s="27" t="s">
        <v>361</v>
      </c>
      <c r="Q218" s="27"/>
    </row>
    <row r="219" spans="1:17" x14ac:dyDescent="0.25">
      <c r="A219" s="27">
        <v>378</v>
      </c>
      <c r="B219" s="269" t="s">
        <v>357</v>
      </c>
      <c r="C219" s="282">
        <v>38</v>
      </c>
      <c r="D219" s="282" t="s">
        <v>43</v>
      </c>
      <c r="E219" s="282">
        <v>10</v>
      </c>
      <c r="F219" s="269" t="s">
        <v>2374</v>
      </c>
      <c r="G219" s="282">
        <v>87083090</v>
      </c>
      <c r="H219" s="282" t="s">
        <v>315</v>
      </c>
      <c r="I219" s="282" t="s">
        <v>2375</v>
      </c>
      <c r="J219" s="282" t="s">
        <v>2375</v>
      </c>
      <c r="K219" s="282" t="s">
        <v>74</v>
      </c>
      <c r="L219" s="294">
        <v>4.82</v>
      </c>
      <c r="M219" s="294">
        <v>48.2</v>
      </c>
      <c r="N219" s="305">
        <v>2E-3</v>
      </c>
      <c r="O219" s="305">
        <v>0.02</v>
      </c>
      <c r="P219" s="316" t="s">
        <v>361</v>
      </c>
      <c r="Q219" s="27"/>
    </row>
    <row r="220" spans="1:17" x14ac:dyDescent="0.25">
      <c r="A220" s="27">
        <v>227</v>
      </c>
      <c r="B220" s="35" t="s">
        <v>357</v>
      </c>
      <c r="C220" s="36">
        <v>40</v>
      </c>
      <c r="D220" s="36" t="s">
        <v>33</v>
      </c>
      <c r="E220" s="36">
        <v>2</v>
      </c>
      <c r="F220" s="35" t="s">
        <v>1843</v>
      </c>
      <c r="G220" s="36">
        <v>87082999</v>
      </c>
      <c r="H220" s="36" t="s">
        <v>315</v>
      </c>
      <c r="I220" s="36" t="s">
        <v>1845</v>
      </c>
      <c r="J220" s="36" t="s">
        <v>2764</v>
      </c>
      <c r="K220" s="36" t="s">
        <v>74</v>
      </c>
      <c r="L220" s="37">
        <v>482.96</v>
      </c>
      <c r="M220" s="37">
        <v>965.92</v>
      </c>
      <c r="N220" s="38">
        <v>5.8470000000000004</v>
      </c>
      <c r="O220" s="38">
        <v>11.694000000000001</v>
      </c>
      <c r="P220" s="27" t="s">
        <v>361</v>
      </c>
      <c r="Q220" s="27"/>
    </row>
    <row r="221" spans="1:17" x14ac:dyDescent="0.25">
      <c r="A221" s="27">
        <v>2636</v>
      </c>
      <c r="B221" s="70" t="s">
        <v>357</v>
      </c>
      <c r="C221" s="71">
        <v>40</v>
      </c>
      <c r="D221" s="71" t="s">
        <v>3135</v>
      </c>
      <c r="E221" s="71">
        <v>2</v>
      </c>
      <c r="F221" s="70" t="s">
        <v>617</v>
      </c>
      <c r="G221" s="71">
        <v>84839000</v>
      </c>
      <c r="H221" s="71" t="s">
        <v>315</v>
      </c>
      <c r="I221" s="71" t="s">
        <v>2643</v>
      </c>
      <c r="J221" s="71" t="s">
        <v>2643</v>
      </c>
      <c r="K221" s="71" t="s">
        <v>74</v>
      </c>
      <c r="L221" s="72">
        <v>904.12</v>
      </c>
      <c r="M221" s="72">
        <v>1808.24</v>
      </c>
      <c r="N221" s="73">
        <v>2.903</v>
      </c>
      <c r="O221" s="73">
        <v>5.806</v>
      </c>
      <c r="P221" s="74" t="s">
        <v>361</v>
      </c>
      <c r="Q221" s="27"/>
    </row>
    <row r="222" spans="1:17" x14ac:dyDescent="0.25">
      <c r="A222" s="27">
        <v>2571</v>
      </c>
      <c r="B222" s="70" t="s">
        <v>357</v>
      </c>
      <c r="C222" s="71">
        <v>40</v>
      </c>
      <c r="D222" s="71" t="s">
        <v>2159</v>
      </c>
      <c r="E222" s="71">
        <v>1</v>
      </c>
      <c r="F222" s="70" t="s">
        <v>2216</v>
      </c>
      <c r="G222" s="71">
        <v>84099190</v>
      </c>
      <c r="H222" s="71" t="s">
        <v>315</v>
      </c>
      <c r="I222" s="71" t="s">
        <v>2217</v>
      </c>
      <c r="J222" s="71" t="s">
        <v>2217</v>
      </c>
      <c r="K222" s="71" t="s">
        <v>74</v>
      </c>
      <c r="L222" s="72">
        <v>88.23</v>
      </c>
      <c r="M222" s="72">
        <v>88.23</v>
      </c>
      <c r="N222" s="73">
        <v>0.16900000000000001</v>
      </c>
      <c r="O222" s="73">
        <v>0.16900000000000001</v>
      </c>
      <c r="P222" s="27" t="s">
        <v>361</v>
      </c>
      <c r="Q222" s="27"/>
    </row>
    <row r="223" spans="1:17" x14ac:dyDescent="0.25">
      <c r="A223" s="106">
        <v>76</v>
      </c>
      <c r="B223" s="107" t="s">
        <v>357</v>
      </c>
      <c r="C223" s="108">
        <v>40</v>
      </c>
      <c r="D223" s="108" t="s">
        <v>25</v>
      </c>
      <c r="E223" s="108">
        <v>1</v>
      </c>
      <c r="F223" s="107" t="s">
        <v>1843</v>
      </c>
      <c r="G223" s="108">
        <v>87082999</v>
      </c>
      <c r="H223" s="108" t="s">
        <v>315</v>
      </c>
      <c r="I223" s="108" t="s">
        <v>1845</v>
      </c>
      <c r="J223" s="108" t="s">
        <v>2764</v>
      </c>
      <c r="K223" s="108" t="s">
        <v>74</v>
      </c>
      <c r="L223" s="109">
        <v>499.45</v>
      </c>
      <c r="M223" s="109">
        <v>3995.6</v>
      </c>
      <c r="N223" s="110">
        <v>5.8470000000000004</v>
      </c>
      <c r="O223" s="110">
        <v>46.776000000000003</v>
      </c>
      <c r="P223" s="112" t="s">
        <v>361</v>
      </c>
      <c r="Q223" s="106"/>
    </row>
    <row r="224" spans="1:17" x14ac:dyDescent="0.25">
      <c r="A224" s="27">
        <v>380</v>
      </c>
      <c r="B224" s="119" t="s">
        <v>357</v>
      </c>
      <c r="C224" s="120">
        <v>40</v>
      </c>
      <c r="D224" s="120" t="s">
        <v>43</v>
      </c>
      <c r="E224" s="120">
        <v>10</v>
      </c>
      <c r="F224" s="119" t="s">
        <v>2374</v>
      </c>
      <c r="G224" s="120">
        <v>84829990</v>
      </c>
      <c r="H224" s="120" t="s">
        <v>315</v>
      </c>
      <c r="I224" s="120" t="s">
        <v>2912</v>
      </c>
      <c r="J224" s="120" t="s">
        <v>2912</v>
      </c>
      <c r="K224" s="120" t="s">
        <v>74</v>
      </c>
      <c r="L224" s="121">
        <v>2.68</v>
      </c>
      <c r="M224" s="121">
        <v>26.8</v>
      </c>
      <c r="N224" s="122">
        <v>1E-3</v>
      </c>
      <c r="O224" s="122">
        <v>0.01</v>
      </c>
      <c r="P224" s="141" t="s">
        <v>361</v>
      </c>
      <c r="Q224" s="27"/>
    </row>
    <row r="225" spans="1:17" x14ac:dyDescent="0.25">
      <c r="A225" s="27">
        <v>2637</v>
      </c>
      <c r="B225" s="70" t="s">
        <v>357</v>
      </c>
      <c r="C225" s="71">
        <v>41</v>
      </c>
      <c r="D225" s="71" t="s">
        <v>3135</v>
      </c>
      <c r="E225" s="71">
        <v>1</v>
      </c>
      <c r="F225" s="70" t="s">
        <v>699</v>
      </c>
      <c r="G225" s="71">
        <v>87084090</v>
      </c>
      <c r="H225" s="71" t="s">
        <v>315</v>
      </c>
      <c r="I225" s="71" t="s">
        <v>698</v>
      </c>
      <c r="J225" s="71" t="s">
        <v>698</v>
      </c>
      <c r="K225" s="71" t="s">
        <v>74</v>
      </c>
      <c r="L225" s="72">
        <v>833.46</v>
      </c>
      <c r="M225" s="72">
        <v>833.46</v>
      </c>
      <c r="N225" s="73">
        <v>0.79400000000000004</v>
      </c>
      <c r="O225" s="73">
        <v>0.79400000000000004</v>
      </c>
      <c r="P225" s="74" t="s">
        <v>361</v>
      </c>
      <c r="Q225" s="27"/>
    </row>
    <row r="226" spans="1:17" x14ac:dyDescent="0.25">
      <c r="A226" s="27">
        <v>77</v>
      </c>
      <c r="B226" s="70" t="s">
        <v>357</v>
      </c>
      <c r="C226" s="71">
        <v>41</v>
      </c>
      <c r="D226" s="71" t="s">
        <v>25</v>
      </c>
      <c r="E226" s="71">
        <v>10</v>
      </c>
      <c r="F226" s="70" t="s">
        <v>1422</v>
      </c>
      <c r="G226" s="71">
        <v>84099190</v>
      </c>
      <c r="H226" s="71" t="s">
        <v>315</v>
      </c>
      <c r="I226" s="71" t="s">
        <v>1424</v>
      </c>
      <c r="J226" s="71" t="s">
        <v>1424</v>
      </c>
      <c r="K226" s="71" t="s">
        <v>74</v>
      </c>
      <c r="L226" s="72">
        <v>354.14</v>
      </c>
      <c r="M226" s="72">
        <v>3541.3999999999996</v>
      </c>
      <c r="N226" s="73">
        <v>5.452</v>
      </c>
      <c r="O226" s="73">
        <v>54.519999999999996</v>
      </c>
      <c r="P226" s="27" t="s">
        <v>361</v>
      </c>
      <c r="Q226" s="27"/>
    </row>
    <row r="227" spans="1:17" x14ac:dyDescent="0.25">
      <c r="A227" s="27">
        <v>228</v>
      </c>
      <c r="B227" s="269" t="s">
        <v>357</v>
      </c>
      <c r="C227" s="282">
        <v>41</v>
      </c>
      <c r="D227" s="282" t="s">
        <v>33</v>
      </c>
      <c r="E227" s="282">
        <v>5</v>
      </c>
      <c r="F227" s="269" t="s">
        <v>2770</v>
      </c>
      <c r="G227" s="282">
        <v>87082999</v>
      </c>
      <c r="H227" s="282" t="s">
        <v>315</v>
      </c>
      <c r="I227" s="282" t="s">
        <v>2771</v>
      </c>
      <c r="J227" s="282" t="s">
        <v>1859</v>
      </c>
      <c r="K227" s="282" t="s">
        <v>74</v>
      </c>
      <c r="L227" s="294">
        <v>224.26</v>
      </c>
      <c r="M227" s="294">
        <v>1121.3</v>
      </c>
      <c r="N227" s="305">
        <v>0.39700000000000002</v>
      </c>
      <c r="O227" s="305">
        <v>1.9850000000000001</v>
      </c>
      <c r="P227" s="316" t="s">
        <v>361</v>
      </c>
      <c r="Q227" s="27"/>
    </row>
    <row r="228" spans="1:17" x14ac:dyDescent="0.25">
      <c r="A228" s="27">
        <v>2638</v>
      </c>
      <c r="B228" s="70" t="s">
        <v>357</v>
      </c>
      <c r="C228" s="71">
        <v>42</v>
      </c>
      <c r="D228" s="71" t="s">
        <v>3135</v>
      </c>
      <c r="E228" s="71">
        <v>1</v>
      </c>
      <c r="F228" s="70" t="s">
        <v>665</v>
      </c>
      <c r="G228" s="71">
        <v>84839000</v>
      </c>
      <c r="H228" s="71" t="s">
        <v>315</v>
      </c>
      <c r="I228" s="71" t="s">
        <v>664</v>
      </c>
      <c r="J228" s="71" t="s">
        <v>664</v>
      </c>
      <c r="K228" s="71" t="s">
        <v>74</v>
      </c>
      <c r="L228" s="72">
        <v>833.46</v>
      </c>
      <c r="M228" s="72">
        <v>833.46</v>
      </c>
      <c r="N228" s="73">
        <v>0.39400000000000002</v>
      </c>
      <c r="O228" s="73">
        <v>0.39400000000000002</v>
      </c>
      <c r="P228" s="74" t="s">
        <v>361</v>
      </c>
      <c r="Q228" s="27"/>
    </row>
    <row r="229" spans="1:17" x14ac:dyDescent="0.25">
      <c r="A229" s="27">
        <v>2573</v>
      </c>
      <c r="B229" s="70" t="s">
        <v>357</v>
      </c>
      <c r="C229" s="71">
        <v>42</v>
      </c>
      <c r="D229" s="71" t="s">
        <v>2159</v>
      </c>
      <c r="E229" s="71">
        <v>2</v>
      </c>
      <c r="F229" s="70" t="s">
        <v>2667</v>
      </c>
      <c r="G229" s="71">
        <v>87082999</v>
      </c>
      <c r="H229" s="71" t="s">
        <v>315</v>
      </c>
      <c r="I229" s="71" t="s">
        <v>1620</v>
      </c>
      <c r="J229" s="71" t="s">
        <v>1620</v>
      </c>
      <c r="K229" s="71" t="s">
        <v>74</v>
      </c>
      <c r="L229" s="72">
        <v>354.81</v>
      </c>
      <c r="M229" s="72">
        <v>709.62</v>
      </c>
      <c r="N229" s="73">
        <v>3.2130000000000001</v>
      </c>
      <c r="O229" s="73">
        <v>6.4260000000000002</v>
      </c>
      <c r="P229" s="27" t="s">
        <v>361</v>
      </c>
      <c r="Q229" s="27"/>
    </row>
    <row r="230" spans="1:17" x14ac:dyDescent="0.25">
      <c r="A230" s="27">
        <v>78</v>
      </c>
      <c r="B230" s="70" t="s">
        <v>357</v>
      </c>
      <c r="C230" s="71">
        <v>42</v>
      </c>
      <c r="D230" s="71" t="s">
        <v>25</v>
      </c>
      <c r="E230" s="71">
        <v>10</v>
      </c>
      <c r="F230" s="70" t="s">
        <v>1426</v>
      </c>
      <c r="G230" s="71">
        <v>84099190</v>
      </c>
      <c r="H230" s="71" t="s">
        <v>315</v>
      </c>
      <c r="I230" s="71" t="s">
        <v>1428</v>
      </c>
      <c r="J230" s="71" t="s">
        <v>1428</v>
      </c>
      <c r="K230" s="71" t="s">
        <v>2603</v>
      </c>
      <c r="L230" s="72">
        <v>354.14</v>
      </c>
      <c r="M230" s="72">
        <v>3541.3999999999996</v>
      </c>
      <c r="N230" s="73">
        <v>5.4470000000000001</v>
      </c>
      <c r="O230" s="73">
        <v>54.47</v>
      </c>
      <c r="P230" s="27" t="s">
        <v>361</v>
      </c>
      <c r="Q230" s="27"/>
    </row>
    <row r="231" spans="1:17" x14ac:dyDescent="0.25">
      <c r="A231" s="106">
        <v>229</v>
      </c>
      <c r="B231" s="107" t="s">
        <v>357</v>
      </c>
      <c r="C231" s="108">
        <v>42</v>
      </c>
      <c r="D231" s="108" t="s">
        <v>33</v>
      </c>
      <c r="E231" s="108">
        <v>1</v>
      </c>
      <c r="F231" s="107" t="s">
        <v>2222</v>
      </c>
      <c r="G231" s="108">
        <v>84099190</v>
      </c>
      <c r="H231" s="108" t="s">
        <v>315</v>
      </c>
      <c r="I231" s="108" t="s">
        <v>2223</v>
      </c>
      <c r="J231" s="108" t="s">
        <v>2223</v>
      </c>
      <c r="K231" s="108" t="s">
        <v>74</v>
      </c>
      <c r="L231" s="109">
        <v>297.51</v>
      </c>
      <c r="M231" s="109">
        <v>892.53</v>
      </c>
      <c r="N231" s="110">
        <v>0.192</v>
      </c>
      <c r="O231" s="110">
        <v>0.57600000000000007</v>
      </c>
      <c r="P231" s="106" t="s">
        <v>361</v>
      </c>
      <c r="Q231" s="106"/>
    </row>
    <row r="232" spans="1:17" x14ac:dyDescent="0.25">
      <c r="A232" s="106">
        <v>422</v>
      </c>
      <c r="B232" s="107" t="s">
        <v>357</v>
      </c>
      <c r="C232" s="108">
        <v>42</v>
      </c>
      <c r="D232" s="108" t="s">
        <v>330</v>
      </c>
      <c r="E232" s="108">
        <v>1</v>
      </c>
      <c r="F232" s="107" t="s">
        <v>1934</v>
      </c>
      <c r="G232" s="108">
        <v>87089990</v>
      </c>
      <c r="H232" s="108" t="s">
        <v>72</v>
      </c>
      <c r="I232" s="108" t="s">
        <v>1935</v>
      </c>
      <c r="J232" s="108" t="s">
        <v>1936</v>
      </c>
      <c r="K232" s="108" t="s">
        <v>74</v>
      </c>
      <c r="L232" s="109">
        <v>193.90222222222221</v>
      </c>
      <c r="M232" s="109">
        <v>1745.12</v>
      </c>
      <c r="N232" s="110">
        <v>1.151111111111111</v>
      </c>
      <c r="O232" s="110">
        <v>10.36</v>
      </c>
      <c r="P232" s="112" t="s">
        <v>361</v>
      </c>
      <c r="Q232" s="106"/>
    </row>
    <row r="233" spans="1:17" x14ac:dyDescent="0.25">
      <c r="A233" s="27">
        <v>2639</v>
      </c>
      <c r="B233" s="70" t="s">
        <v>357</v>
      </c>
      <c r="C233" s="71">
        <v>43</v>
      </c>
      <c r="D233" s="71" t="s">
        <v>3135</v>
      </c>
      <c r="E233" s="71">
        <v>6</v>
      </c>
      <c r="F233" s="70" t="s">
        <v>1337</v>
      </c>
      <c r="G233" s="71">
        <v>87082999</v>
      </c>
      <c r="H233" s="71" t="s">
        <v>315</v>
      </c>
      <c r="I233" s="71" t="s">
        <v>2769</v>
      </c>
      <c r="J233" s="71" t="s">
        <v>2769</v>
      </c>
      <c r="K233" s="71" t="s">
        <v>74</v>
      </c>
      <c r="L233" s="72">
        <v>833.39</v>
      </c>
      <c r="M233" s="72">
        <v>5000.34</v>
      </c>
      <c r="N233" s="73">
        <v>8</v>
      </c>
      <c r="O233" s="73">
        <v>48</v>
      </c>
      <c r="P233" s="74" t="s">
        <v>361</v>
      </c>
      <c r="Q233" s="27"/>
    </row>
    <row r="234" spans="1:17" x14ac:dyDescent="0.25">
      <c r="A234" s="27">
        <v>80</v>
      </c>
      <c r="B234" s="35" t="s">
        <v>357</v>
      </c>
      <c r="C234" s="36">
        <v>44</v>
      </c>
      <c r="D234" s="36" t="s">
        <v>25</v>
      </c>
      <c r="E234" s="36">
        <v>1</v>
      </c>
      <c r="F234" s="35" t="s">
        <v>1905</v>
      </c>
      <c r="G234" s="36">
        <v>87082999</v>
      </c>
      <c r="H234" s="36" t="s">
        <v>315</v>
      </c>
      <c r="I234" s="36" t="s">
        <v>2791</v>
      </c>
      <c r="J234" s="36" t="s">
        <v>1907</v>
      </c>
      <c r="K234" s="36" t="s">
        <v>74</v>
      </c>
      <c r="L234" s="37">
        <v>2146.4899999999998</v>
      </c>
      <c r="M234" s="37">
        <v>2146.4899999999998</v>
      </c>
      <c r="N234" s="38">
        <v>5.7309999999999999</v>
      </c>
      <c r="O234" s="38">
        <v>5.7309999999999999</v>
      </c>
      <c r="P234" s="27" t="s">
        <v>361</v>
      </c>
      <c r="Q234" s="27"/>
    </row>
    <row r="235" spans="1:17" x14ac:dyDescent="0.25">
      <c r="A235" s="27">
        <v>2641</v>
      </c>
      <c r="B235" s="70" t="s">
        <v>357</v>
      </c>
      <c r="C235" s="71">
        <v>45</v>
      </c>
      <c r="D235" s="71" t="s">
        <v>3135</v>
      </c>
      <c r="E235" s="71">
        <v>1</v>
      </c>
      <c r="F235" s="70" t="s">
        <v>2638</v>
      </c>
      <c r="G235" s="71">
        <v>84839000</v>
      </c>
      <c r="H235" s="71" t="s">
        <v>315</v>
      </c>
      <c r="I235" s="71" t="s">
        <v>2639</v>
      </c>
      <c r="J235" s="71" t="s">
        <v>2639</v>
      </c>
      <c r="K235" s="71" t="s">
        <v>74</v>
      </c>
      <c r="L235" s="72">
        <v>821.65</v>
      </c>
      <c r="M235" s="72">
        <v>821.65</v>
      </c>
      <c r="N235" s="73">
        <v>0.40300000000000002</v>
      </c>
      <c r="O235" s="73">
        <v>0.40300000000000002</v>
      </c>
      <c r="P235" s="74" t="s">
        <v>361</v>
      </c>
      <c r="Q235" s="27"/>
    </row>
    <row r="236" spans="1:17" x14ac:dyDescent="0.25">
      <c r="A236" s="106">
        <v>81</v>
      </c>
      <c r="B236" s="107" t="s">
        <v>357</v>
      </c>
      <c r="C236" s="108">
        <v>45</v>
      </c>
      <c r="D236" s="108" t="s">
        <v>25</v>
      </c>
      <c r="E236" s="108">
        <v>3</v>
      </c>
      <c r="F236" s="107" t="s">
        <v>1569</v>
      </c>
      <c r="G236" s="108">
        <v>84099190</v>
      </c>
      <c r="H236" s="108" t="s">
        <v>315</v>
      </c>
      <c r="I236" s="108" t="s">
        <v>1571</v>
      </c>
      <c r="J236" s="108" t="s">
        <v>1571</v>
      </c>
      <c r="K236" s="108" t="s">
        <v>74</v>
      </c>
      <c r="L236" s="109">
        <v>330.22</v>
      </c>
      <c r="M236" s="109">
        <v>1651.1000000000001</v>
      </c>
      <c r="N236" s="110">
        <v>0.628</v>
      </c>
      <c r="O236" s="110">
        <v>3.14</v>
      </c>
      <c r="P236" s="106" t="s">
        <v>361</v>
      </c>
      <c r="Q236" s="106"/>
    </row>
    <row r="237" spans="1:17" x14ac:dyDescent="0.25">
      <c r="A237" s="27">
        <v>426</v>
      </c>
      <c r="B237" s="70" t="s">
        <v>357</v>
      </c>
      <c r="C237" s="71">
        <v>46</v>
      </c>
      <c r="D237" s="71" t="s">
        <v>330</v>
      </c>
      <c r="E237" s="71">
        <v>2</v>
      </c>
      <c r="F237" s="70" t="s">
        <v>1006</v>
      </c>
      <c r="G237" s="71">
        <v>87082999</v>
      </c>
      <c r="H237" s="71" t="s">
        <v>72</v>
      </c>
      <c r="I237" s="71" t="s">
        <v>1849</v>
      </c>
      <c r="J237" s="71" t="s">
        <v>1850</v>
      </c>
      <c r="K237" s="71" t="s">
        <v>74</v>
      </c>
      <c r="L237" s="72">
        <v>220.95500000000001</v>
      </c>
      <c r="M237" s="72">
        <v>441.91</v>
      </c>
      <c r="N237" s="73">
        <v>1.31</v>
      </c>
      <c r="O237" s="73">
        <v>2.62</v>
      </c>
      <c r="P237" s="27" t="s">
        <v>361</v>
      </c>
      <c r="Q237" s="27"/>
    </row>
    <row r="238" spans="1:17" x14ac:dyDescent="0.25">
      <c r="A238" s="27">
        <v>233</v>
      </c>
      <c r="B238" s="70" t="s">
        <v>357</v>
      </c>
      <c r="C238" s="71">
        <v>46</v>
      </c>
      <c r="D238" s="71" t="s">
        <v>33</v>
      </c>
      <c r="E238" s="71">
        <v>1</v>
      </c>
      <c r="F238" s="70" t="s">
        <v>2473</v>
      </c>
      <c r="G238" s="71">
        <v>85129000</v>
      </c>
      <c r="H238" s="71" t="s">
        <v>315</v>
      </c>
      <c r="I238" s="71" t="s">
        <v>2474</v>
      </c>
      <c r="J238" s="71" t="s">
        <v>2474</v>
      </c>
      <c r="K238" s="71" t="s">
        <v>74</v>
      </c>
      <c r="L238" s="72">
        <v>757.19</v>
      </c>
      <c r="M238" s="72">
        <v>757.19</v>
      </c>
      <c r="N238" s="73">
        <v>1.31</v>
      </c>
      <c r="O238" s="73">
        <v>1.31</v>
      </c>
      <c r="P238" s="27" t="s">
        <v>361</v>
      </c>
      <c r="Q238" s="27"/>
    </row>
    <row r="239" spans="1:17" x14ac:dyDescent="0.25">
      <c r="A239" s="27">
        <v>82</v>
      </c>
      <c r="B239" s="35" t="s">
        <v>357</v>
      </c>
      <c r="C239" s="36">
        <v>46</v>
      </c>
      <c r="D239" s="36" t="s">
        <v>25</v>
      </c>
      <c r="E239" s="36">
        <v>2</v>
      </c>
      <c r="F239" s="35" t="s">
        <v>2811</v>
      </c>
      <c r="G239" s="36">
        <v>87082999</v>
      </c>
      <c r="H239" s="36" t="s">
        <v>315</v>
      </c>
      <c r="I239" s="36" t="s">
        <v>1951</v>
      </c>
      <c r="J239" s="36" t="s">
        <v>1951</v>
      </c>
      <c r="K239" s="36" t="s">
        <v>74</v>
      </c>
      <c r="L239" s="37">
        <v>806.51</v>
      </c>
      <c r="M239" s="37">
        <v>1613.02</v>
      </c>
      <c r="N239" s="38">
        <v>7.8280000000000003</v>
      </c>
      <c r="O239" s="38">
        <v>15.656000000000001</v>
      </c>
      <c r="P239" s="27" t="s">
        <v>361</v>
      </c>
      <c r="Q239" s="27"/>
    </row>
    <row r="240" spans="1:17" x14ac:dyDescent="0.25">
      <c r="A240" s="27">
        <v>428</v>
      </c>
      <c r="B240" s="70" t="s">
        <v>357</v>
      </c>
      <c r="C240" s="71">
        <v>48</v>
      </c>
      <c r="D240" s="71" t="s">
        <v>330</v>
      </c>
      <c r="E240" s="71">
        <v>2</v>
      </c>
      <c r="F240" s="70" t="s">
        <v>1640</v>
      </c>
      <c r="G240" s="71">
        <v>87089990</v>
      </c>
      <c r="H240" s="71" t="s">
        <v>72</v>
      </c>
      <c r="I240" s="71" t="s">
        <v>1641</v>
      </c>
      <c r="J240" s="71" t="s">
        <v>1642</v>
      </c>
      <c r="K240" s="71" t="s">
        <v>74</v>
      </c>
      <c r="L240" s="72">
        <v>246.42</v>
      </c>
      <c r="M240" s="72">
        <v>492.84</v>
      </c>
      <c r="N240" s="73">
        <v>1.46</v>
      </c>
      <c r="O240" s="73">
        <v>2.92</v>
      </c>
      <c r="P240" s="27" t="s">
        <v>361</v>
      </c>
      <c r="Q240" s="27"/>
    </row>
    <row r="241" spans="1:17" x14ac:dyDescent="0.25">
      <c r="A241" s="27">
        <v>84</v>
      </c>
      <c r="B241" s="35" t="s">
        <v>357</v>
      </c>
      <c r="C241" s="36">
        <v>48</v>
      </c>
      <c r="D241" s="36" t="s">
        <v>25</v>
      </c>
      <c r="E241" s="36">
        <v>5</v>
      </c>
      <c r="F241" s="35" t="s">
        <v>1917</v>
      </c>
      <c r="G241" s="36">
        <v>87082999</v>
      </c>
      <c r="H241" s="36" t="s">
        <v>315</v>
      </c>
      <c r="I241" s="36" t="s">
        <v>2796</v>
      </c>
      <c r="J241" s="36" t="s">
        <v>1919</v>
      </c>
      <c r="K241" s="36" t="s">
        <v>74</v>
      </c>
      <c r="L241" s="37">
        <v>266.62</v>
      </c>
      <c r="M241" s="37">
        <v>1333.1</v>
      </c>
      <c r="N241" s="38">
        <v>2.5840000000000001</v>
      </c>
      <c r="O241" s="38">
        <v>12.92</v>
      </c>
      <c r="P241" s="27" t="s">
        <v>361</v>
      </c>
      <c r="Q241" s="27"/>
    </row>
    <row r="242" spans="1:17" x14ac:dyDescent="0.25">
      <c r="A242" s="27">
        <v>2644</v>
      </c>
      <c r="B242" s="119" t="s">
        <v>357</v>
      </c>
      <c r="C242" s="120">
        <v>48</v>
      </c>
      <c r="D242" s="120" t="s">
        <v>3135</v>
      </c>
      <c r="E242" s="120">
        <v>1</v>
      </c>
      <c r="F242" s="119" t="s">
        <v>2811</v>
      </c>
      <c r="G242" s="120">
        <v>87082999</v>
      </c>
      <c r="H242" s="120" t="s">
        <v>315</v>
      </c>
      <c r="I242" s="120" t="s">
        <v>1951</v>
      </c>
      <c r="J242" s="120" t="s">
        <v>1951</v>
      </c>
      <c r="K242" s="120" t="s">
        <v>74</v>
      </c>
      <c r="L242" s="121">
        <v>804.27</v>
      </c>
      <c r="M242" s="121">
        <v>804.27</v>
      </c>
      <c r="N242" s="122">
        <v>7.8280000000000003</v>
      </c>
      <c r="O242" s="122">
        <v>7.8280000000000003</v>
      </c>
      <c r="P242" s="142" t="s">
        <v>3141</v>
      </c>
      <c r="Q242" s="27"/>
    </row>
    <row r="243" spans="1:17" x14ac:dyDescent="0.25">
      <c r="A243" s="27">
        <v>85</v>
      </c>
      <c r="B243" s="70" t="s">
        <v>357</v>
      </c>
      <c r="C243" s="71">
        <v>49</v>
      </c>
      <c r="D243" s="71" t="s">
        <v>25</v>
      </c>
      <c r="E243" s="71">
        <v>2</v>
      </c>
      <c r="F243" s="70" t="s">
        <v>458</v>
      </c>
      <c r="G243" s="71">
        <v>87082999</v>
      </c>
      <c r="H243" s="71" t="s">
        <v>315</v>
      </c>
      <c r="I243" s="71" t="s">
        <v>1960</v>
      </c>
      <c r="J243" s="71" t="s">
        <v>1960</v>
      </c>
      <c r="K243" s="71" t="s">
        <v>74</v>
      </c>
      <c r="L243" s="72">
        <v>583.23</v>
      </c>
      <c r="M243" s="72">
        <v>1166.46</v>
      </c>
      <c r="N243" s="73">
        <v>1.5840000000000001</v>
      </c>
      <c r="O243" s="73">
        <v>3.1680000000000001</v>
      </c>
      <c r="P243" s="27" t="s">
        <v>361</v>
      </c>
      <c r="Q243" s="27"/>
    </row>
    <row r="244" spans="1:17" x14ac:dyDescent="0.25">
      <c r="A244" s="27">
        <v>429</v>
      </c>
      <c r="B244" s="76" t="s">
        <v>357</v>
      </c>
      <c r="C244" s="77">
        <v>49</v>
      </c>
      <c r="D244" s="77" t="s">
        <v>330</v>
      </c>
      <c r="E244" s="77">
        <v>1</v>
      </c>
      <c r="F244" s="76" t="s">
        <v>1451</v>
      </c>
      <c r="G244" s="77">
        <v>87089990</v>
      </c>
      <c r="H244" s="77" t="s">
        <v>72</v>
      </c>
      <c r="I244" s="77" t="s">
        <v>1452</v>
      </c>
      <c r="J244" s="77" t="s">
        <v>576</v>
      </c>
      <c r="K244" s="77" t="s">
        <v>74</v>
      </c>
      <c r="L244" s="78">
        <v>517.54</v>
      </c>
      <c r="M244" s="78">
        <v>517.54</v>
      </c>
      <c r="N244" s="79">
        <v>3.07</v>
      </c>
      <c r="O244" s="79">
        <v>3.07</v>
      </c>
      <c r="P244" s="27" t="s">
        <v>361</v>
      </c>
      <c r="Q244" s="27"/>
    </row>
    <row r="245" spans="1:17" x14ac:dyDescent="0.25">
      <c r="A245" s="27">
        <v>86</v>
      </c>
      <c r="B245" s="35" t="s">
        <v>357</v>
      </c>
      <c r="C245" s="36">
        <v>50</v>
      </c>
      <c r="D245" s="36" t="s">
        <v>25</v>
      </c>
      <c r="E245" s="36">
        <v>1</v>
      </c>
      <c r="F245" s="35" t="s">
        <v>2800</v>
      </c>
      <c r="G245" s="36">
        <v>87082999</v>
      </c>
      <c r="H245" s="36" t="s">
        <v>315</v>
      </c>
      <c r="I245" s="36" t="s">
        <v>2801</v>
      </c>
      <c r="J245" s="36" t="s">
        <v>1932</v>
      </c>
      <c r="K245" s="36" t="s">
        <v>74</v>
      </c>
      <c r="L245" s="37">
        <v>1076.49</v>
      </c>
      <c r="M245" s="37">
        <v>1076.49</v>
      </c>
      <c r="N245" s="38">
        <v>7.7729999999999997</v>
      </c>
      <c r="O245" s="38">
        <v>7.7729999999999997</v>
      </c>
      <c r="P245" s="27" t="s">
        <v>361</v>
      </c>
      <c r="Q245" s="27"/>
    </row>
    <row r="246" spans="1:17" x14ac:dyDescent="0.25">
      <c r="A246" s="27">
        <v>431</v>
      </c>
      <c r="B246" s="70" t="s">
        <v>357</v>
      </c>
      <c r="C246" s="71">
        <v>51</v>
      </c>
      <c r="D246" s="71" t="s">
        <v>330</v>
      </c>
      <c r="E246" s="71">
        <v>4</v>
      </c>
      <c r="F246" s="70" t="s">
        <v>2014</v>
      </c>
      <c r="G246" s="71">
        <v>87089990</v>
      </c>
      <c r="H246" s="71" t="s">
        <v>72</v>
      </c>
      <c r="I246" s="71" t="s">
        <v>2015</v>
      </c>
      <c r="J246" s="71" t="s">
        <v>2016</v>
      </c>
      <c r="K246" s="71" t="s">
        <v>74</v>
      </c>
      <c r="L246" s="72">
        <v>241.88</v>
      </c>
      <c r="M246" s="72">
        <v>967.52</v>
      </c>
      <c r="N246" s="73">
        <v>1.4350000000000001</v>
      </c>
      <c r="O246" s="73">
        <v>5.74</v>
      </c>
      <c r="P246" s="27" t="s">
        <v>361</v>
      </c>
      <c r="Q246" s="27"/>
    </row>
    <row r="247" spans="1:17" x14ac:dyDescent="0.25">
      <c r="A247" s="106">
        <v>87</v>
      </c>
      <c r="B247" s="107" t="s">
        <v>357</v>
      </c>
      <c r="C247" s="108">
        <v>51</v>
      </c>
      <c r="D247" s="108" t="s">
        <v>25</v>
      </c>
      <c r="E247" s="108">
        <v>12</v>
      </c>
      <c r="F247" s="107" t="s">
        <v>1790</v>
      </c>
      <c r="G247" s="108">
        <v>87082999</v>
      </c>
      <c r="H247" s="108" t="s">
        <v>315</v>
      </c>
      <c r="I247" s="108" t="s">
        <v>1789</v>
      </c>
      <c r="J247" s="108" t="s">
        <v>1789</v>
      </c>
      <c r="K247" s="108" t="s">
        <v>74</v>
      </c>
      <c r="L247" s="109">
        <v>29.2</v>
      </c>
      <c r="M247" s="109">
        <v>1460</v>
      </c>
      <c r="N247" s="110">
        <v>0.30099999999999999</v>
      </c>
      <c r="O247" s="110">
        <v>15.049999999999999</v>
      </c>
      <c r="P247" s="106" t="s">
        <v>361</v>
      </c>
      <c r="Q247" s="106"/>
    </row>
    <row r="248" spans="1:17" x14ac:dyDescent="0.25">
      <c r="A248" s="27">
        <v>432</v>
      </c>
      <c r="B248" s="35" t="s">
        <v>357</v>
      </c>
      <c r="C248" s="36">
        <v>52</v>
      </c>
      <c r="D248" s="36" t="s">
        <v>330</v>
      </c>
      <c r="E248" s="36">
        <v>4</v>
      </c>
      <c r="F248" s="35" t="s">
        <v>1927</v>
      </c>
      <c r="G248" s="36">
        <v>87082999</v>
      </c>
      <c r="H248" s="36" t="s">
        <v>72</v>
      </c>
      <c r="I248" s="36" t="s">
        <v>1928</v>
      </c>
      <c r="J248" s="36" t="s">
        <v>1929</v>
      </c>
      <c r="K248" s="36" t="s">
        <v>74</v>
      </c>
      <c r="L248" s="37">
        <v>181.14</v>
      </c>
      <c r="M248" s="37">
        <v>724.56</v>
      </c>
      <c r="N248" s="38">
        <v>1.075</v>
      </c>
      <c r="O248" s="38">
        <v>4.3</v>
      </c>
      <c r="P248" s="27" t="s">
        <v>361</v>
      </c>
      <c r="Q248" s="27"/>
    </row>
    <row r="249" spans="1:17" x14ac:dyDescent="0.25">
      <c r="A249" s="106">
        <v>88</v>
      </c>
      <c r="B249" s="107" t="s">
        <v>357</v>
      </c>
      <c r="C249" s="108">
        <v>52</v>
      </c>
      <c r="D249" s="108" t="s">
        <v>25</v>
      </c>
      <c r="E249" s="108">
        <v>18</v>
      </c>
      <c r="F249" s="107" t="s">
        <v>1791</v>
      </c>
      <c r="G249" s="108">
        <v>87082999</v>
      </c>
      <c r="H249" s="108" t="s">
        <v>315</v>
      </c>
      <c r="I249" s="108" t="s">
        <v>1793</v>
      </c>
      <c r="J249" s="108" t="s">
        <v>1793</v>
      </c>
      <c r="K249" s="108" t="s">
        <v>74</v>
      </c>
      <c r="L249" s="109">
        <v>29.2</v>
      </c>
      <c r="M249" s="109">
        <v>1460</v>
      </c>
      <c r="N249" s="110">
        <v>0.30099999999999999</v>
      </c>
      <c r="O249" s="110">
        <v>15.049999999999999</v>
      </c>
      <c r="P249" s="106" t="s">
        <v>361</v>
      </c>
      <c r="Q249" s="106"/>
    </row>
    <row r="250" spans="1:17" x14ac:dyDescent="0.25">
      <c r="A250" s="27">
        <v>433</v>
      </c>
      <c r="B250" s="76" t="s">
        <v>357</v>
      </c>
      <c r="C250" s="77">
        <v>53</v>
      </c>
      <c r="D250" s="77" t="s">
        <v>330</v>
      </c>
      <c r="E250" s="77">
        <v>4</v>
      </c>
      <c r="F250" s="76" t="s">
        <v>1924</v>
      </c>
      <c r="G250" s="77">
        <v>87082999</v>
      </c>
      <c r="H250" s="77" t="s">
        <v>72</v>
      </c>
      <c r="I250" s="77" t="s">
        <v>1925</v>
      </c>
      <c r="J250" s="77" t="s">
        <v>1926</v>
      </c>
      <c r="K250" s="77" t="s">
        <v>74</v>
      </c>
      <c r="L250" s="78">
        <v>181.04</v>
      </c>
      <c r="M250" s="78">
        <v>724.16</v>
      </c>
      <c r="N250" s="79">
        <v>1.075</v>
      </c>
      <c r="O250" s="79">
        <v>4.3</v>
      </c>
      <c r="P250" s="27" t="s">
        <v>361</v>
      </c>
      <c r="Q250" s="27"/>
    </row>
    <row r="251" spans="1:17" x14ac:dyDescent="0.25">
      <c r="A251" s="106">
        <v>89</v>
      </c>
      <c r="B251" s="107" t="s">
        <v>357</v>
      </c>
      <c r="C251" s="108">
        <v>53</v>
      </c>
      <c r="D251" s="108" t="s">
        <v>25</v>
      </c>
      <c r="E251" s="108">
        <v>29</v>
      </c>
      <c r="F251" s="107" t="s">
        <v>2732</v>
      </c>
      <c r="G251" s="108">
        <v>87082999</v>
      </c>
      <c r="H251" s="108" t="s">
        <v>315</v>
      </c>
      <c r="I251" s="108" t="s">
        <v>1783</v>
      </c>
      <c r="J251" s="108" t="s">
        <v>1783</v>
      </c>
      <c r="K251" s="108" t="s">
        <v>74</v>
      </c>
      <c r="L251" s="109">
        <v>25</v>
      </c>
      <c r="M251" s="109">
        <v>1250</v>
      </c>
      <c r="N251" s="110">
        <v>0.22700000000000001</v>
      </c>
      <c r="O251" s="110">
        <v>11.35</v>
      </c>
      <c r="P251" s="112" t="s">
        <v>361</v>
      </c>
      <c r="Q251" s="106"/>
    </row>
    <row r="252" spans="1:17" x14ac:dyDescent="0.25">
      <c r="A252" s="27">
        <v>90</v>
      </c>
      <c r="B252" s="70" t="s">
        <v>357</v>
      </c>
      <c r="C252" s="71">
        <v>54</v>
      </c>
      <c r="D252" s="71" t="s">
        <v>25</v>
      </c>
      <c r="E252" s="71">
        <v>50</v>
      </c>
      <c r="F252" s="70" t="s">
        <v>2733</v>
      </c>
      <c r="G252" s="71">
        <v>87082999</v>
      </c>
      <c r="H252" s="71" t="s">
        <v>315</v>
      </c>
      <c r="I252" s="71" t="s">
        <v>1786</v>
      </c>
      <c r="J252" s="71" t="s">
        <v>1786</v>
      </c>
      <c r="K252" s="71" t="s">
        <v>74</v>
      </c>
      <c r="L252" s="72">
        <v>25</v>
      </c>
      <c r="M252" s="72">
        <v>1250</v>
      </c>
      <c r="N252" s="73">
        <v>0.22700000000000001</v>
      </c>
      <c r="O252" s="73">
        <v>11.35</v>
      </c>
      <c r="P252" s="27" t="s">
        <v>361</v>
      </c>
      <c r="Q252" s="27"/>
    </row>
    <row r="253" spans="1:17" x14ac:dyDescent="0.25">
      <c r="A253" s="27">
        <v>91</v>
      </c>
      <c r="B253" s="35" t="s">
        <v>357</v>
      </c>
      <c r="C253" s="36">
        <v>55</v>
      </c>
      <c r="D253" s="36" t="s">
        <v>25</v>
      </c>
      <c r="E253" s="36">
        <v>3</v>
      </c>
      <c r="F253" s="35" t="s">
        <v>2712</v>
      </c>
      <c r="G253" s="36">
        <v>87089990</v>
      </c>
      <c r="H253" s="36" t="s">
        <v>315</v>
      </c>
      <c r="I253" s="36" t="s">
        <v>2713</v>
      </c>
      <c r="J253" s="36" t="s">
        <v>2713</v>
      </c>
      <c r="K253" s="36" t="s">
        <v>74</v>
      </c>
      <c r="L253" s="37">
        <v>235.2</v>
      </c>
      <c r="M253" s="37">
        <v>705.59999999999991</v>
      </c>
      <c r="N253" s="38">
        <v>0.38900000000000001</v>
      </c>
      <c r="O253" s="38">
        <v>1.167</v>
      </c>
      <c r="P253" s="27" t="s">
        <v>361</v>
      </c>
      <c r="Q253" s="27"/>
    </row>
    <row r="254" spans="1:17" x14ac:dyDescent="0.25">
      <c r="A254" s="27">
        <v>242</v>
      </c>
      <c r="B254" s="70" t="s">
        <v>357</v>
      </c>
      <c r="C254" s="71">
        <v>55</v>
      </c>
      <c r="D254" s="71" t="s">
        <v>33</v>
      </c>
      <c r="E254" s="71">
        <v>3</v>
      </c>
      <c r="F254" s="70" t="s">
        <v>2775</v>
      </c>
      <c r="G254" s="71">
        <v>87082999</v>
      </c>
      <c r="H254" s="71" t="s">
        <v>315</v>
      </c>
      <c r="I254" s="71" t="s">
        <v>2776</v>
      </c>
      <c r="J254" s="71" t="s">
        <v>2777</v>
      </c>
      <c r="K254" s="71" t="s">
        <v>74</v>
      </c>
      <c r="L254" s="72">
        <v>124.4</v>
      </c>
      <c r="M254" s="72">
        <v>373.20000000000005</v>
      </c>
      <c r="N254" s="73">
        <v>0.90900000000000003</v>
      </c>
      <c r="O254" s="73">
        <v>2.7270000000000003</v>
      </c>
      <c r="P254" s="27" t="s">
        <v>361</v>
      </c>
      <c r="Q254" s="27"/>
    </row>
    <row r="255" spans="1:17" x14ac:dyDescent="0.25">
      <c r="A255" s="27">
        <v>435</v>
      </c>
      <c r="B255" s="35" t="s">
        <v>357</v>
      </c>
      <c r="C255" s="36">
        <v>55</v>
      </c>
      <c r="D255" s="36" t="s">
        <v>330</v>
      </c>
      <c r="E255" s="36">
        <v>1</v>
      </c>
      <c r="F255" s="35" t="s">
        <v>1769</v>
      </c>
      <c r="G255" s="36">
        <v>87089990</v>
      </c>
      <c r="H255" s="36" t="s">
        <v>72</v>
      </c>
      <c r="I255" s="36" t="s">
        <v>1770</v>
      </c>
      <c r="J255" s="36" t="s">
        <v>1771</v>
      </c>
      <c r="K255" s="36" t="s">
        <v>74</v>
      </c>
      <c r="L255" s="37">
        <v>829.84</v>
      </c>
      <c r="M255" s="37">
        <v>829.84</v>
      </c>
      <c r="N255" s="38">
        <v>4.92</v>
      </c>
      <c r="O255" s="38">
        <v>4.92</v>
      </c>
      <c r="P255" s="27" t="s">
        <v>361</v>
      </c>
      <c r="Q255" s="27"/>
    </row>
    <row r="256" spans="1:17" x14ac:dyDescent="0.25">
      <c r="A256" s="27">
        <v>243</v>
      </c>
      <c r="B256" s="28" t="s">
        <v>357</v>
      </c>
      <c r="C256" s="29">
        <v>56</v>
      </c>
      <c r="D256" s="29" t="s">
        <v>33</v>
      </c>
      <c r="E256" s="29">
        <v>2</v>
      </c>
      <c r="F256" s="28" t="s">
        <v>2772</v>
      </c>
      <c r="G256" s="29">
        <v>87082999</v>
      </c>
      <c r="H256" s="29" t="s">
        <v>315</v>
      </c>
      <c r="I256" s="29" t="s">
        <v>2773</v>
      </c>
      <c r="J256" s="29" t="s">
        <v>1861</v>
      </c>
      <c r="K256" s="29" t="s">
        <v>74</v>
      </c>
      <c r="L256" s="30">
        <v>182.35</v>
      </c>
      <c r="M256" s="30">
        <v>364.7</v>
      </c>
      <c r="N256" s="31">
        <v>0.39700000000000002</v>
      </c>
      <c r="O256" s="31">
        <v>0.79400000000000004</v>
      </c>
      <c r="P256" s="27" t="s">
        <v>361</v>
      </c>
      <c r="Q256" s="27"/>
    </row>
    <row r="257" spans="1:17" x14ac:dyDescent="0.25">
      <c r="A257" s="27">
        <v>92</v>
      </c>
      <c r="B257" s="70" t="s">
        <v>357</v>
      </c>
      <c r="C257" s="71">
        <v>56</v>
      </c>
      <c r="D257" s="71" t="s">
        <v>25</v>
      </c>
      <c r="E257" s="71">
        <v>2</v>
      </c>
      <c r="F257" s="70" t="s">
        <v>998</v>
      </c>
      <c r="G257" s="71">
        <v>87082999</v>
      </c>
      <c r="H257" s="71" t="s">
        <v>315</v>
      </c>
      <c r="I257" s="71" t="s">
        <v>1958</v>
      </c>
      <c r="J257" s="71" t="s">
        <v>2814</v>
      </c>
      <c r="K257" s="71" t="s">
        <v>74</v>
      </c>
      <c r="L257" s="72">
        <v>249.42</v>
      </c>
      <c r="M257" s="72">
        <v>498.84</v>
      </c>
      <c r="N257" s="73">
        <v>1.8169999999999999</v>
      </c>
      <c r="O257" s="73">
        <v>3.6339999999999999</v>
      </c>
      <c r="P257" s="27" t="s">
        <v>361</v>
      </c>
      <c r="Q257" s="27"/>
    </row>
    <row r="258" spans="1:17" x14ac:dyDescent="0.25">
      <c r="A258" s="27">
        <v>436</v>
      </c>
      <c r="B258" s="35" t="s">
        <v>357</v>
      </c>
      <c r="C258" s="36">
        <v>56</v>
      </c>
      <c r="D258" s="36" t="s">
        <v>330</v>
      </c>
      <c r="E258" s="36">
        <v>1</v>
      </c>
      <c r="F258" s="35" t="s">
        <v>1775</v>
      </c>
      <c r="G258" s="36">
        <v>87089990</v>
      </c>
      <c r="H258" s="36" t="s">
        <v>72</v>
      </c>
      <c r="I258" s="36" t="s">
        <v>1776</v>
      </c>
      <c r="J258" s="36" t="s">
        <v>1780</v>
      </c>
      <c r="K258" s="36" t="s">
        <v>74</v>
      </c>
      <c r="L258" s="37">
        <v>829.84</v>
      </c>
      <c r="M258" s="37">
        <v>829.84</v>
      </c>
      <c r="N258" s="38">
        <v>4.92</v>
      </c>
      <c r="O258" s="38">
        <v>4.92</v>
      </c>
      <c r="P258" s="27" t="s">
        <v>361</v>
      </c>
      <c r="Q258" s="27"/>
    </row>
    <row r="259" spans="1:17" x14ac:dyDescent="0.25">
      <c r="A259" s="27">
        <v>244</v>
      </c>
      <c r="B259" s="35" t="s">
        <v>357</v>
      </c>
      <c r="C259" s="36">
        <v>57</v>
      </c>
      <c r="D259" s="36" t="s">
        <v>33</v>
      </c>
      <c r="E259" s="36">
        <v>2</v>
      </c>
      <c r="F259" s="35" t="s">
        <v>1814</v>
      </c>
      <c r="G259" s="36">
        <v>87082999</v>
      </c>
      <c r="H259" s="36" t="s">
        <v>315</v>
      </c>
      <c r="I259" s="36" t="s">
        <v>1816</v>
      </c>
      <c r="J259" s="36" t="s">
        <v>1816</v>
      </c>
      <c r="K259" s="36" t="s">
        <v>74</v>
      </c>
      <c r="L259" s="37">
        <v>173.33</v>
      </c>
      <c r="M259" s="37">
        <v>346.66</v>
      </c>
      <c r="N259" s="38">
        <v>1.7190000000000001</v>
      </c>
      <c r="O259" s="38">
        <v>3.4380000000000002</v>
      </c>
      <c r="P259" s="27" t="s">
        <v>361</v>
      </c>
      <c r="Q259" s="27"/>
    </row>
    <row r="260" spans="1:17" x14ac:dyDescent="0.25">
      <c r="A260" s="27">
        <v>2653</v>
      </c>
      <c r="B260" s="119" t="s">
        <v>357</v>
      </c>
      <c r="C260" s="120">
        <v>57</v>
      </c>
      <c r="D260" s="120" t="s">
        <v>3135</v>
      </c>
      <c r="E260" s="120">
        <v>1</v>
      </c>
      <c r="F260" s="119" t="s">
        <v>2951</v>
      </c>
      <c r="G260" s="120">
        <v>87082999</v>
      </c>
      <c r="H260" s="120" t="s">
        <v>315</v>
      </c>
      <c r="I260" s="120" t="s">
        <v>3023</v>
      </c>
      <c r="J260" s="120" t="s">
        <v>3023</v>
      </c>
      <c r="K260" s="120" t="s">
        <v>74</v>
      </c>
      <c r="L260" s="121">
        <v>731.01</v>
      </c>
      <c r="M260" s="121">
        <v>731.01</v>
      </c>
      <c r="N260" s="122">
        <v>5.1820000000000004</v>
      </c>
      <c r="O260" s="122">
        <v>5.1820000000000004</v>
      </c>
      <c r="P260" s="142" t="s">
        <v>361</v>
      </c>
      <c r="Q260" s="27"/>
    </row>
    <row r="261" spans="1:17" x14ac:dyDescent="0.25">
      <c r="A261" s="27">
        <v>94</v>
      </c>
      <c r="B261" s="35" t="s">
        <v>357</v>
      </c>
      <c r="C261" s="36">
        <v>58</v>
      </c>
      <c r="D261" s="36" t="s">
        <v>25</v>
      </c>
      <c r="E261" s="36">
        <v>2</v>
      </c>
      <c r="F261" s="35" t="s">
        <v>1995</v>
      </c>
      <c r="G261" s="36">
        <v>87082999</v>
      </c>
      <c r="H261" s="36" t="s">
        <v>315</v>
      </c>
      <c r="I261" s="36" t="s">
        <v>2833</v>
      </c>
      <c r="J261" s="36" t="s">
        <v>1994</v>
      </c>
      <c r="K261" s="36" t="s">
        <v>74</v>
      </c>
      <c r="L261" s="37">
        <v>208.3</v>
      </c>
      <c r="M261" s="37">
        <v>416.6</v>
      </c>
      <c r="N261" s="38">
        <v>1.3</v>
      </c>
      <c r="O261" s="38">
        <v>2.6</v>
      </c>
      <c r="P261" s="27" t="s">
        <v>361</v>
      </c>
      <c r="Q261" s="27"/>
    </row>
    <row r="262" spans="1:17" x14ac:dyDescent="0.25">
      <c r="A262" s="27">
        <v>1587</v>
      </c>
      <c r="B262" s="32" t="s">
        <v>357</v>
      </c>
      <c r="C262" s="29">
        <v>58</v>
      </c>
      <c r="D262" s="29" t="s">
        <v>51</v>
      </c>
      <c r="E262" s="29">
        <v>1</v>
      </c>
      <c r="F262" s="28" t="s">
        <v>1059</v>
      </c>
      <c r="G262" s="29">
        <v>87082999</v>
      </c>
      <c r="H262" s="29" t="s">
        <v>315</v>
      </c>
      <c r="I262" s="29" t="s">
        <v>1058</v>
      </c>
      <c r="J262" s="29" t="s">
        <v>1058</v>
      </c>
      <c r="K262" s="29" t="s">
        <v>74</v>
      </c>
      <c r="L262" s="30">
        <v>52.5</v>
      </c>
      <c r="M262" s="30">
        <f>L262*E262</f>
        <v>52.5</v>
      </c>
      <c r="N262" s="31">
        <v>0.4</v>
      </c>
      <c r="O262" s="31">
        <v>0.4</v>
      </c>
      <c r="P262" s="27" t="s">
        <v>361</v>
      </c>
      <c r="Q262" s="27"/>
    </row>
    <row r="263" spans="1:17" x14ac:dyDescent="0.25">
      <c r="A263" s="27">
        <v>440</v>
      </c>
      <c r="B263" s="70" t="s">
        <v>357</v>
      </c>
      <c r="C263" s="71">
        <v>60</v>
      </c>
      <c r="D263" s="71" t="s">
        <v>330</v>
      </c>
      <c r="E263" s="71">
        <v>26</v>
      </c>
      <c r="F263" s="70" t="s">
        <v>1508</v>
      </c>
      <c r="G263" s="71">
        <v>87089990</v>
      </c>
      <c r="H263" s="71" t="s">
        <v>72</v>
      </c>
      <c r="I263" s="71" t="s">
        <v>1509</v>
      </c>
      <c r="J263" s="71" t="s">
        <v>1510</v>
      </c>
      <c r="K263" s="71" t="s">
        <v>74</v>
      </c>
      <c r="L263" s="72">
        <v>27.676923076923078</v>
      </c>
      <c r="M263" s="72">
        <v>719.6</v>
      </c>
      <c r="N263" s="73">
        <v>0.16423076923076921</v>
      </c>
      <c r="O263" s="73">
        <v>4.2699999999999996</v>
      </c>
      <c r="P263" s="27" t="s">
        <v>361</v>
      </c>
      <c r="Q263" s="27"/>
    </row>
    <row r="264" spans="1:17" x14ac:dyDescent="0.25">
      <c r="A264" s="106">
        <v>96</v>
      </c>
      <c r="B264" s="107" t="s">
        <v>357</v>
      </c>
      <c r="C264" s="108">
        <v>60</v>
      </c>
      <c r="D264" s="108" t="s">
        <v>25</v>
      </c>
      <c r="E264" s="108">
        <v>2</v>
      </c>
      <c r="F264" s="107" t="s">
        <v>2075</v>
      </c>
      <c r="G264" s="108">
        <v>85129000</v>
      </c>
      <c r="H264" s="108" t="s">
        <v>315</v>
      </c>
      <c r="I264" s="108" t="s">
        <v>2077</v>
      </c>
      <c r="J264" s="108" t="s">
        <v>2077</v>
      </c>
      <c r="K264" s="108" t="s">
        <v>74</v>
      </c>
      <c r="L264" s="109">
        <v>28.74</v>
      </c>
      <c r="M264" s="109">
        <v>287.39999999999998</v>
      </c>
      <c r="N264" s="110">
        <v>6.0999999999999999E-2</v>
      </c>
      <c r="O264" s="110">
        <v>0.61</v>
      </c>
      <c r="P264" s="112" t="s">
        <v>361</v>
      </c>
      <c r="Q264" s="106"/>
    </row>
    <row r="265" spans="1:17" x14ac:dyDescent="0.25">
      <c r="A265" s="27">
        <v>441</v>
      </c>
      <c r="B265" s="28" t="s">
        <v>357</v>
      </c>
      <c r="C265" s="29">
        <v>61</v>
      </c>
      <c r="D265" s="29" t="s">
        <v>330</v>
      </c>
      <c r="E265" s="29">
        <v>6</v>
      </c>
      <c r="F265" s="28" t="s">
        <v>2750</v>
      </c>
      <c r="G265" s="29">
        <v>87089990</v>
      </c>
      <c r="H265" s="29" t="s">
        <v>72</v>
      </c>
      <c r="I265" s="29" t="s">
        <v>2751</v>
      </c>
      <c r="J265" s="29" t="s">
        <v>2752</v>
      </c>
      <c r="K265" s="29" t="s">
        <v>74</v>
      </c>
      <c r="L265" s="30">
        <v>24.930000000000003</v>
      </c>
      <c r="M265" s="30">
        <v>149.58000000000001</v>
      </c>
      <c r="N265" s="31">
        <v>0.14833333333333334</v>
      </c>
      <c r="O265" s="31">
        <v>0.89</v>
      </c>
      <c r="P265" s="27" t="s">
        <v>361</v>
      </c>
      <c r="Q265" s="27"/>
    </row>
    <row r="266" spans="1:17" x14ac:dyDescent="0.25">
      <c r="A266" s="27">
        <v>248</v>
      </c>
      <c r="B266" s="70" t="s">
        <v>357</v>
      </c>
      <c r="C266" s="71">
        <v>61</v>
      </c>
      <c r="D266" s="71" t="s">
        <v>33</v>
      </c>
      <c r="E266" s="71">
        <v>5</v>
      </c>
      <c r="F266" s="70" t="s">
        <v>2218</v>
      </c>
      <c r="G266" s="71">
        <v>84099190</v>
      </c>
      <c r="H266" s="71" t="s">
        <v>315</v>
      </c>
      <c r="I266" s="71" t="s">
        <v>567</v>
      </c>
      <c r="J266" s="71" t="s">
        <v>567</v>
      </c>
      <c r="K266" s="71" t="s">
        <v>74</v>
      </c>
      <c r="L266" s="72">
        <v>60.17</v>
      </c>
      <c r="M266" s="72">
        <v>300.85000000000002</v>
      </c>
      <c r="N266" s="73">
        <v>0.2</v>
      </c>
      <c r="O266" s="73">
        <v>1</v>
      </c>
      <c r="P266" s="27" t="s">
        <v>361</v>
      </c>
      <c r="Q266" s="27"/>
    </row>
    <row r="267" spans="1:17" x14ac:dyDescent="0.25">
      <c r="A267" s="27">
        <v>2658</v>
      </c>
      <c r="B267" s="70" t="s">
        <v>357</v>
      </c>
      <c r="C267" s="71">
        <v>62</v>
      </c>
      <c r="D267" s="71" t="s">
        <v>3135</v>
      </c>
      <c r="E267" s="71">
        <v>9</v>
      </c>
      <c r="F267" s="70" t="s">
        <v>2340</v>
      </c>
      <c r="G267" s="71">
        <v>87088000</v>
      </c>
      <c r="H267" s="71" t="s">
        <v>315</v>
      </c>
      <c r="I267" s="71" t="s">
        <v>855</v>
      </c>
      <c r="J267" s="71" t="s">
        <v>855</v>
      </c>
      <c r="K267" s="71" t="s">
        <v>74</v>
      </c>
      <c r="L267" s="72">
        <v>662.41</v>
      </c>
      <c r="M267" s="72">
        <v>5961.69</v>
      </c>
      <c r="N267" s="73">
        <v>0.18</v>
      </c>
      <c r="O267" s="73">
        <v>1.6199999999999999</v>
      </c>
      <c r="P267" s="74" t="s">
        <v>361</v>
      </c>
      <c r="Q267" s="27"/>
    </row>
    <row r="268" spans="1:17" x14ac:dyDescent="0.25">
      <c r="A268" s="27">
        <v>99</v>
      </c>
      <c r="B268" s="269" t="s">
        <v>357</v>
      </c>
      <c r="C268" s="282">
        <v>63</v>
      </c>
      <c r="D268" s="282" t="s">
        <v>25</v>
      </c>
      <c r="E268" s="282">
        <v>2</v>
      </c>
      <c r="F268" s="269" t="s">
        <v>1862</v>
      </c>
      <c r="G268" s="282">
        <v>87082999</v>
      </c>
      <c r="H268" s="282" t="s">
        <v>315</v>
      </c>
      <c r="I268" s="282" t="s">
        <v>1864</v>
      </c>
      <c r="J268" s="282" t="s">
        <v>1864</v>
      </c>
      <c r="K268" s="282" t="s">
        <v>74</v>
      </c>
      <c r="L268" s="294">
        <v>91.8</v>
      </c>
      <c r="M268" s="294">
        <v>183.6</v>
      </c>
      <c r="N268" s="305">
        <v>2.5999999999999999E-2</v>
      </c>
      <c r="O268" s="305">
        <v>5.1999999999999998E-2</v>
      </c>
      <c r="P268" s="316" t="s">
        <v>361</v>
      </c>
      <c r="Q268" s="27"/>
    </row>
    <row r="269" spans="1:17" x14ac:dyDescent="0.25">
      <c r="A269" s="27">
        <v>444</v>
      </c>
      <c r="B269" s="70" t="s">
        <v>357</v>
      </c>
      <c r="C269" s="71">
        <v>64</v>
      </c>
      <c r="D269" s="71" t="s">
        <v>330</v>
      </c>
      <c r="E269" s="71">
        <v>5</v>
      </c>
      <c r="F269" s="70" t="s">
        <v>1516</v>
      </c>
      <c r="G269" s="71">
        <v>87089990</v>
      </c>
      <c r="H269" s="71" t="s">
        <v>72</v>
      </c>
      <c r="I269" s="71" t="s">
        <v>1517</v>
      </c>
      <c r="J269" s="71" t="s">
        <v>1518</v>
      </c>
      <c r="K269" s="71" t="s">
        <v>74</v>
      </c>
      <c r="L269" s="72">
        <v>111.44000000000001</v>
      </c>
      <c r="M269" s="72">
        <v>557.20000000000005</v>
      </c>
      <c r="N269" s="73">
        <v>0.66200000000000003</v>
      </c>
      <c r="O269" s="73">
        <v>3.31</v>
      </c>
      <c r="P269" s="27" t="s">
        <v>361</v>
      </c>
      <c r="Q269" s="27"/>
    </row>
    <row r="270" spans="1:17" x14ac:dyDescent="0.25">
      <c r="A270" s="27">
        <v>251</v>
      </c>
      <c r="B270" s="70" t="s">
        <v>357</v>
      </c>
      <c r="C270" s="71">
        <v>64</v>
      </c>
      <c r="D270" s="71" t="s">
        <v>33</v>
      </c>
      <c r="E270" s="71">
        <v>2</v>
      </c>
      <c r="F270" s="70" t="s">
        <v>2636</v>
      </c>
      <c r="G270" s="71">
        <v>87084090</v>
      </c>
      <c r="H270" s="71" t="s">
        <v>315</v>
      </c>
      <c r="I270" s="71" t="s">
        <v>1518</v>
      </c>
      <c r="J270" s="71" t="s">
        <v>1518</v>
      </c>
      <c r="K270" s="71" t="s">
        <v>74</v>
      </c>
      <c r="L270" s="72">
        <v>113.61</v>
      </c>
      <c r="M270" s="72">
        <v>227.22</v>
      </c>
      <c r="N270" s="73">
        <v>0.11700000000000001</v>
      </c>
      <c r="O270" s="73">
        <v>0.23400000000000001</v>
      </c>
      <c r="P270" s="27" t="s">
        <v>361</v>
      </c>
      <c r="Q270" s="27"/>
    </row>
    <row r="271" spans="1:17" x14ac:dyDescent="0.25">
      <c r="A271" s="106">
        <v>2660</v>
      </c>
      <c r="B271" s="124" t="s">
        <v>357</v>
      </c>
      <c r="C271" s="113">
        <v>64</v>
      </c>
      <c r="D271" s="113" t="s">
        <v>3135</v>
      </c>
      <c r="E271" s="113">
        <v>5</v>
      </c>
      <c r="F271" s="124" t="s">
        <v>809</v>
      </c>
      <c r="G271" s="113">
        <v>87088000</v>
      </c>
      <c r="H271" s="113" t="s">
        <v>315</v>
      </c>
      <c r="I271" s="113" t="s">
        <v>2707</v>
      </c>
      <c r="J271" s="113" t="s">
        <v>2707</v>
      </c>
      <c r="K271" s="113" t="s">
        <v>74</v>
      </c>
      <c r="L271" s="125">
        <v>662.33</v>
      </c>
      <c r="M271" s="125">
        <v>13246.6</v>
      </c>
      <c r="N271" s="126">
        <v>1.2629999999999999</v>
      </c>
      <c r="O271" s="126">
        <v>25.259999999999998</v>
      </c>
      <c r="P271" s="128" t="s">
        <v>361</v>
      </c>
      <c r="Q271" s="130"/>
    </row>
    <row r="272" spans="1:17" x14ac:dyDescent="0.25">
      <c r="A272" s="27">
        <v>2661</v>
      </c>
      <c r="B272" s="70" t="s">
        <v>357</v>
      </c>
      <c r="C272" s="71">
        <v>65</v>
      </c>
      <c r="D272" s="71" t="s">
        <v>3135</v>
      </c>
      <c r="E272" s="71">
        <v>6</v>
      </c>
      <c r="F272" s="70" t="s">
        <v>809</v>
      </c>
      <c r="G272" s="71">
        <v>87088000</v>
      </c>
      <c r="H272" s="71" t="s">
        <v>315</v>
      </c>
      <c r="I272" s="71" t="s">
        <v>808</v>
      </c>
      <c r="J272" s="71" t="s">
        <v>808</v>
      </c>
      <c r="K272" s="71" t="s">
        <v>74</v>
      </c>
      <c r="L272" s="72">
        <v>658.06</v>
      </c>
      <c r="M272" s="72">
        <v>3948.3599999999997</v>
      </c>
      <c r="N272" s="73">
        <v>1.4610000000000001</v>
      </c>
      <c r="O272" s="73">
        <v>8.766</v>
      </c>
      <c r="P272" s="74" t="s">
        <v>361</v>
      </c>
      <c r="Q272" s="27"/>
    </row>
    <row r="273" spans="1:17" x14ac:dyDescent="0.25">
      <c r="A273" s="27">
        <v>101</v>
      </c>
      <c r="B273" s="70" t="s">
        <v>357</v>
      </c>
      <c r="C273" s="71">
        <v>65</v>
      </c>
      <c r="D273" s="71" t="s">
        <v>25</v>
      </c>
      <c r="E273" s="71">
        <v>1</v>
      </c>
      <c r="F273" s="70" t="s">
        <v>2491</v>
      </c>
      <c r="G273" s="71">
        <v>87082999</v>
      </c>
      <c r="H273" s="71" t="s">
        <v>315</v>
      </c>
      <c r="I273" s="71" t="s">
        <v>2492</v>
      </c>
      <c r="J273" s="71" t="s">
        <v>1179</v>
      </c>
      <c r="K273" s="71" t="s">
        <v>74</v>
      </c>
      <c r="L273" s="72">
        <v>62.53</v>
      </c>
      <c r="M273" s="72">
        <v>62.53</v>
      </c>
      <c r="N273" s="73">
        <v>0.182</v>
      </c>
      <c r="O273" s="73">
        <v>0.182</v>
      </c>
      <c r="P273" s="27" t="s">
        <v>361</v>
      </c>
      <c r="Q273" s="27"/>
    </row>
    <row r="274" spans="1:17" x14ac:dyDescent="0.25">
      <c r="A274" s="27">
        <v>445</v>
      </c>
      <c r="B274" s="35" t="s">
        <v>357</v>
      </c>
      <c r="C274" s="36">
        <v>65</v>
      </c>
      <c r="D274" s="36" t="s">
        <v>330</v>
      </c>
      <c r="E274" s="36">
        <v>1</v>
      </c>
      <c r="F274" s="35" t="s">
        <v>1978</v>
      </c>
      <c r="G274" s="36">
        <v>87089990</v>
      </c>
      <c r="H274" s="36" t="s">
        <v>72</v>
      </c>
      <c r="I274" s="36" t="s">
        <v>1979</v>
      </c>
      <c r="J274" s="36" t="s">
        <v>1980</v>
      </c>
      <c r="K274" s="36" t="s">
        <v>74</v>
      </c>
      <c r="L274" s="37">
        <v>176.35</v>
      </c>
      <c r="M274" s="37">
        <v>176.35</v>
      </c>
      <c r="N274" s="38">
        <v>1.05</v>
      </c>
      <c r="O274" s="38">
        <v>1.05</v>
      </c>
      <c r="P274" s="27" t="s">
        <v>361</v>
      </c>
      <c r="Q274" s="27"/>
    </row>
    <row r="275" spans="1:17" x14ac:dyDescent="0.25">
      <c r="A275" s="106">
        <v>446</v>
      </c>
      <c r="B275" s="107" t="s">
        <v>357</v>
      </c>
      <c r="C275" s="108">
        <v>66</v>
      </c>
      <c r="D275" s="108" t="s">
        <v>330</v>
      </c>
      <c r="E275" s="108">
        <v>1</v>
      </c>
      <c r="F275" s="107" t="s">
        <v>1975</v>
      </c>
      <c r="G275" s="108">
        <v>87089990</v>
      </c>
      <c r="H275" s="108" t="s">
        <v>72</v>
      </c>
      <c r="I275" s="108" t="s">
        <v>1976</v>
      </c>
      <c r="J275" s="108" t="s">
        <v>1977</v>
      </c>
      <c r="K275" s="108" t="s">
        <v>74</v>
      </c>
      <c r="L275" s="109">
        <v>176.34666666666666</v>
      </c>
      <c r="M275" s="109">
        <v>529.04</v>
      </c>
      <c r="N275" s="110">
        <v>1.0466666666666666</v>
      </c>
      <c r="O275" s="110">
        <v>3.14</v>
      </c>
      <c r="P275" s="112" t="s">
        <v>361</v>
      </c>
      <c r="Q275" s="106"/>
    </row>
    <row r="276" spans="1:17" x14ac:dyDescent="0.25">
      <c r="A276" s="27">
        <v>103</v>
      </c>
      <c r="B276" s="35" t="s">
        <v>357</v>
      </c>
      <c r="C276" s="36">
        <v>67</v>
      </c>
      <c r="D276" s="36" t="s">
        <v>25</v>
      </c>
      <c r="E276" s="36">
        <v>1</v>
      </c>
      <c r="F276" s="35" t="s">
        <v>1660</v>
      </c>
      <c r="G276" s="36">
        <v>87089990</v>
      </c>
      <c r="H276" s="36" t="s">
        <v>315</v>
      </c>
      <c r="I276" s="36" t="s">
        <v>1662</v>
      </c>
      <c r="J276" s="36" t="s">
        <v>1662</v>
      </c>
      <c r="K276" s="36" t="s">
        <v>74</v>
      </c>
      <c r="L276" s="37">
        <v>39.44</v>
      </c>
      <c r="M276" s="37">
        <v>39.44</v>
      </c>
      <c r="N276" s="38">
        <v>3.7999999999999999E-2</v>
      </c>
      <c r="O276" s="38">
        <v>3.7999999999999999E-2</v>
      </c>
      <c r="P276" s="27" t="s">
        <v>361</v>
      </c>
      <c r="Q276" s="27"/>
    </row>
    <row r="277" spans="1:17" x14ac:dyDescent="0.25">
      <c r="A277" s="27">
        <v>2663</v>
      </c>
      <c r="B277" s="70" t="s">
        <v>357</v>
      </c>
      <c r="C277" s="71">
        <v>67</v>
      </c>
      <c r="D277" s="71" t="s">
        <v>3135</v>
      </c>
      <c r="E277" s="71">
        <v>2</v>
      </c>
      <c r="F277" s="70" t="s">
        <v>2452</v>
      </c>
      <c r="G277" s="71">
        <v>84099190</v>
      </c>
      <c r="H277" s="71" t="s">
        <v>315</v>
      </c>
      <c r="I277" s="71" t="s">
        <v>1097</v>
      </c>
      <c r="J277" s="71" t="s">
        <v>1097</v>
      </c>
      <c r="K277" s="71" t="s">
        <v>74</v>
      </c>
      <c r="L277" s="72">
        <v>642.21</v>
      </c>
      <c r="M277" s="72">
        <v>1284.42</v>
      </c>
      <c r="N277" s="73">
        <v>5.8000000000000003E-2</v>
      </c>
      <c r="O277" s="73">
        <v>0.11600000000000001</v>
      </c>
      <c r="P277" s="74" t="s">
        <v>361</v>
      </c>
      <c r="Q277" s="27"/>
    </row>
    <row r="278" spans="1:17" x14ac:dyDescent="0.25">
      <c r="A278" s="27">
        <v>254</v>
      </c>
      <c r="B278" s="28" t="s">
        <v>357</v>
      </c>
      <c r="C278" s="29">
        <v>67</v>
      </c>
      <c r="D278" s="29" t="s">
        <v>33</v>
      </c>
      <c r="E278" s="29">
        <v>1</v>
      </c>
      <c r="F278" s="28" t="s">
        <v>2594</v>
      </c>
      <c r="G278" s="29">
        <v>87089990</v>
      </c>
      <c r="H278" s="29" t="s">
        <v>315</v>
      </c>
      <c r="I278" s="29" t="s">
        <v>2595</v>
      </c>
      <c r="J278" s="29" t="s">
        <v>2595</v>
      </c>
      <c r="K278" s="29" t="s">
        <v>74</v>
      </c>
      <c r="L278" s="30">
        <v>211.47</v>
      </c>
      <c r="M278" s="30">
        <v>211.47</v>
      </c>
      <c r="N278" s="31">
        <v>6.8000000000000005E-2</v>
      </c>
      <c r="O278" s="31">
        <v>6.8000000000000005E-2</v>
      </c>
      <c r="P278" s="27" t="s">
        <v>361</v>
      </c>
      <c r="Q278" s="27"/>
    </row>
    <row r="279" spans="1:17" x14ac:dyDescent="0.25">
      <c r="A279" s="27">
        <v>1597</v>
      </c>
      <c r="B279" s="32" t="s">
        <v>357</v>
      </c>
      <c r="C279" s="29">
        <v>68</v>
      </c>
      <c r="D279" s="29" t="s">
        <v>51</v>
      </c>
      <c r="E279" s="29">
        <v>2</v>
      </c>
      <c r="F279" s="28" t="s">
        <v>1223</v>
      </c>
      <c r="G279" s="29">
        <v>84099190</v>
      </c>
      <c r="H279" s="29" t="s">
        <v>315</v>
      </c>
      <c r="I279" s="29" t="s">
        <v>1225</v>
      </c>
      <c r="J279" s="29" t="s">
        <v>2530</v>
      </c>
      <c r="K279" s="29" t="s">
        <v>74</v>
      </c>
      <c r="L279" s="30">
        <v>2402.77</v>
      </c>
      <c r="M279" s="30">
        <f>L279*E279</f>
        <v>4805.54</v>
      </c>
      <c r="N279" s="31">
        <v>37.799999999999997</v>
      </c>
      <c r="O279" s="31">
        <v>75.599999999999994</v>
      </c>
      <c r="P279" s="27" t="s">
        <v>361</v>
      </c>
      <c r="Q279" s="27"/>
    </row>
    <row r="280" spans="1:17" x14ac:dyDescent="0.25">
      <c r="A280" s="27">
        <v>2664</v>
      </c>
      <c r="B280" s="70" t="s">
        <v>357</v>
      </c>
      <c r="C280" s="71">
        <v>68</v>
      </c>
      <c r="D280" s="71" t="s">
        <v>3135</v>
      </c>
      <c r="E280" s="71">
        <v>1</v>
      </c>
      <c r="F280" s="70" t="s">
        <v>1519</v>
      </c>
      <c r="G280" s="71">
        <v>84839000</v>
      </c>
      <c r="H280" s="71" t="s">
        <v>315</v>
      </c>
      <c r="I280" s="71" t="s">
        <v>1521</v>
      </c>
      <c r="J280" s="71" t="s">
        <v>1521</v>
      </c>
      <c r="K280" s="71" t="s">
        <v>74</v>
      </c>
      <c r="L280" s="72">
        <v>625.21</v>
      </c>
      <c r="M280" s="72">
        <v>625.21</v>
      </c>
      <c r="N280" s="73">
        <v>1.67</v>
      </c>
      <c r="O280" s="73">
        <v>1.67</v>
      </c>
      <c r="P280" s="74" t="s">
        <v>361</v>
      </c>
      <c r="Q280" s="27"/>
    </row>
    <row r="281" spans="1:17" x14ac:dyDescent="0.25">
      <c r="A281" s="27">
        <v>104</v>
      </c>
      <c r="B281" s="28" t="s">
        <v>357</v>
      </c>
      <c r="C281" s="29">
        <v>68</v>
      </c>
      <c r="D281" s="29" t="s">
        <v>25</v>
      </c>
      <c r="E281" s="29">
        <v>2</v>
      </c>
      <c r="F281" s="28" t="s">
        <v>2143</v>
      </c>
      <c r="G281" s="29">
        <v>87083090</v>
      </c>
      <c r="H281" s="29" t="s">
        <v>315</v>
      </c>
      <c r="I281" s="29" t="s">
        <v>2145</v>
      </c>
      <c r="J281" s="29" t="s">
        <v>2145</v>
      </c>
      <c r="K281" s="29" t="s">
        <v>74</v>
      </c>
      <c r="L281" s="30">
        <v>13.3</v>
      </c>
      <c r="M281" s="30">
        <v>26.6</v>
      </c>
      <c r="N281" s="31">
        <v>1.7000000000000001E-2</v>
      </c>
      <c r="O281" s="31">
        <v>3.4000000000000002E-2</v>
      </c>
      <c r="P281" s="27" t="s">
        <v>361</v>
      </c>
      <c r="Q281" s="27"/>
    </row>
    <row r="282" spans="1:17" x14ac:dyDescent="0.25">
      <c r="A282" s="106">
        <v>255</v>
      </c>
      <c r="B282" s="107" t="s">
        <v>357</v>
      </c>
      <c r="C282" s="108">
        <v>68</v>
      </c>
      <c r="D282" s="108" t="s">
        <v>33</v>
      </c>
      <c r="E282" s="108">
        <v>1</v>
      </c>
      <c r="F282" s="107" t="s">
        <v>2393</v>
      </c>
      <c r="G282" s="108">
        <v>87082999</v>
      </c>
      <c r="H282" s="108" t="s">
        <v>315</v>
      </c>
      <c r="I282" s="108" t="s">
        <v>973</v>
      </c>
      <c r="J282" s="108" t="s">
        <v>973</v>
      </c>
      <c r="K282" s="108" t="s">
        <v>74</v>
      </c>
      <c r="L282" s="109">
        <v>41.54</v>
      </c>
      <c r="M282" s="109">
        <v>207.7</v>
      </c>
      <c r="N282" s="110">
        <v>0.46300000000000002</v>
      </c>
      <c r="O282" s="110">
        <v>2.3149999999999999</v>
      </c>
      <c r="P282" s="106" t="s">
        <v>361</v>
      </c>
      <c r="Q282" s="106"/>
    </row>
    <row r="283" spans="1:17" x14ac:dyDescent="0.25">
      <c r="A283" s="27">
        <v>256</v>
      </c>
      <c r="B283" s="35" t="s">
        <v>357</v>
      </c>
      <c r="C283" s="36">
        <v>69</v>
      </c>
      <c r="D283" s="36" t="s">
        <v>33</v>
      </c>
      <c r="E283" s="36">
        <v>1</v>
      </c>
      <c r="F283" s="35" t="s">
        <v>1990</v>
      </c>
      <c r="G283" s="36">
        <v>87082999</v>
      </c>
      <c r="H283" s="36" t="s">
        <v>315</v>
      </c>
      <c r="I283" s="36" t="s">
        <v>2488</v>
      </c>
      <c r="J283" s="36" t="s">
        <v>2488</v>
      </c>
      <c r="K283" s="36" t="s">
        <v>74</v>
      </c>
      <c r="L283" s="37">
        <v>207.48</v>
      </c>
      <c r="M283" s="37">
        <v>207.48</v>
      </c>
      <c r="N283" s="38">
        <v>1.085</v>
      </c>
      <c r="O283" s="38">
        <v>1.085</v>
      </c>
      <c r="P283" s="27" t="s">
        <v>361</v>
      </c>
      <c r="Q283" s="27"/>
    </row>
    <row r="284" spans="1:17" x14ac:dyDescent="0.25">
      <c r="A284" s="27">
        <v>106</v>
      </c>
      <c r="B284" s="28" t="s">
        <v>357</v>
      </c>
      <c r="C284" s="29">
        <v>70</v>
      </c>
      <c r="D284" s="29" t="s">
        <v>25</v>
      </c>
      <c r="E284" s="29">
        <v>4</v>
      </c>
      <c r="F284" s="28" t="s">
        <v>2140</v>
      </c>
      <c r="G284" s="29">
        <v>87083090</v>
      </c>
      <c r="H284" s="29" t="s">
        <v>315</v>
      </c>
      <c r="I284" s="29" t="s">
        <v>2142</v>
      </c>
      <c r="J284" s="29" t="s">
        <v>2571</v>
      </c>
      <c r="K284" s="29" t="s">
        <v>74</v>
      </c>
      <c r="L284" s="30">
        <v>2.9</v>
      </c>
      <c r="M284" s="30">
        <v>11.6</v>
      </c>
      <c r="N284" s="31">
        <v>0.13300000000000001</v>
      </c>
      <c r="O284" s="31">
        <v>0.53200000000000003</v>
      </c>
      <c r="P284" s="57" t="s">
        <v>361</v>
      </c>
      <c r="Q284" s="27"/>
    </row>
    <row r="285" spans="1:17" x14ac:dyDescent="0.25">
      <c r="A285" s="27">
        <v>2667</v>
      </c>
      <c r="B285" s="70" t="s">
        <v>357</v>
      </c>
      <c r="C285" s="71">
        <v>71</v>
      </c>
      <c r="D285" s="71" t="s">
        <v>3135</v>
      </c>
      <c r="E285" s="71">
        <v>2</v>
      </c>
      <c r="F285" s="70" t="s">
        <v>2953</v>
      </c>
      <c r="G285" s="71">
        <v>87084090</v>
      </c>
      <c r="H285" s="71" t="s">
        <v>315</v>
      </c>
      <c r="I285" s="71" t="s">
        <v>656</v>
      </c>
      <c r="J285" s="71" t="s">
        <v>656</v>
      </c>
      <c r="K285" s="71" t="s">
        <v>74</v>
      </c>
      <c r="L285" s="72">
        <v>622.91999999999996</v>
      </c>
      <c r="M285" s="72">
        <v>1245.8399999999999</v>
      </c>
      <c r="N285" s="73">
        <v>0.57199999999999995</v>
      </c>
      <c r="O285" s="73">
        <v>1.1439999999999999</v>
      </c>
      <c r="P285" s="74" t="s">
        <v>361</v>
      </c>
      <c r="Q285" s="27"/>
    </row>
    <row r="286" spans="1:17" x14ac:dyDescent="0.25">
      <c r="A286" s="27">
        <v>107</v>
      </c>
      <c r="B286" s="76" t="s">
        <v>357</v>
      </c>
      <c r="C286" s="77">
        <v>71</v>
      </c>
      <c r="D286" s="77" t="s">
        <v>25</v>
      </c>
      <c r="E286" s="77">
        <v>1</v>
      </c>
      <c r="F286" s="76" t="s">
        <v>1737</v>
      </c>
      <c r="G286" s="77">
        <v>87089990</v>
      </c>
      <c r="H286" s="77" t="s">
        <v>315</v>
      </c>
      <c r="I286" s="77" t="s">
        <v>1739</v>
      </c>
      <c r="J286" s="77" t="s">
        <v>1739</v>
      </c>
      <c r="K286" s="77" t="s">
        <v>74</v>
      </c>
      <c r="L286" s="78">
        <v>0.23</v>
      </c>
      <c r="M286" s="78">
        <v>0.23</v>
      </c>
      <c r="N286" s="79">
        <v>2E-3</v>
      </c>
      <c r="O286" s="79">
        <v>2E-3</v>
      </c>
      <c r="P286" s="27" t="s">
        <v>361</v>
      </c>
      <c r="Q286" s="27"/>
    </row>
    <row r="287" spans="1:17" x14ac:dyDescent="0.25">
      <c r="A287" s="27">
        <v>259</v>
      </c>
      <c r="B287" s="35" t="s">
        <v>357</v>
      </c>
      <c r="C287" s="36">
        <v>72</v>
      </c>
      <c r="D287" s="36" t="s">
        <v>33</v>
      </c>
      <c r="E287" s="36">
        <v>2</v>
      </c>
      <c r="F287" s="35" t="s">
        <v>940</v>
      </c>
      <c r="G287" s="36">
        <v>87082999</v>
      </c>
      <c r="H287" s="36" t="s">
        <v>315</v>
      </c>
      <c r="I287" s="36" t="s">
        <v>942</v>
      </c>
      <c r="J287" s="36" t="s">
        <v>942</v>
      </c>
      <c r="K287" s="36" t="s">
        <v>74</v>
      </c>
      <c r="L287" s="37">
        <v>89.36</v>
      </c>
      <c r="M287" s="37">
        <v>178.72</v>
      </c>
      <c r="N287" s="38">
        <v>0.43</v>
      </c>
      <c r="O287" s="38">
        <v>0.86</v>
      </c>
      <c r="P287" s="27" t="s">
        <v>361</v>
      </c>
      <c r="Q287" s="27"/>
    </row>
    <row r="288" spans="1:17" x14ac:dyDescent="0.25">
      <c r="A288" s="27">
        <v>2668</v>
      </c>
      <c r="B288" s="70" t="s">
        <v>357</v>
      </c>
      <c r="C288" s="71">
        <v>72</v>
      </c>
      <c r="D288" s="71" t="s">
        <v>3135</v>
      </c>
      <c r="E288" s="71">
        <v>2</v>
      </c>
      <c r="F288" s="70" t="s">
        <v>1299</v>
      </c>
      <c r="G288" s="71">
        <v>87082999</v>
      </c>
      <c r="H288" s="71" t="s">
        <v>315</v>
      </c>
      <c r="I288" s="71" t="s">
        <v>1301</v>
      </c>
      <c r="J288" s="71" t="s">
        <v>1301</v>
      </c>
      <c r="K288" s="71" t="s">
        <v>74</v>
      </c>
      <c r="L288" s="72">
        <v>617.13</v>
      </c>
      <c r="M288" s="72">
        <v>1234.26</v>
      </c>
      <c r="N288" s="73">
        <v>0.1</v>
      </c>
      <c r="O288" s="73">
        <v>0.2</v>
      </c>
      <c r="P288" s="74" t="s">
        <v>361</v>
      </c>
      <c r="Q288" s="27"/>
    </row>
    <row r="289" spans="1:17" x14ac:dyDescent="0.25">
      <c r="A289" s="106">
        <v>452</v>
      </c>
      <c r="B289" s="107" t="s">
        <v>357</v>
      </c>
      <c r="C289" s="108">
        <v>72</v>
      </c>
      <c r="D289" s="108" t="s">
        <v>330</v>
      </c>
      <c r="E289" s="108">
        <v>1</v>
      </c>
      <c r="F289" s="107" t="s">
        <v>1825</v>
      </c>
      <c r="G289" s="108">
        <v>87082999</v>
      </c>
      <c r="H289" s="108" t="s">
        <v>72</v>
      </c>
      <c r="I289" s="108" t="s">
        <v>1826</v>
      </c>
      <c r="J289" s="108" t="s">
        <v>2760</v>
      </c>
      <c r="K289" s="108" t="s">
        <v>74</v>
      </c>
      <c r="L289" s="109">
        <v>37.269999999999996</v>
      </c>
      <c r="M289" s="109">
        <v>372.7</v>
      </c>
      <c r="N289" s="110">
        <v>0.221</v>
      </c>
      <c r="O289" s="110">
        <v>2.21</v>
      </c>
      <c r="P289" s="112" t="s">
        <v>361</v>
      </c>
      <c r="Q289" s="106"/>
    </row>
    <row r="290" spans="1:17" x14ac:dyDescent="0.25">
      <c r="A290" s="27">
        <v>108</v>
      </c>
      <c r="B290" s="119" t="s">
        <v>357</v>
      </c>
      <c r="C290" s="120">
        <v>72</v>
      </c>
      <c r="D290" s="120" t="s">
        <v>25</v>
      </c>
      <c r="E290" s="120">
        <v>1</v>
      </c>
      <c r="F290" s="119" t="s">
        <v>2117</v>
      </c>
      <c r="G290" s="120">
        <v>87083090</v>
      </c>
      <c r="H290" s="120" t="s">
        <v>315</v>
      </c>
      <c r="I290" s="120" t="s">
        <v>2885</v>
      </c>
      <c r="J290" s="120" t="s">
        <v>2119</v>
      </c>
      <c r="K290" s="120" t="s">
        <v>74</v>
      </c>
      <c r="L290" s="121">
        <v>0.23</v>
      </c>
      <c r="M290" s="121">
        <v>0.23</v>
      </c>
      <c r="N290" s="122">
        <v>1.9E-2</v>
      </c>
      <c r="O290" s="122">
        <v>1.9E-2</v>
      </c>
      <c r="P290" s="144" t="s">
        <v>361</v>
      </c>
      <c r="Q290" s="27"/>
    </row>
    <row r="291" spans="1:17" x14ac:dyDescent="0.25">
      <c r="A291" s="27">
        <v>109</v>
      </c>
      <c r="B291" s="39" t="s">
        <v>357</v>
      </c>
      <c r="C291" s="40">
        <v>73</v>
      </c>
      <c r="D291" s="40" t="s">
        <v>25</v>
      </c>
      <c r="E291" s="40">
        <v>1</v>
      </c>
      <c r="F291" s="39" t="s">
        <v>2927</v>
      </c>
      <c r="G291" s="40">
        <v>87082999</v>
      </c>
      <c r="H291" s="40" t="s">
        <v>315</v>
      </c>
      <c r="I291" s="40" t="s">
        <v>2151</v>
      </c>
      <c r="J291" s="40" t="s">
        <v>2151</v>
      </c>
      <c r="K291" s="40" t="s">
        <v>321</v>
      </c>
      <c r="L291" s="41">
        <v>0.15</v>
      </c>
      <c r="M291" s="41">
        <v>0.15</v>
      </c>
      <c r="N291" s="42">
        <v>4.0000000000000001E-3</v>
      </c>
      <c r="O291" s="42">
        <v>4.0000000000000001E-3</v>
      </c>
      <c r="P291" s="27" t="s">
        <v>361</v>
      </c>
      <c r="Q291" s="27"/>
    </row>
    <row r="292" spans="1:17" x14ac:dyDescent="0.25">
      <c r="A292" s="27">
        <v>260</v>
      </c>
      <c r="B292" s="35" t="s">
        <v>357</v>
      </c>
      <c r="C292" s="36">
        <v>73</v>
      </c>
      <c r="D292" s="36" t="s">
        <v>33</v>
      </c>
      <c r="E292" s="36">
        <v>4</v>
      </c>
      <c r="F292" s="35" t="s">
        <v>2628</v>
      </c>
      <c r="G292" s="36">
        <v>84839000</v>
      </c>
      <c r="H292" s="36" t="s">
        <v>315</v>
      </c>
      <c r="I292" s="36" t="s">
        <v>2629</v>
      </c>
      <c r="J292" s="36" t="s">
        <v>2629</v>
      </c>
      <c r="K292" s="36" t="s">
        <v>74</v>
      </c>
      <c r="L292" s="37">
        <v>40.51</v>
      </c>
      <c r="M292" s="37">
        <v>162.04</v>
      </c>
      <c r="N292" s="38">
        <v>0.06</v>
      </c>
      <c r="O292" s="38">
        <v>0.24</v>
      </c>
      <c r="P292" s="27" t="s">
        <v>361</v>
      </c>
      <c r="Q292" s="27"/>
    </row>
    <row r="293" spans="1:17" x14ac:dyDescent="0.25">
      <c r="A293" s="27">
        <v>453</v>
      </c>
      <c r="B293" s="35" t="s">
        <v>357</v>
      </c>
      <c r="C293" s="36">
        <v>73</v>
      </c>
      <c r="D293" s="36" t="s">
        <v>330</v>
      </c>
      <c r="E293" s="36">
        <v>1</v>
      </c>
      <c r="F293" s="35" t="s">
        <v>1990</v>
      </c>
      <c r="G293" s="36">
        <v>70091000</v>
      </c>
      <c r="H293" s="36" t="s">
        <v>72</v>
      </c>
      <c r="I293" s="36" t="s">
        <v>1991</v>
      </c>
      <c r="J293" s="36" t="s">
        <v>1992</v>
      </c>
      <c r="K293" s="36" t="s">
        <v>74</v>
      </c>
      <c r="L293" s="37">
        <v>200.9</v>
      </c>
      <c r="M293" s="37">
        <v>200.9</v>
      </c>
      <c r="N293" s="38">
        <v>1.19</v>
      </c>
      <c r="O293" s="38">
        <v>1.19</v>
      </c>
      <c r="P293" s="27" t="s">
        <v>361</v>
      </c>
      <c r="Q293" s="27"/>
    </row>
    <row r="294" spans="1:17" x14ac:dyDescent="0.25">
      <c r="A294" s="27">
        <v>2670</v>
      </c>
      <c r="B294" s="70" t="s">
        <v>357</v>
      </c>
      <c r="C294" s="71">
        <v>74</v>
      </c>
      <c r="D294" s="71" t="s">
        <v>3135</v>
      </c>
      <c r="E294" s="71">
        <v>9</v>
      </c>
      <c r="F294" s="70" t="s">
        <v>1843</v>
      </c>
      <c r="G294" s="71">
        <v>87082999</v>
      </c>
      <c r="H294" s="71" t="s">
        <v>315</v>
      </c>
      <c r="I294" s="71" t="s">
        <v>2764</v>
      </c>
      <c r="J294" s="71" t="s">
        <v>2764</v>
      </c>
      <c r="K294" s="71" t="s">
        <v>74</v>
      </c>
      <c r="L294" s="72">
        <v>614.91999999999996</v>
      </c>
      <c r="M294" s="72">
        <v>5534.28</v>
      </c>
      <c r="N294" s="73">
        <v>6.0449999999999999</v>
      </c>
      <c r="O294" s="73">
        <v>54.405000000000001</v>
      </c>
      <c r="P294" s="74" t="s">
        <v>361</v>
      </c>
      <c r="Q294" s="27"/>
    </row>
    <row r="295" spans="1:17" x14ac:dyDescent="0.25">
      <c r="A295" s="27">
        <v>110</v>
      </c>
      <c r="B295" s="35" t="s">
        <v>357</v>
      </c>
      <c r="C295" s="36">
        <v>74</v>
      </c>
      <c r="D295" s="36" t="s">
        <v>25</v>
      </c>
      <c r="E295" s="36">
        <v>1</v>
      </c>
      <c r="F295" s="35" t="s">
        <v>2078</v>
      </c>
      <c r="G295" s="36">
        <v>87082999</v>
      </c>
      <c r="H295" s="36" t="s">
        <v>315</v>
      </c>
      <c r="I295" s="36" t="s">
        <v>2080</v>
      </c>
      <c r="J295" s="36" t="s">
        <v>2080</v>
      </c>
      <c r="K295" s="36" t="s">
        <v>74</v>
      </c>
      <c r="L295" s="37">
        <v>228.71</v>
      </c>
      <c r="M295" s="37">
        <v>228.71</v>
      </c>
      <c r="N295" s="38">
        <v>2E-3</v>
      </c>
      <c r="O295" s="38">
        <v>2E-3</v>
      </c>
      <c r="P295" s="27" t="s">
        <v>361</v>
      </c>
      <c r="Q295" s="27"/>
    </row>
    <row r="296" spans="1:17" x14ac:dyDescent="0.25">
      <c r="A296" s="27">
        <v>454</v>
      </c>
      <c r="B296" s="70" t="s">
        <v>357</v>
      </c>
      <c r="C296" s="71">
        <v>74</v>
      </c>
      <c r="D296" s="71" t="s">
        <v>330</v>
      </c>
      <c r="E296" s="71">
        <v>1</v>
      </c>
      <c r="F296" s="70" t="s">
        <v>1990</v>
      </c>
      <c r="G296" s="71">
        <v>70091000</v>
      </c>
      <c r="H296" s="71" t="s">
        <v>72</v>
      </c>
      <c r="I296" s="71" t="s">
        <v>1993</v>
      </c>
      <c r="J296" s="71" t="s">
        <v>1994</v>
      </c>
      <c r="K296" s="71" t="s">
        <v>74</v>
      </c>
      <c r="L296" s="72">
        <v>197.9</v>
      </c>
      <c r="M296" s="72">
        <v>197.9</v>
      </c>
      <c r="N296" s="73">
        <v>1.17</v>
      </c>
      <c r="O296" s="73">
        <v>1.17</v>
      </c>
      <c r="P296" s="27" t="s">
        <v>361</v>
      </c>
      <c r="Q296" s="27"/>
    </row>
    <row r="297" spans="1:17" x14ac:dyDescent="0.25">
      <c r="A297" s="27">
        <v>262</v>
      </c>
      <c r="B297" s="76" t="s">
        <v>357</v>
      </c>
      <c r="C297" s="77">
        <v>75</v>
      </c>
      <c r="D297" s="77" t="s">
        <v>33</v>
      </c>
      <c r="E297" s="77">
        <v>10</v>
      </c>
      <c r="F297" s="76" t="s">
        <v>2617</v>
      </c>
      <c r="G297" s="77">
        <v>87084090</v>
      </c>
      <c r="H297" s="77" t="s">
        <v>315</v>
      </c>
      <c r="I297" s="77" t="s">
        <v>2619</v>
      </c>
      <c r="J297" s="77" t="s">
        <v>2619</v>
      </c>
      <c r="K297" s="77" t="s">
        <v>74</v>
      </c>
      <c r="L297" s="78">
        <v>12.34</v>
      </c>
      <c r="M297" s="78">
        <v>123.4</v>
      </c>
      <c r="N297" s="79">
        <v>1E-3</v>
      </c>
      <c r="O297" s="79">
        <v>0.01</v>
      </c>
      <c r="P297" s="27" t="s">
        <v>361</v>
      </c>
      <c r="Q297" s="27"/>
    </row>
    <row r="298" spans="1:17" x14ac:dyDescent="0.25">
      <c r="A298" s="27">
        <v>2671</v>
      </c>
      <c r="B298" s="70" t="s">
        <v>357</v>
      </c>
      <c r="C298" s="71">
        <v>75</v>
      </c>
      <c r="D298" s="71" t="s">
        <v>3135</v>
      </c>
      <c r="E298" s="71">
        <v>1</v>
      </c>
      <c r="F298" s="70" t="s">
        <v>1548</v>
      </c>
      <c r="G298" s="71">
        <v>84839000</v>
      </c>
      <c r="H298" s="71" t="s">
        <v>315</v>
      </c>
      <c r="I298" s="71" t="s">
        <v>1550</v>
      </c>
      <c r="J298" s="71" t="s">
        <v>1550</v>
      </c>
      <c r="K298" s="71" t="s">
        <v>74</v>
      </c>
      <c r="L298" s="72">
        <v>609.97</v>
      </c>
      <c r="M298" s="72">
        <v>609.97</v>
      </c>
      <c r="N298" s="73">
        <v>0.92500000000000004</v>
      </c>
      <c r="O298" s="73">
        <v>0.92500000000000004</v>
      </c>
      <c r="P298" s="74" t="s">
        <v>361</v>
      </c>
      <c r="Q298" s="27"/>
    </row>
    <row r="299" spans="1:17" x14ac:dyDescent="0.25">
      <c r="A299" s="27">
        <v>455</v>
      </c>
      <c r="B299" s="28" t="s">
        <v>357</v>
      </c>
      <c r="C299" s="29">
        <v>75</v>
      </c>
      <c r="D299" s="29" t="s">
        <v>330</v>
      </c>
      <c r="E299" s="29">
        <v>2</v>
      </c>
      <c r="F299" s="28" t="s">
        <v>1996</v>
      </c>
      <c r="G299" s="29">
        <v>87089990</v>
      </c>
      <c r="H299" s="29" t="s">
        <v>72</v>
      </c>
      <c r="I299" s="29" t="s">
        <v>2003</v>
      </c>
      <c r="J299" s="29" t="s">
        <v>2004</v>
      </c>
      <c r="K299" s="29" t="s">
        <v>74</v>
      </c>
      <c r="L299" s="30">
        <v>142.75</v>
      </c>
      <c r="M299" s="30">
        <v>285.5</v>
      </c>
      <c r="N299" s="31">
        <v>0.84499999999999997</v>
      </c>
      <c r="O299" s="31">
        <v>1.69</v>
      </c>
      <c r="P299" s="27" t="s">
        <v>361</v>
      </c>
      <c r="Q299" s="27"/>
    </row>
    <row r="300" spans="1:17" x14ac:dyDescent="0.25">
      <c r="A300" s="27">
        <v>456</v>
      </c>
      <c r="B300" s="76" t="s">
        <v>357</v>
      </c>
      <c r="C300" s="77">
        <v>76</v>
      </c>
      <c r="D300" s="77" t="s">
        <v>330</v>
      </c>
      <c r="E300" s="77">
        <v>4</v>
      </c>
      <c r="F300" s="76" t="s">
        <v>1530</v>
      </c>
      <c r="G300" s="77">
        <v>87089990</v>
      </c>
      <c r="H300" s="77" t="s">
        <v>72</v>
      </c>
      <c r="I300" s="77" t="s">
        <v>1531</v>
      </c>
      <c r="J300" s="77" t="s">
        <v>1532</v>
      </c>
      <c r="K300" s="77" t="s">
        <v>74</v>
      </c>
      <c r="L300" s="78">
        <v>67.03</v>
      </c>
      <c r="M300" s="78">
        <v>268.12</v>
      </c>
      <c r="N300" s="79">
        <v>0.39750000000000002</v>
      </c>
      <c r="O300" s="79">
        <v>1.59</v>
      </c>
      <c r="P300" s="27" t="s">
        <v>361</v>
      </c>
      <c r="Q300" s="27"/>
    </row>
    <row r="301" spans="1:17" x14ac:dyDescent="0.25">
      <c r="A301" s="27">
        <v>263</v>
      </c>
      <c r="B301" s="76" t="s">
        <v>357</v>
      </c>
      <c r="C301" s="77">
        <v>76</v>
      </c>
      <c r="D301" s="77" t="s">
        <v>33</v>
      </c>
      <c r="E301" s="77">
        <v>6</v>
      </c>
      <c r="F301" s="76" t="s">
        <v>370</v>
      </c>
      <c r="G301" s="77">
        <v>84839000</v>
      </c>
      <c r="H301" s="77" t="s">
        <v>315</v>
      </c>
      <c r="I301" s="77">
        <v>90005220300</v>
      </c>
      <c r="J301" s="77" t="s">
        <v>371</v>
      </c>
      <c r="K301" s="77" t="s">
        <v>74</v>
      </c>
      <c r="L301" s="78">
        <v>20.399999999999999</v>
      </c>
      <c r="M301" s="78">
        <v>122.39999999999999</v>
      </c>
      <c r="N301" s="79">
        <v>2.5999999999999999E-2</v>
      </c>
      <c r="O301" s="79">
        <v>0.156</v>
      </c>
      <c r="P301" s="27" t="s">
        <v>361</v>
      </c>
      <c r="Q301" s="27"/>
    </row>
    <row r="302" spans="1:17" x14ac:dyDescent="0.25">
      <c r="A302" s="27">
        <v>264</v>
      </c>
      <c r="B302" s="35" t="s">
        <v>357</v>
      </c>
      <c r="C302" s="36">
        <v>77</v>
      </c>
      <c r="D302" s="36" t="s">
        <v>33</v>
      </c>
      <c r="E302" s="36">
        <v>1</v>
      </c>
      <c r="F302" s="35" t="s">
        <v>2512</v>
      </c>
      <c r="G302" s="36">
        <v>84839000</v>
      </c>
      <c r="H302" s="36" t="s">
        <v>315</v>
      </c>
      <c r="I302" s="36" t="s">
        <v>1198</v>
      </c>
      <c r="J302" s="36" t="s">
        <v>1198</v>
      </c>
      <c r="K302" s="36" t="s">
        <v>74</v>
      </c>
      <c r="L302" s="37">
        <v>109.76</v>
      </c>
      <c r="M302" s="37">
        <v>109.76</v>
      </c>
      <c r="N302" s="38">
        <v>2.1000000000000001E-2</v>
      </c>
      <c r="O302" s="38">
        <v>2.1000000000000001E-2</v>
      </c>
      <c r="P302" s="27" t="s">
        <v>361</v>
      </c>
      <c r="Q302" s="27"/>
    </row>
    <row r="303" spans="1:17" x14ac:dyDescent="0.25">
      <c r="A303" s="27">
        <v>265</v>
      </c>
      <c r="B303" s="35" t="s">
        <v>357</v>
      </c>
      <c r="C303" s="36">
        <v>78</v>
      </c>
      <c r="D303" s="36" t="s">
        <v>33</v>
      </c>
      <c r="E303" s="36">
        <v>3</v>
      </c>
      <c r="F303" s="35" t="s">
        <v>2395</v>
      </c>
      <c r="G303" s="36">
        <v>87082999</v>
      </c>
      <c r="H303" s="36" t="s">
        <v>315</v>
      </c>
      <c r="I303" s="36" t="s">
        <v>976</v>
      </c>
      <c r="J303" s="36" t="s">
        <v>976</v>
      </c>
      <c r="K303" s="36" t="s">
        <v>74</v>
      </c>
      <c r="L303" s="37">
        <v>36.14</v>
      </c>
      <c r="M303" s="37">
        <v>108.42</v>
      </c>
      <c r="N303" s="38">
        <v>0.49399999999999999</v>
      </c>
      <c r="O303" s="38">
        <v>1.482</v>
      </c>
      <c r="P303" s="27" t="s">
        <v>361</v>
      </c>
      <c r="Q303" s="27"/>
    </row>
    <row r="304" spans="1:17" x14ac:dyDescent="0.25">
      <c r="A304" s="106">
        <v>114</v>
      </c>
      <c r="B304" s="107" t="s">
        <v>357</v>
      </c>
      <c r="C304" s="108">
        <v>78</v>
      </c>
      <c r="D304" s="108" t="s">
        <v>25</v>
      </c>
      <c r="E304" s="108">
        <v>1</v>
      </c>
      <c r="F304" s="107" t="s">
        <v>421</v>
      </c>
      <c r="G304" s="108">
        <v>84099190</v>
      </c>
      <c r="H304" s="108" t="s">
        <v>315</v>
      </c>
      <c r="I304" s="108">
        <v>99710393893</v>
      </c>
      <c r="J304" s="108">
        <v>99710393894</v>
      </c>
      <c r="K304" s="108" t="s">
        <v>74</v>
      </c>
      <c r="L304" s="109">
        <v>395.96</v>
      </c>
      <c r="M304" s="109">
        <v>791.92</v>
      </c>
      <c r="N304" s="110" t="s">
        <v>422</v>
      </c>
      <c r="O304" s="110">
        <v>2.9220000000000002</v>
      </c>
      <c r="P304" s="112" t="s">
        <v>361</v>
      </c>
      <c r="Q304" s="106"/>
    </row>
    <row r="305" spans="1:17" x14ac:dyDescent="0.25">
      <c r="A305" s="27">
        <v>459</v>
      </c>
      <c r="B305" s="76" t="s">
        <v>357</v>
      </c>
      <c r="C305" s="77">
        <v>79</v>
      </c>
      <c r="D305" s="77" t="s">
        <v>330</v>
      </c>
      <c r="E305" s="77">
        <v>7</v>
      </c>
      <c r="F305" s="76" t="s">
        <v>1502</v>
      </c>
      <c r="G305" s="77">
        <v>87089990</v>
      </c>
      <c r="H305" s="77" t="s">
        <v>72</v>
      </c>
      <c r="I305" s="77" t="s">
        <v>1503</v>
      </c>
      <c r="J305" s="77" t="s">
        <v>1504</v>
      </c>
      <c r="K305" s="77" t="s">
        <v>74</v>
      </c>
      <c r="L305" s="78">
        <v>26.16</v>
      </c>
      <c r="M305" s="78">
        <v>183.12</v>
      </c>
      <c r="N305" s="79">
        <v>0.15571428571428572</v>
      </c>
      <c r="O305" s="79">
        <v>1.0900000000000001</v>
      </c>
      <c r="P305" s="27" t="s">
        <v>361</v>
      </c>
      <c r="Q305" s="27"/>
    </row>
    <row r="306" spans="1:17" x14ac:dyDescent="0.25">
      <c r="A306" s="27">
        <v>115</v>
      </c>
      <c r="B306" s="76" t="s">
        <v>357</v>
      </c>
      <c r="C306" s="77">
        <v>79</v>
      </c>
      <c r="D306" s="77" t="s">
        <v>25</v>
      </c>
      <c r="E306" s="77">
        <v>2</v>
      </c>
      <c r="F306" s="76" t="s">
        <v>419</v>
      </c>
      <c r="G306" s="77">
        <v>84099190</v>
      </c>
      <c r="H306" s="77" t="s">
        <v>315</v>
      </c>
      <c r="I306" s="77">
        <v>99710337495</v>
      </c>
      <c r="J306" s="77">
        <v>99710337495</v>
      </c>
      <c r="K306" s="77" t="s">
        <v>74</v>
      </c>
      <c r="L306" s="78">
        <v>31.65</v>
      </c>
      <c r="M306" s="78">
        <v>63.3</v>
      </c>
      <c r="N306" s="79">
        <v>8.0000000000000002E-3</v>
      </c>
      <c r="O306" s="79">
        <v>1.6E-2</v>
      </c>
      <c r="P306" s="27" t="s">
        <v>361</v>
      </c>
      <c r="Q306" s="27"/>
    </row>
    <row r="307" spans="1:17" x14ac:dyDescent="0.25">
      <c r="A307" s="27">
        <v>2676</v>
      </c>
      <c r="B307" s="70" t="s">
        <v>357</v>
      </c>
      <c r="C307" s="71">
        <v>80</v>
      </c>
      <c r="D307" s="71" t="s">
        <v>3135</v>
      </c>
      <c r="E307" s="71">
        <v>6</v>
      </c>
      <c r="F307" s="70" t="s">
        <v>645</v>
      </c>
      <c r="G307" s="71">
        <v>87084090</v>
      </c>
      <c r="H307" s="71" t="s">
        <v>315</v>
      </c>
      <c r="I307" s="71" t="s">
        <v>642</v>
      </c>
      <c r="J307" s="71" t="s">
        <v>642</v>
      </c>
      <c r="K307" s="71" t="s">
        <v>74</v>
      </c>
      <c r="L307" s="72">
        <v>596.63</v>
      </c>
      <c r="M307" s="72">
        <v>3579.7799999999997</v>
      </c>
      <c r="N307" s="73">
        <v>0.78700000000000003</v>
      </c>
      <c r="O307" s="73">
        <v>4.7220000000000004</v>
      </c>
      <c r="P307" s="74" t="s">
        <v>361</v>
      </c>
      <c r="Q307" s="27"/>
    </row>
    <row r="308" spans="1:17" x14ac:dyDescent="0.25">
      <c r="A308" s="27">
        <v>461</v>
      </c>
      <c r="B308" s="119" t="s">
        <v>357</v>
      </c>
      <c r="C308" s="120">
        <v>81</v>
      </c>
      <c r="D308" s="120" t="s">
        <v>330</v>
      </c>
      <c r="E308" s="120">
        <v>2</v>
      </c>
      <c r="F308" s="119" t="s">
        <v>1871</v>
      </c>
      <c r="G308" s="120">
        <v>87089990</v>
      </c>
      <c r="H308" s="120" t="s">
        <v>72</v>
      </c>
      <c r="I308" s="120" t="s">
        <v>1872</v>
      </c>
      <c r="J308" s="120" t="s">
        <v>1873</v>
      </c>
      <c r="K308" s="120" t="s">
        <v>74</v>
      </c>
      <c r="L308" s="121">
        <v>119.01</v>
      </c>
      <c r="M308" s="121">
        <v>238.02</v>
      </c>
      <c r="N308" s="122">
        <v>0.70499999999999996</v>
      </c>
      <c r="O308" s="122">
        <v>1.41</v>
      </c>
      <c r="P308" s="27" t="s">
        <v>361</v>
      </c>
      <c r="Q308" s="27"/>
    </row>
    <row r="309" spans="1:17" x14ac:dyDescent="0.25">
      <c r="A309" s="27">
        <v>2678</v>
      </c>
      <c r="B309" s="70" t="s">
        <v>357</v>
      </c>
      <c r="C309" s="71">
        <v>82</v>
      </c>
      <c r="D309" s="71" t="s">
        <v>3135</v>
      </c>
      <c r="E309" s="71">
        <v>1</v>
      </c>
      <c r="F309" s="70" t="s">
        <v>458</v>
      </c>
      <c r="G309" s="71">
        <v>87082999</v>
      </c>
      <c r="H309" s="71" t="s">
        <v>315</v>
      </c>
      <c r="I309" s="71" t="s">
        <v>1960</v>
      </c>
      <c r="J309" s="71" t="s">
        <v>1960</v>
      </c>
      <c r="K309" s="71" t="s">
        <v>74</v>
      </c>
      <c r="L309" s="72">
        <v>581.61</v>
      </c>
      <c r="M309" s="72">
        <v>581.61</v>
      </c>
      <c r="N309" s="73">
        <v>1.5840000000000001</v>
      </c>
      <c r="O309" s="73">
        <v>1.5840000000000001</v>
      </c>
      <c r="P309" s="74" t="s">
        <v>361</v>
      </c>
      <c r="Q309" s="27"/>
    </row>
    <row r="310" spans="1:17" x14ac:dyDescent="0.25">
      <c r="A310" s="27">
        <v>462</v>
      </c>
      <c r="B310" s="35" t="s">
        <v>357</v>
      </c>
      <c r="C310" s="36">
        <v>82</v>
      </c>
      <c r="D310" s="36" t="s">
        <v>330</v>
      </c>
      <c r="E310" s="36">
        <v>1</v>
      </c>
      <c r="F310" s="35" t="s">
        <v>1822</v>
      </c>
      <c r="G310" s="36">
        <v>87089990</v>
      </c>
      <c r="H310" s="36" t="s">
        <v>72</v>
      </c>
      <c r="I310" s="36" t="s">
        <v>1823</v>
      </c>
      <c r="J310" s="36" t="s">
        <v>1824</v>
      </c>
      <c r="K310" s="36" t="s">
        <v>74</v>
      </c>
      <c r="L310" s="37">
        <v>113.28</v>
      </c>
      <c r="M310" s="37">
        <v>113.28</v>
      </c>
      <c r="N310" s="38">
        <v>0.67</v>
      </c>
      <c r="O310" s="38">
        <v>0.67</v>
      </c>
      <c r="P310" s="27" t="s">
        <v>361</v>
      </c>
      <c r="Q310" s="27"/>
    </row>
    <row r="311" spans="1:17" x14ac:dyDescent="0.25">
      <c r="A311" s="106">
        <v>118</v>
      </c>
      <c r="B311" s="107" t="s">
        <v>357</v>
      </c>
      <c r="C311" s="108">
        <v>82</v>
      </c>
      <c r="D311" s="108" t="s">
        <v>25</v>
      </c>
      <c r="E311" s="108">
        <v>2</v>
      </c>
      <c r="F311" s="107" t="s">
        <v>2583</v>
      </c>
      <c r="G311" s="108">
        <v>87082999</v>
      </c>
      <c r="H311" s="108" t="s">
        <v>315</v>
      </c>
      <c r="I311" s="108" t="s">
        <v>1347</v>
      </c>
      <c r="J311" s="108" t="s">
        <v>1347</v>
      </c>
      <c r="K311" s="108" t="s">
        <v>74</v>
      </c>
      <c r="L311" s="109">
        <v>83.85</v>
      </c>
      <c r="M311" s="109">
        <v>838.5</v>
      </c>
      <c r="N311" s="110">
        <v>1.2</v>
      </c>
      <c r="O311" s="110">
        <v>12</v>
      </c>
      <c r="P311" s="106" t="s">
        <v>361</v>
      </c>
      <c r="Q311" s="106"/>
    </row>
    <row r="312" spans="1:17" x14ac:dyDescent="0.25">
      <c r="A312" s="27">
        <v>119</v>
      </c>
      <c r="B312" s="70" t="s">
        <v>357</v>
      </c>
      <c r="C312" s="71">
        <v>83</v>
      </c>
      <c r="D312" s="71" t="s">
        <v>25</v>
      </c>
      <c r="E312" s="71">
        <v>5</v>
      </c>
      <c r="F312" s="70" t="s">
        <v>2621</v>
      </c>
      <c r="G312" s="71">
        <v>87089990</v>
      </c>
      <c r="H312" s="71" t="s">
        <v>315</v>
      </c>
      <c r="I312" s="71" t="s">
        <v>1467</v>
      </c>
      <c r="J312" s="71" t="s">
        <v>1467</v>
      </c>
      <c r="K312" s="71" t="s">
        <v>74</v>
      </c>
      <c r="L312" s="72">
        <v>67.42</v>
      </c>
      <c r="M312" s="72">
        <v>337.1</v>
      </c>
      <c r="N312" s="73">
        <v>7.4999999999999997E-2</v>
      </c>
      <c r="O312" s="73">
        <v>0.375</v>
      </c>
      <c r="P312" s="27" t="s">
        <v>361</v>
      </c>
      <c r="Q312" s="27"/>
    </row>
    <row r="313" spans="1:17" x14ac:dyDescent="0.25">
      <c r="A313" s="27">
        <v>270</v>
      </c>
      <c r="B313" s="269" t="s">
        <v>357</v>
      </c>
      <c r="C313" s="282">
        <v>83</v>
      </c>
      <c r="D313" s="282" t="s">
        <v>33</v>
      </c>
      <c r="E313" s="282">
        <v>24</v>
      </c>
      <c r="F313" s="269" t="s">
        <v>2924</v>
      </c>
      <c r="G313" s="282">
        <v>84839000</v>
      </c>
      <c r="H313" s="282" t="s">
        <v>315</v>
      </c>
      <c r="I313" s="282" t="s">
        <v>2925</v>
      </c>
      <c r="J313" s="282" t="s">
        <v>2925</v>
      </c>
      <c r="K313" s="282" t="s">
        <v>74</v>
      </c>
      <c r="L313" s="294">
        <v>3.03</v>
      </c>
      <c r="M313" s="294">
        <v>72.72</v>
      </c>
      <c r="N313" s="305">
        <v>2E-3</v>
      </c>
      <c r="O313" s="305">
        <v>4.8000000000000001E-2</v>
      </c>
      <c r="P313" s="316" t="s">
        <v>361</v>
      </c>
      <c r="Q313" s="27"/>
    </row>
    <row r="314" spans="1:17" x14ac:dyDescent="0.25">
      <c r="A314" s="27">
        <v>120</v>
      </c>
      <c r="B314" s="70" t="s">
        <v>357</v>
      </c>
      <c r="C314" s="71">
        <v>84</v>
      </c>
      <c r="D314" s="71" t="s">
        <v>25</v>
      </c>
      <c r="E314" s="71">
        <v>83</v>
      </c>
      <c r="F314" s="70" t="s">
        <v>2765</v>
      </c>
      <c r="G314" s="71">
        <v>87082999</v>
      </c>
      <c r="H314" s="71" t="s">
        <v>315</v>
      </c>
      <c r="I314" s="71" t="s">
        <v>1847</v>
      </c>
      <c r="J314" s="71" t="s">
        <v>1847</v>
      </c>
      <c r="K314" s="71" t="s">
        <v>74</v>
      </c>
      <c r="L314" s="72">
        <v>88.9</v>
      </c>
      <c r="M314" s="72">
        <v>7378.7000000000007</v>
      </c>
      <c r="N314" s="73">
        <v>1.1100000000000001</v>
      </c>
      <c r="O314" s="73">
        <v>92.13000000000001</v>
      </c>
      <c r="P314" s="27" t="s">
        <v>361</v>
      </c>
      <c r="Q314" s="27"/>
    </row>
    <row r="315" spans="1:17" x14ac:dyDescent="0.25">
      <c r="A315" s="27">
        <v>464</v>
      </c>
      <c r="B315" s="28" t="s">
        <v>357</v>
      </c>
      <c r="C315" s="29">
        <v>84</v>
      </c>
      <c r="D315" s="29" t="s">
        <v>330</v>
      </c>
      <c r="E315" s="29">
        <v>2</v>
      </c>
      <c r="F315" s="28" t="s">
        <v>1996</v>
      </c>
      <c r="G315" s="29">
        <v>87089990</v>
      </c>
      <c r="H315" s="29" t="s">
        <v>72</v>
      </c>
      <c r="I315" s="29" t="s">
        <v>2001</v>
      </c>
      <c r="J315" s="29" t="s">
        <v>2002</v>
      </c>
      <c r="K315" s="29" t="s">
        <v>74</v>
      </c>
      <c r="L315" s="30">
        <v>107.32</v>
      </c>
      <c r="M315" s="30">
        <v>214.64</v>
      </c>
      <c r="N315" s="31">
        <v>0.63500000000000001</v>
      </c>
      <c r="O315" s="31">
        <v>1.27</v>
      </c>
      <c r="P315" s="27" t="s">
        <v>361</v>
      </c>
      <c r="Q315" s="27"/>
    </row>
    <row r="316" spans="1:17" x14ac:dyDescent="0.25">
      <c r="A316" s="27">
        <v>465</v>
      </c>
      <c r="B316" s="28" t="s">
        <v>357</v>
      </c>
      <c r="C316" s="29">
        <v>85</v>
      </c>
      <c r="D316" s="29" t="s">
        <v>330</v>
      </c>
      <c r="E316" s="29">
        <v>2</v>
      </c>
      <c r="F316" s="28" t="s">
        <v>1996</v>
      </c>
      <c r="G316" s="29">
        <v>87089990</v>
      </c>
      <c r="H316" s="29" t="s">
        <v>72</v>
      </c>
      <c r="I316" s="29" t="s">
        <v>1997</v>
      </c>
      <c r="J316" s="29" t="s">
        <v>1998</v>
      </c>
      <c r="K316" s="29" t="s">
        <v>74</v>
      </c>
      <c r="L316" s="30">
        <v>107.32</v>
      </c>
      <c r="M316" s="30">
        <v>214.64</v>
      </c>
      <c r="N316" s="31">
        <v>0.63500000000000001</v>
      </c>
      <c r="O316" s="31">
        <v>1.27</v>
      </c>
      <c r="P316" s="27" t="s">
        <v>361</v>
      </c>
      <c r="Q316" s="27"/>
    </row>
    <row r="317" spans="1:17" x14ac:dyDescent="0.25">
      <c r="A317" s="27">
        <v>272</v>
      </c>
      <c r="B317" s="269" t="s">
        <v>357</v>
      </c>
      <c r="C317" s="282">
        <v>85</v>
      </c>
      <c r="D317" s="282" t="s">
        <v>33</v>
      </c>
      <c r="E317" s="282">
        <v>6</v>
      </c>
      <c r="F317" s="269" t="s">
        <v>2859</v>
      </c>
      <c r="G317" s="282">
        <v>87082999</v>
      </c>
      <c r="H317" s="282" t="s">
        <v>315</v>
      </c>
      <c r="I317" s="282" t="s">
        <v>2860</v>
      </c>
      <c r="J317" s="282" t="s">
        <v>2860</v>
      </c>
      <c r="K317" s="282" t="s">
        <v>74</v>
      </c>
      <c r="L317" s="294">
        <v>11.9</v>
      </c>
      <c r="M317" s="294">
        <v>71.400000000000006</v>
      </c>
      <c r="N317" s="305">
        <v>1E-3</v>
      </c>
      <c r="O317" s="305">
        <v>6.0000000000000001E-3</v>
      </c>
      <c r="P317" s="316" t="s">
        <v>361</v>
      </c>
      <c r="Q317" s="27"/>
    </row>
    <row r="318" spans="1:17" x14ac:dyDescent="0.25">
      <c r="A318" s="27">
        <v>2682</v>
      </c>
      <c r="B318" s="70" t="s">
        <v>357</v>
      </c>
      <c r="C318" s="71">
        <v>86</v>
      </c>
      <c r="D318" s="71" t="s">
        <v>3135</v>
      </c>
      <c r="E318" s="71">
        <v>4</v>
      </c>
      <c r="F318" s="70" t="s">
        <v>2041</v>
      </c>
      <c r="G318" s="71">
        <v>85129000</v>
      </c>
      <c r="H318" s="71" t="s">
        <v>315</v>
      </c>
      <c r="I318" s="71" t="s">
        <v>2040</v>
      </c>
      <c r="J318" s="71" t="s">
        <v>2040</v>
      </c>
      <c r="K318" s="71" t="s">
        <v>74</v>
      </c>
      <c r="L318" s="72">
        <v>537.02</v>
      </c>
      <c r="M318" s="72">
        <v>2148.08</v>
      </c>
      <c r="N318" s="73">
        <v>0.20799999999999999</v>
      </c>
      <c r="O318" s="73">
        <v>0.83199999999999996</v>
      </c>
      <c r="P318" s="74" t="s">
        <v>361</v>
      </c>
      <c r="Q318" s="27"/>
    </row>
    <row r="319" spans="1:17" x14ac:dyDescent="0.25">
      <c r="A319" s="27">
        <v>273</v>
      </c>
      <c r="B319" s="70" t="s">
        <v>357</v>
      </c>
      <c r="C319" s="71">
        <v>86</v>
      </c>
      <c r="D319" s="71" t="s">
        <v>33</v>
      </c>
      <c r="E319" s="71">
        <v>2</v>
      </c>
      <c r="F319" s="70" t="s">
        <v>414</v>
      </c>
      <c r="G319" s="71">
        <v>84099190</v>
      </c>
      <c r="H319" s="71" t="s">
        <v>315</v>
      </c>
      <c r="I319" s="71">
        <v>99710215193</v>
      </c>
      <c r="J319" s="71">
        <v>99710215193</v>
      </c>
      <c r="K319" s="71" t="s">
        <v>74</v>
      </c>
      <c r="L319" s="72">
        <v>34</v>
      </c>
      <c r="M319" s="72">
        <v>68</v>
      </c>
      <c r="N319" s="73">
        <v>0.14899999999999999</v>
      </c>
      <c r="O319" s="73">
        <v>0.29799999999999999</v>
      </c>
      <c r="P319" s="27" t="s">
        <v>361</v>
      </c>
      <c r="Q319" s="27"/>
    </row>
    <row r="320" spans="1:17" x14ac:dyDescent="0.25">
      <c r="A320" s="27">
        <v>123</v>
      </c>
      <c r="B320" s="35" t="s">
        <v>357</v>
      </c>
      <c r="C320" s="36">
        <v>87</v>
      </c>
      <c r="D320" s="36" t="s">
        <v>25</v>
      </c>
      <c r="E320" s="36">
        <v>10</v>
      </c>
      <c r="F320" s="35" t="s">
        <v>1884</v>
      </c>
      <c r="G320" s="36">
        <v>87082999</v>
      </c>
      <c r="H320" s="36" t="s">
        <v>315</v>
      </c>
      <c r="I320" s="36" t="s">
        <v>1886</v>
      </c>
      <c r="J320" s="36" t="s">
        <v>1886</v>
      </c>
      <c r="K320" s="36" t="s">
        <v>74</v>
      </c>
      <c r="L320" s="37">
        <v>58.48</v>
      </c>
      <c r="M320" s="37">
        <v>584.79999999999995</v>
      </c>
      <c r="N320" s="38">
        <v>0.219</v>
      </c>
      <c r="O320" s="38">
        <v>2.19</v>
      </c>
      <c r="P320" s="27" t="s">
        <v>361</v>
      </c>
      <c r="Q320" s="27"/>
    </row>
    <row r="321" spans="1:17" x14ac:dyDescent="0.25">
      <c r="A321" s="27">
        <v>2684</v>
      </c>
      <c r="B321" s="70" t="s">
        <v>357</v>
      </c>
      <c r="C321" s="71">
        <v>88</v>
      </c>
      <c r="D321" s="71" t="s">
        <v>3135</v>
      </c>
      <c r="E321" s="71">
        <v>4</v>
      </c>
      <c r="F321" s="70" t="s">
        <v>2447</v>
      </c>
      <c r="G321" s="71">
        <v>87082999</v>
      </c>
      <c r="H321" s="71" t="s">
        <v>315</v>
      </c>
      <c r="I321" s="71" t="s">
        <v>1085</v>
      </c>
      <c r="J321" s="71" t="s">
        <v>1085</v>
      </c>
      <c r="K321" s="71" t="s">
        <v>74</v>
      </c>
      <c r="L321" s="72">
        <v>525.58000000000004</v>
      </c>
      <c r="M321" s="72">
        <v>2102.3200000000002</v>
      </c>
      <c r="N321" s="73">
        <v>0.77600000000000002</v>
      </c>
      <c r="O321" s="73">
        <v>3.1040000000000001</v>
      </c>
      <c r="P321" s="74" t="s">
        <v>361</v>
      </c>
      <c r="Q321" s="27"/>
    </row>
    <row r="322" spans="1:17" x14ac:dyDescent="0.25">
      <c r="A322" s="27">
        <v>275</v>
      </c>
      <c r="B322" s="76" t="s">
        <v>357</v>
      </c>
      <c r="C322" s="77">
        <v>88</v>
      </c>
      <c r="D322" s="77" t="s">
        <v>33</v>
      </c>
      <c r="E322" s="77">
        <v>1</v>
      </c>
      <c r="F322" s="76" t="s">
        <v>2577</v>
      </c>
      <c r="G322" s="77">
        <v>87082999</v>
      </c>
      <c r="H322" s="77" t="s">
        <v>315</v>
      </c>
      <c r="I322" s="77" t="s">
        <v>2578</v>
      </c>
      <c r="J322" s="77" t="s">
        <v>2578</v>
      </c>
      <c r="K322" s="77" t="s">
        <v>74</v>
      </c>
      <c r="L322" s="78">
        <v>49.82</v>
      </c>
      <c r="M322" s="78">
        <v>49.82</v>
      </c>
      <c r="N322" s="79">
        <v>7.0999999999999994E-2</v>
      </c>
      <c r="O322" s="79">
        <v>7.0999999999999994E-2</v>
      </c>
      <c r="P322" s="27" t="s">
        <v>361</v>
      </c>
      <c r="Q322" s="27"/>
    </row>
    <row r="323" spans="1:17" x14ac:dyDescent="0.25">
      <c r="A323" s="27">
        <v>468</v>
      </c>
      <c r="B323" s="28" t="s">
        <v>357</v>
      </c>
      <c r="C323" s="29">
        <v>88</v>
      </c>
      <c r="D323" s="29" t="s">
        <v>330</v>
      </c>
      <c r="E323" s="29">
        <v>1</v>
      </c>
      <c r="F323" s="28" t="s">
        <v>476</v>
      </c>
      <c r="G323" s="29">
        <v>87089990</v>
      </c>
      <c r="H323" s="29" t="s">
        <v>72</v>
      </c>
      <c r="I323" s="29" t="s">
        <v>1752</v>
      </c>
      <c r="J323" s="29" t="s">
        <v>1753</v>
      </c>
      <c r="K323" s="29" t="s">
        <v>74</v>
      </c>
      <c r="L323" s="30">
        <v>191.34</v>
      </c>
      <c r="M323" s="30">
        <v>191.34</v>
      </c>
      <c r="N323" s="31">
        <v>1.1399999999999999</v>
      </c>
      <c r="O323" s="31">
        <v>1.1399999999999999</v>
      </c>
      <c r="P323" s="27" t="s">
        <v>361</v>
      </c>
      <c r="Q323" s="27"/>
    </row>
    <row r="324" spans="1:17" x14ac:dyDescent="0.25">
      <c r="A324" s="106">
        <v>124</v>
      </c>
      <c r="B324" s="107" t="s">
        <v>357</v>
      </c>
      <c r="C324" s="108">
        <v>88</v>
      </c>
      <c r="D324" s="108" t="s">
        <v>25</v>
      </c>
      <c r="E324" s="108">
        <v>7</v>
      </c>
      <c r="F324" s="107" t="s">
        <v>1887</v>
      </c>
      <c r="G324" s="108">
        <v>87082999</v>
      </c>
      <c r="H324" s="108" t="s">
        <v>315</v>
      </c>
      <c r="I324" s="108" t="s">
        <v>1889</v>
      </c>
      <c r="J324" s="108" t="s">
        <v>1889</v>
      </c>
      <c r="K324" s="108" t="s">
        <v>74</v>
      </c>
      <c r="L324" s="109">
        <v>58.48</v>
      </c>
      <c r="M324" s="109">
        <v>584.79999999999995</v>
      </c>
      <c r="N324" s="110">
        <v>0.22</v>
      </c>
      <c r="O324" s="110">
        <v>2.2000000000000002</v>
      </c>
      <c r="P324" s="112" t="s">
        <v>361</v>
      </c>
      <c r="Q324" s="106"/>
    </row>
    <row r="325" spans="1:17" x14ac:dyDescent="0.25">
      <c r="A325" s="27">
        <v>2685</v>
      </c>
      <c r="B325" s="70" t="s">
        <v>357</v>
      </c>
      <c r="C325" s="71">
        <v>89</v>
      </c>
      <c r="D325" s="71" t="s">
        <v>3135</v>
      </c>
      <c r="E325" s="71">
        <v>1</v>
      </c>
      <c r="F325" s="70" t="s">
        <v>2954</v>
      </c>
      <c r="G325" s="71">
        <v>84099190</v>
      </c>
      <c r="H325" s="71" t="s">
        <v>315</v>
      </c>
      <c r="I325" s="71" t="s">
        <v>2562</v>
      </c>
      <c r="J325" s="71" t="s">
        <v>2562</v>
      </c>
      <c r="K325" s="71" t="s">
        <v>74</v>
      </c>
      <c r="L325" s="72">
        <v>505.69</v>
      </c>
      <c r="M325" s="72">
        <v>505.69</v>
      </c>
      <c r="N325" s="73">
        <v>0.495</v>
      </c>
      <c r="O325" s="73">
        <v>0.495</v>
      </c>
      <c r="P325" s="74" t="s">
        <v>361</v>
      </c>
      <c r="Q325" s="27"/>
    </row>
    <row r="326" spans="1:17" x14ac:dyDescent="0.25">
      <c r="A326" s="27">
        <v>469</v>
      </c>
      <c r="B326" s="70" t="s">
        <v>357</v>
      </c>
      <c r="C326" s="71">
        <v>89</v>
      </c>
      <c r="D326" s="71" t="s">
        <v>330</v>
      </c>
      <c r="E326" s="71">
        <v>1</v>
      </c>
      <c r="F326" s="70" t="s">
        <v>2011</v>
      </c>
      <c r="G326" s="71">
        <v>87089990</v>
      </c>
      <c r="H326" s="71" t="s">
        <v>72</v>
      </c>
      <c r="I326" s="71" t="s">
        <v>2012</v>
      </c>
      <c r="J326" s="71" t="s">
        <v>2013</v>
      </c>
      <c r="K326" s="71" t="s">
        <v>74</v>
      </c>
      <c r="L326" s="72">
        <v>191.01</v>
      </c>
      <c r="M326" s="72">
        <v>191.01</v>
      </c>
      <c r="N326" s="73">
        <v>1.1299999999999999</v>
      </c>
      <c r="O326" s="73">
        <v>1.1299999999999999</v>
      </c>
      <c r="P326" s="27" t="s">
        <v>361</v>
      </c>
      <c r="Q326" s="27"/>
    </row>
    <row r="327" spans="1:17" x14ac:dyDescent="0.25">
      <c r="A327" s="27">
        <v>276</v>
      </c>
      <c r="B327" s="269" t="s">
        <v>357</v>
      </c>
      <c r="C327" s="282">
        <v>89</v>
      </c>
      <c r="D327" s="282" t="s">
        <v>33</v>
      </c>
      <c r="E327" s="282">
        <v>1</v>
      </c>
      <c r="F327" s="269" t="s">
        <v>2501</v>
      </c>
      <c r="G327" s="282">
        <v>84099190</v>
      </c>
      <c r="H327" s="282" t="s">
        <v>315</v>
      </c>
      <c r="I327" s="282" t="s">
        <v>2502</v>
      </c>
      <c r="J327" s="282" t="s">
        <v>2503</v>
      </c>
      <c r="K327" s="282" t="s">
        <v>74</v>
      </c>
      <c r="L327" s="294">
        <v>43.09</v>
      </c>
      <c r="M327" s="294">
        <v>43.09</v>
      </c>
      <c r="N327" s="305">
        <v>4.2999999999999997E-2</v>
      </c>
      <c r="O327" s="305">
        <v>4.2999999999999997E-2</v>
      </c>
      <c r="P327" s="27" t="s">
        <v>361</v>
      </c>
      <c r="Q327" s="27"/>
    </row>
    <row r="328" spans="1:17" x14ac:dyDescent="0.25">
      <c r="A328" s="27">
        <v>2686</v>
      </c>
      <c r="B328" s="70" t="s">
        <v>357</v>
      </c>
      <c r="C328" s="71">
        <v>90</v>
      </c>
      <c r="D328" s="71" t="s">
        <v>3135</v>
      </c>
      <c r="E328" s="71">
        <v>1</v>
      </c>
      <c r="F328" s="70" t="s">
        <v>1843</v>
      </c>
      <c r="G328" s="71">
        <v>87082999</v>
      </c>
      <c r="H328" s="71" t="s">
        <v>315</v>
      </c>
      <c r="I328" s="71" t="s">
        <v>1845</v>
      </c>
      <c r="J328" s="71" t="s">
        <v>2764</v>
      </c>
      <c r="K328" s="71" t="s">
        <v>74</v>
      </c>
      <c r="L328" s="72">
        <v>498.06</v>
      </c>
      <c r="M328" s="72">
        <v>498.06</v>
      </c>
      <c r="N328" s="73">
        <v>5.8470000000000004</v>
      </c>
      <c r="O328" s="73">
        <v>5.8470000000000004</v>
      </c>
      <c r="P328" s="74" t="s">
        <v>361</v>
      </c>
      <c r="Q328" s="27"/>
    </row>
    <row r="329" spans="1:17" x14ac:dyDescent="0.25">
      <c r="A329" s="27">
        <v>277</v>
      </c>
      <c r="B329" s="28" t="s">
        <v>357</v>
      </c>
      <c r="C329" s="29">
        <v>90</v>
      </c>
      <c r="D329" s="29" t="s">
        <v>33</v>
      </c>
      <c r="E329" s="29">
        <v>2</v>
      </c>
      <c r="F329" s="28" t="s">
        <v>1211</v>
      </c>
      <c r="G329" s="29">
        <v>87082999</v>
      </c>
      <c r="H329" s="29" t="s">
        <v>315</v>
      </c>
      <c r="I329" s="29" t="s">
        <v>2518</v>
      </c>
      <c r="J329" s="29" t="s">
        <v>2518</v>
      </c>
      <c r="K329" s="29" t="s">
        <v>74</v>
      </c>
      <c r="L329" s="30">
        <v>15.74</v>
      </c>
      <c r="M329" s="30">
        <v>31.48</v>
      </c>
      <c r="N329" s="31">
        <v>4.8000000000000001E-2</v>
      </c>
      <c r="O329" s="31">
        <v>9.6000000000000002E-2</v>
      </c>
      <c r="P329" s="27" t="s">
        <v>361</v>
      </c>
      <c r="Q329" s="27"/>
    </row>
    <row r="330" spans="1:17" x14ac:dyDescent="0.25">
      <c r="A330" s="27">
        <v>2687</v>
      </c>
      <c r="B330" s="70" t="s">
        <v>357</v>
      </c>
      <c r="C330" s="71">
        <v>91</v>
      </c>
      <c r="D330" s="71" t="s">
        <v>3135</v>
      </c>
      <c r="E330" s="71">
        <v>3</v>
      </c>
      <c r="F330" s="70" t="s">
        <v>1843</v>
      </c>
      <c r="G330" s="71">
        <v>87082999</v>
      </c>
      <c r="H330" s="71" t="s">
        <v>315</v>
      </c>
      <c r="I330" s="71" t="s">
        <v>1845</v>
      </c>
      <c r="J330" s="71" t="s">
        <v>2764</v>
      </c>
      <c r="K330" s="71" t="s">
        <v>74</v>
      </c>
      <c r="L330" s="72">
        <v>498.06</v>
      </c>
      <c r="M330" s="72">
        <v>1494.18</v>
      </c>
      <c r="N330" s="73">
        <v>5.8470000000000004</v>
      </c>
      <c r="O330" s="73">
        <v>17.541</v>
      </c>
      <c r="P330" s="74" t="s">
        <v>361</v>
      </c>
      <c r="Q330" s="27"/>
    </row>
    <row r="331" spans="1:17" x14ac:dyDescent="0.25">
      <c r="A331" s="27">
        <v>278</v>
      </c>
      <c r="B331" s="35" t="s">
        <v>357</v>
      </c>
      <c r="C331" s="36">
        <v>91</v>
      </c>
      <c r="D331" s="36" t="s">
        <v>33</v>
      </c>
      <c r="E331" s="36">
        <v>1</v>
      </c>
      <c r="F331" s="35" t="s">
        <v>1419</v>
      </c>
      <c r="G331" s="36">
        <v>87089990</v>
      </c>
      <c r="H331" s="36" t="s">
        <v>315</v>
      </c>
      <c r="I331" s="36" t="s">
        <v>2212</v>
      </c>
      <c r="J331" s="36" t="s">
        <v>2212</v>
      </c>
      <c r="K331" s="36" t="s">
        <v>74</v>
      </c>
      <c r="L331" s="37">
        <v>22.03</v>
      </c>
      <c r="M331" s="37">
        <v>22.03</v>
      </c>
      <c r="N331" s="38">
        <v>0.35</v>
      </c>
      <c r="O331" s="38">
        <v>0.35</v>
      </c>
      <c r="P331" s="27" t="s">
        <v>361</v>
      </c>
      <c r="Q331" s="27"/>
    </row>
    <row r="332" spans="1:17" x14ac:dyDescent="0.25">
      <c r="A332" s="27">
        <v>128</v>
      </c>
      <c r="B332" s="89" t="s">
        <v>357</v>
      </c>
      <c r="C332" s="90">
        <v>92</v>
      </c>
      <c r="D332" s="90" t="s">
        <v>25</v>
      </c>
      <c r="E332" s="90">
        <v>3</v>
      </c>
      <c r="F332" s="89" t="s">
        <v>2736</v>
      </c>
      <c r="G332" s="90">
        <v>87083090</v>
      </c>
      <c r="H332" s="90" t="s">
        <v>315</v>
      </c>
      <c r="I332" s="90" t="s">
        <v>1796</v>
      </c>
      <c r="J332" s="90" t="s">
        <v>1796</v>
      </c>
      <c r="K332" s="90" t="s">
        <v>74</v>
      </c>
      <c r="L332" s="91">
        <v>447.4</v>
      </c>
      <c r="M332" s="91">
        <v>1342.1999999999998</v>
      </c>
      <c r="N332" s="92">
        <v>8.6780000000000008</v>
      </c>
      <c r="O332" s="92">
        <v>26.034000000000002</v>
      </c>
      <c r="P332" s="27" t="s">
        <v>361</v>
      </c>
      <c r="Q332" s="27"/>
    </row>
    <row r="333" spans="1:17" x14ac:dyDescent="0.25">
      <c r="A333" s="27">
        <v>473</v>
      </c>
      <c r="B333" s="28" t="s">
        <v>357</v>
      </c>
      <c r="C333" s="29">
        <v>93</v>
      </c>
      <c r="D333" s="29" t="s">
        <v>330</v>
      </c>
      <c r="E333" s="29">
        <v>2</v>
      </c>
      <c r="F333" s="28" t="s">
        <v>1996</v>
      </c>
      <c r="G333" s="29">
        <v>87089990</v>
      </c>
      <c r="H333" s="29" t="s">
        <v>72</v>
      </c>
      <c r="I333" s="29" t="s">
        <v>1999</v>
      </c>
      <c r="J333" s="29" t="s">
        <v>2000</v>
      </c>
      <c r="K333" s="29" t="s">
        <v>74</v>
      </c>
      <c r="L333" s="30">
        <v>93.14</v>
      </c>
      <c r="M333" s="30">
        <v>186.28</v>
      </c>
      <c r="N333" s="31">
        <v>0.55500000000000005</v>
      </c>
      <c r="O333" s="31">
        <v>1.1100000000000001</v>
      </c>
      <c r="P333" s="27" t="s">
        <v>361</v>
      </c>
      <c r="Q333" s="27"/>
    </row>
    <row r="334" spans="1:17" x14ac:dyDescent="0.25">
      <c r="A334" s="27">
        <v>280</v>
      </c>
      <c r="B334" s="269" t="s">
        <v>357</v>
      </c>
      <c r="C334" s="282">
        <v>93</v>
      </c>
      <c r="D334" s="282" t="s">
        <v>33</v>
      </c>
      <c r="E334" s="282">
        <v>20</v>
      </c>
      <c r="F334" s="269" t="s">
        <v>2480</v>
      </c>
      <c r="G334" s="282">
        <v>87082999</v>
      </c>
      <c r="H334" s="282" t="s">
        <v>315</v>
      </c>
      <c r="I334" s="282" t="s">
        <v>2481</v>
      </c>
      <c r="J334" s="282" t="s">
        <v>2481</v>
      </c>
      <c r="K334" s="282" t="s">
        <v>74</v>
      </c>
      <c r="L334" s="294">
        <v>0.96</v>
      </c>
      <c r="M334" s="294">
        <v>19.2</v>
      </c>
      <c r="N334" s="305">
        <v>1.6E-2</v>
      </c>
      <c r="O334" s="305">
        <v>0.32</v>
      </c>
      <c r="P334" s="316" t="s">
        <v>361</v>
      </c>
      <c r="Q334" s="27"/>
    </row>
    <row r="335" spans="1:17" x14ac:dyDescent="0.25">
      <c r="A335" s="27">
        <v>474</v>
      </c>
      <c r="B335" s="76" t="s">
        <v>357</v>
      </c>
      <c r="C335" s="77">
        <v>94</v>
      </c>
      <c r="D335" s="77" t="s">
        <v>330</v>
      </c>
      <c r="E335" s="77">
        <v>20</v>
      </c>
      <c r="F335" s="76" t="s">
        <v>1598</v>
      </c>
      <c r="G335" s="77">
        <v>87089990</v>
      </c>
      <c r="H335" s="77" t="s">
        <v>72</v>
      </c>
      <c r="I335" s="77" t="s">
        <v>1599</v>
      </c>
      <c r="J335" s="77" t="s">
        <v>1600</v>
      </c>
      <c r="K335" s="77" t="s">
        <v>74</v>
      </c>
      <c r="L335" s="78">
        <v>9.25</v>
      </c>
      <c r="M335" s="78">
        <v>185</v>
      </c>
      <c r="N335" s="79">
        <v>5.5000000000000007E-2</v>
      </c>
      <c r="O335" s="79">
        <v>1.1000000000000001</v>
      </c>
      <c r="P335" s="27" t="s">
        <v>361</v>
      </c>
      <c r="Q335" s="27"/>
    </row>
    <row r="336" spans="1:17" x14ac:dyDescent="0.25">
      <c r="A336" s="27">
        <v>281</v>
      </c>
      <c r="B336" s="76" t="s">
        <v>357</v>
      </c>
      <c r="C336" s="77">
        <v>94</v>
      </c>
      <c r="D336" s="77" t="s">
        <v>33</v>
      </c>
      <c r="E336" s="77">
        <v>10</v>
      </c>
      <c r="F336" s="76" t="s">
        <v>2257</v>
      </c>
      <c r="G336" s="77">
        <v>87089990</v>
      </c>
      <c r="H336" s="77" t="s">
        <v>315</v>
      </c>
      <c r="I336" s="77" t="s">
        <v>2258</v>
      </c>
      <c r="J336" s="77" t="s">
        <v>2258</v>
      </c>
      <c r="K336" s="77" t="s">
        <v>74</v>
      </c>
      <c r="L336" s="78">
        <v>1.63</v>
      </c>
      <c r="M336" s="78">
        <v>16.299999999999997</v>
      </c>
      <c r="N336" s="79">
        <v>2E-3</v>
      </c>
      <c r="O336" s="79">
        <v>0.02</v>
      </c>
      <c r="P336" s="27" t="s">
        <v>361</v>
      </c>
      <c r="Q336" s="27"/>
    </row>
    <row r="337" spans="1:17" x14ac:dyDescent="0.25">
      <c r="A337" s="27">
        <v>130</v>
      </c>
      <c r="B337" s="35" t="s">
        <v>357</v>
      </c>
      <c r="C337" s="36">
        <v>94</v>
      </c>
      <c r="D337" s="36" t="s">
        <v>25</v>
      </c>
      <c r="E337" s="36">
        <v>3</v>
      </c>
      <c r="F337" s="35" t="s">
        <v>2720</v>
      </c>
      <c r="G337" s="36">
        <v>87083090</v>
      </c>
      <c r="H337" s="36" t="s">
        <v>315</v>
      </c>
      <c r="I337" s="36" t="s">
        <v>1765</v>
      </c>
      <c r="J337" s="36" t="s">
        <v>1765</v>
      </c>
      <c r="K337" s="36" t="s">
        <v>74</v>
      </c>
      <c r="L337" s="37">
        <v>447.4</v>
      </c>
      <c r="M337" s="37">
        <v>1342.1999999999998</v>
      </c>
      <c r="N337" s="38">
        <v>9.3130000000000006</v>
      </c>
      <c r="O337" s="38">
        <v>27.939</v>
      </c>
      <c r="P337" s="27" t="s">
        <v>361</v>
      </c>
      <c r="Q337" s="27"/>
    </row>
    <row r="338" spans="1:17" x14ac:dyDescent="0.25">
      <c r="A338" s="27">
        <v>475</v>
      </c>
      <c r="B338" s="70" t="s">
        <v>357</v>
      </c>
      <c r="C338" s="71">
        <v>95</v>
      </c>
      <c r="D338" s="71" t="s">
        <v>330</v>
      </c>
      <c r="E338" s="71">
        <v>3</v>
      </c>
      <c r="F338" s="70" t="s">
        <v>1486</v>
      </c>
      <c r="G338" s="71">
        <v>87089990</v>
      </c>
      <c r="H338" s="71" t="s">
        <v>72</v>
      </c>
      <c r="I338" s="71" t="s">
        <v>1487</v>
      </c>
      <c r="J338" s="71" t="s">
        <v>1488</v>
      </c>
      <c r="K338" s="71" t="s">
        <v>74</v>
      </c>
      <c r="L338" s="72">
        <v>45.316666666666663</v>
      </c>
      <c r="M338" s="72">
        <v>135.94999999999999</v>
      </c>
      <c r="N338" s="73">
        <v>0.27</v>
      </c>
      <c r="O338" s="73">
        <v>0.81</v>
      </c>
      <c r="P338" s="27" t="s">
        <v>361</v>
      </c>
      <c r="Q338" s="27"/>
    </row>
    <row r="339" spans="1:17" x14ac:dyDescent="0.25">
      <c r="A339" s="27">
        <v>282</v>
      </c>
      <c r="B339" s="76" t="s">
        <v>357</v>
      </c>
      <c r="C339" s="77">
        <v>95</v>
      </c>
      <c r="D339" s="77" t="s">
        <v>33</v>
      </c>
      <c r="E339" s="77">
        <v>1</v>
      </c>
      <c r="F339" s="76" t="s">
        <v>2313</v>
      </c>
      <c r="G339" s="77">
        <v>87084090</v>
      </c>
      <c r="H339" s="77" t="s">
        <v>315</v>
      </c>
      <c r="I339" s="77" t="s">
        <v>2314</v>
      </c>
      <c r="J339" s="77" t="s">
        <v>1632</v>
      </c>
      <c r="K339" s="77" t="s">
        <v>74</v>
      </c>
      <c r="L339" s="78">
        <v>11.09</v>
      </c>
      <c r="M339" s="78">
        <v>11.09</v>
      </c>
      <c r="N339" s="79">
        <v>2E-3</v>
      </c>
      <c r="O339" s="79">
        <v>2E-3</v>
      </c>
      <c r="P339" s="27" t="s">
        <v>361</v>
      </c>
      <c r="Q339" s="27"/>
    </row>
    <row r="340" spans="1:17" x14ac:dyDescent="0.25">
      <c r="A340" s="27">
        <v>131</v>
      </c>
      <c r="B340" s="35" t="s">
        <v>357</v>
      </c>
      <c r="C340" s="36">
        <v>95</v>
      </c>
      <c r="D340" s="36" t="s">
        <v>25</v>
      </c>
      <c r="E340" s="36">
        <v>3</v>
      </c>
      <c r="F340" s="35" t="s">
        <v>2722</v>
      </c>
      <c r="G340" s="36">
        <v>87083090</v>
      </c>
      <c r="H340" s="36" t="s">
        <v>315</v>
      </c>
      <c r="I340" s="36" t="s">
        <v>1768</v>
      </c>
      <c r="J340" s="36" t="s">
        <v>1768</v>
      </c>
      <c r="K340" s="36" t="s">
        <v>74</v>
      </c>
      <c r="L340" s="37">
        <v>447.4</v>
      </c>
      <c r="M340" s="37">
        <v>1342.1999999999998</v>
      </c>
      <c r="N340" s="38">
        <v>9.3130000000000006</v>
      </c>
      <c r="O340" s="38">
        <v>27.939</v>
      </c>
      <c r="P340" s="27" t="s">
        <v>361</v>
      </c>
      <c r="Q340" s="27"/>
    </row>
    <row r="341" spans="1:17" x14ac:dyDescent="0.25">
      <c r="A341" s="27">
        <v>2691</v>
      </c>
      <c r="B341" s="89" t="s">
        <v>357</v>
      </c>
      <c r="C341" s="90">
        <v>95</v>
      </c>
      <c r="D341" s="90" t="s">
        <v>3135</v>
      </c>
      <c r="E341" s="90">
        <v>2</v>
      </c>
      <c r="F341" s="89" t="s">
        <v>2721</v>
      </c>
      <c r="G341" s="90">
        <v>87083090</v>
      </c>
      <c r="H341" s="90" t="s">
        <v>315</v>
      </c>
      <c r="I341" s="90" t="s">
        <v>1765</v>
      </c>
      <c r="J341" s="90" t="s">
        <v>1765</v>
      </c>
      <c r="K341" s="90" t="s">
        <v>74</v>
      </c>
      <c r="L341" s="91">
        <v>455.99</v>
      </c>
      <c r="M341" s="91">
        <v>911.98</v>
      </c>
      <c r="N341" s="92">
        <v>9.3130000000000006</v>
      </c>
      <c r="O341" s="92">
        <v>18.626000000000001</v>
      </c>
      <c r="P341" s="27" t="s">
        <v>361</v>
      </c>
      <c r="Q341" s="27"/>
    </row>
    <row r="342" spans="1:17" x14ac:dyDescent="0.25">
      <c r="A342" s="27">
        <v>283</v>
      </c>
      <c r="B342" s="76" t="s">
        <v>357</v>
      </c>
      <c r="C342" s="77">
        <v>96</v>
      </c>
      <c r="D342" s="77" t="s">
        <v>33</v>
      </c>
      <c r="E342" s="77">
        <v>12</v>
      </c>
      <c r="F342" s="76" t="s">
        <v>470</v>
      </c>
      <c r="G342" s="77">
        <v>87089990</v>
      </c>
      <c r="H342" s="77" t="s">
        <v>315</v>
      </c>
      <c r="I342" s="77">
        <v>99907338601</v>
      </c>
      <c r="J342" s="77">
        <v>99907338601</v>
      </c>
      <c r="K342" s="77" t="s">
        <v>74</v>
      </c>
      <c r="L342" s="78">
        <v>0.59</v>
      </c>
      <c r="M342" s="78">
        <v>7.08</v>
      </c>
      <c r="N342" s="79">
        <v>7.0000000000000001E-3</v>
      </c>
      <c r="O342" s="79">
        <v>8.4000000000000005E-2</v>
      </c>
      <c r="P342" s="27" t="s">
        <v>361</v>
      </c>
      <c r="Q342" s="27"/>
    </row>
    <row r="343" spans="1:17" x14ac:dyDescent="0.25">
      <c r="A343" s="27">
        <v>2692</v>
      </c>
      <c r="B343" s="89" t="s">
        <v>357</v>
      </c>
      <c r="C343" s="90">
        <v>96</v>
      </c>
      <c r="D343" s="90" t="s">
        <v>3135</v>
      </c>
      <c r="E343" s="90">
        <v>2</v>
      </c>
      <c r="F343" s="89" t="s">
        <v>2723</v>
      </c>
      <c r="G343" s="90">
        <v>87083090</v>
      </c>
      <c r="H343" s="90" t="s">
        <v>315</v>
      </c>
      <c r="I343" s="90" t="s">
        <v>1768</v>
      </c>
      <c r="J343" s="90" t="s">
        <v>1768</v>
      </c>
      <c r="K343" s="90" t="s">
        <v>74</v>
      </c>
      <c r="L343" s="91">
        <v>455.99</v>
      </c>
      <c r="M343" s="91">
        <v>911.98</v>
      </c>
      <c r="N343" s="92">
        <v>9.3130000000000006</v>
      </c>
      <c r="O343" s="92">
        <v>18.626000000000001</v>
      </c>
      <c r="P343" s="27" t="s">
        <v>361</v>
      </c>
      <c r="Q343" s="27"/>
    </row>
    <row r="344" spans="1:17" x14ac:dyDescent="0.25">
      <c r="A344" s="27">
        <v>132</v>
      </c>
      <c r="B344" s="89" t="s">
        <v>357</v>
      </c>
      <c r="C344" s="90">
        <v>96</v>
      </c>
      <c r="D344" s="90" t="s">
        <v>25</v>
      </c>
      <c r="E344" s="90">
        <v>3</v>
      </c>
      <c r="F344" s="89" t="s">
        <v>2738</v>
      </c>
      <c r="G344" s="90">
        <v>87083090</v>
      </c>
      <c r="H344" s="90" t="s">
        <v>315</v>
      </c>
      <c r="I344" s="90" t="s">
        <v>2739</v>
      </c>
      <c r="J344" s="90" t="s">
        <v>2739</v>
      </c>
      <c r="K344" s="90" t="s">
        <v>74</v>
      </c>
      <c r="L344" s="91">
        <v>447.4</v>
      </c>
      <c r="M344" s="91">
        <v>1342.1999999999998</v>
      </c>
      <c r="N344" s="92">
        <v>8.6780000000000008</v>
      </c>
      <c r="O344" s="92">
        <v>26.034000000000002</v>
      </c>
      <c r="P344" s="27" t="s">
        <v>361</v>
      </c>
      <c r="Q344" s="27"/>
    </row>
    <row r="345" spans="1:17" x14ac:dyDescent="0.25">
      <c r="A345" s="27">
        <v>2693</v>
      </c>
      <c r="B345" s="89" t="s">
        <v>357</v>
      </c>
      <c r="C345" s="90">
        <v>97</v>
      </c>
      <c r="D345" s="90" t="s">
        <v>3135</v>
      </c>
      <c r="E345" s="90">
        <v>2</v>
      </c>
      <c r="F345" s="89" t="s">
        <v>2737</v>
      </c>
      <c r="G345" s="90">
        <v>87083090</v>
      </c>
      <c r="H345" s="90" t="s">
        <v>315</v>
      </c>
      <c r="I345" s="90" t="s">
        <v>1796</v>
      </c>
      <c r="J345" s="90" t="s">
        <v>1796</v>
      </c>
      <c r="K345" s="90" t="s">
        <v>74</v>
      </c>
      <c r="L345" s="91">
        <v>455.99</v>
      </c>
      <c r="M345" s="91">
        <v>911.98</v>
      </c>
      <c r="N345" s="92">
        <v>8.6780000000000008</v>
      </c>
      <c r="O345" s="92">
        <v>17.356000000000002</v>
      </c>
      <c r="P345" s="93" t="s">
        <v>361</v>
      </c>
      <c r="Q345" s="27"/>
    </row>
    <row r="346" spans="1:17" x14ac:dyDescent="0.25">
      <c r="A346" s="27">
        <v>478</v>
      </c>
      <c r="B346" s="70" t="s">
        <v>357</v>
      </c>
      <c r="C346" s="71">
        <v>98</v>
      </c>
      <c r="D346" s="71" t="s">
        <v>330</v>
      </c>
      <c r="E346" s="71">
        <v>5</v>
      </c>
      <c r="F346" s="70" t="s">
        <v>1446</v>
      </c>
      <c r="G346" s="71">
        <v>87089990</v>
      </c>
      <c r="H346" s="71" t="s">
        <v>72</v>
      </c>
      <c r="I346" s="71" t="s">
        <v>1447</v>
      </c>
      <c r="J346" s="71" t="s">
        <v>1448</v>
      </c>
      <c r="K346" s="71" t="s">
        <v>74</v>
      </c>
      <c r="L346" s="72">
        <v>35.739999999999995</v>
      </c>
      <c r="M346" s="72">
        <v>178.7</v>
      </c>
      <c r="N346" s="73">
        <v>0.21200000000000002</v>
      </c>
      <c r="O346" s="73">
        <v>1.06</v>
      </c>
      <c r="P346" s="27" t="s">
        <v>361</v>
      </c>
      <c r="Q346" s="27"/>
    </row>
    <row r="347" spans="1:17" x14ac:dyDescent="0.25">
      <c r="A347" s="27">
        <v>285</v>
      </c>
      <c r="B347" s="76" t="s">
        <v>357</v>
      </c>
      <c r="C347" s="77">
        <v>98</v>
      </c>
      <c r="D347" s="77" t="s">
        <v>33</v>
      </c>
      <c r="E347" s="77">
        <v>1</v>
      </c>
      <c r="F347" s="76" t="s">
        <v>2296</v>
      </c>
      <c r="G347" s="77">
        <v>84839000</v>
      </c>
      <c r="H347" s="77" t="s">
        <v>315</v>
      </c>
      <c r="I347" s="77" t="s">
        <v>2297</v>
      </c>
      <c r="J347" s="77" t="s">
        <v>2297</v>
      </c>
      <c r="K347" s="77" t="s">
        <v>74</v>
      </c>
      <c r="L347" s="78">
        <v>2.14</v>
      </c>
      <c r="M347" s="78">
        <v>2.14</v>
      </c>
      <c r="N347" s="79">
        <v>2E-3</v>
      </c>
      <c r="O347" s="79">
        <v>2E-3</v>
      </c>
      <c r="P347" s="27" t="s">
        <v>361</v>
      </c>
      <c r="Q347" s="27"/>
    </row>
    <row r="348" spans="1:17" x14ac:dyDescent="0.25">
      <c r="A348" s="27">
        <v>2694</v>
      </c>
      <c r="B348" s="89" t="s">
        <v>357</v>
      </c>
      <c r="C348" s="90">
        <v>98</v>
      </c>
      <c r="D348" s="90" t="s">
        <v>3135</v>
      </c>
      <c r="E348" s="90">
        <v>2</v>
      </c>
      <c r="F348" s="89" t="s">
        <v>2740</v>
      </c>
      <c r="G348" s="90">
        <v>87083090</v>
      </c>
      <c r="H348" s="90" t="s">
        <v>315</v>
      </c>
      <c r="I348" s="90" t="s">
        <v>1799</v>
      </c>
      <c r="J348" s="90" t="s">
        <v>1799</v>
      </c>
      <c r="K348" s="90" t="s">
        <v>74</v>
      </c>
      <c r="L348" s="91">
        <v>455.99</v>
      </c>
      <c r="M348" s="91">
        <v>911.98</v>
      </c>
      <c r="N348" s="92">
        <v>8.6780000000000008</v>
      </c>
      <c r="O348" s="92">
        <v>17.356000000000002</v>
      </c>
      <c r="P348" s="93" t="s">
        <v>361</v>
      </c>
      <c r="Q348" s="27"/>
    </row>
    <row r="349" spans="1:17" x14ac:dyDescent="0.25">
      <c r="A349" s="27">
        <v>286</v>
      </c>
      <c r="B349" s="76" t="s">
        <v>357</v>
      </c>
      <c r="C349" s="77">
        <v>99</v>
      </c>
      <c r="D349" s="77" t="s">
        <v>33</v>
      </c>
      <c r="E349" s="77">
        <v>1</v>
      </c>
      <c r="F349" s="76" t="s">
        <v>484</v>
      </c>
      <c r="G349" s="77">
        <v>84099190</v>
      </c>
      <c r="H349" s="77" t="s">
        <v>315</v>
      </c>
      <c r="I349" s="77">
        <v>99970719640</v>
      </c>
      <c r="J349" s="77">
        <v>99970719640</v>
      </c>
      <c r="K349" s="77" t="s">
        <v>74</v>
      </c>
      <c r="L349" s="78">
        <v>0.89</v>
      </c>
      <c r="M349" s="78">
        <v>0.89</v>
      </c>
      <c r="N349" s="79">
        <v>5.0000000000000001E-3</v>
      </c>
      <c r="O349" s="79">
        <v>5.0000000000000001E-3</v>
      </c>
      <c r="P349" s="27" t="s">
        <v>361</v>
      </c>
      <c r="Q349" s="27"/>
    </row>
    <row r="350" spans="1:17" x14ac:dyDescent="0.25">
      <c r="A350" s="27">
        <v>2695</v>
      </c>
      <c r="B350" s="32" t="s">
        <v>357</v>
      </c>
      <c r="C350" s="29">
        <v>99</v>
      </c>
      <c r="D350" s="29" t="s">
        <v>3135</v>
      </c>
      <c r="E350" s="29">
        <v>7</v>
      </c>
      <c r="F350" s="28" t="s">
        <v>2956</v>
      </c>
      <c r="G350" s="29">
        <v>87082999</v>
      </c>
      <c r="H350" s="29" t="s">
        <v>3021</v>
      </c>
      <c r="I350" s="29" t="s">
        <v>3025</v>
      </c>
      <c r="J350" s="29" t="s">
        <v>3025</v>
      </c>
      <c r="K350" s="29" t="s">
        <v>74</v>
      </c>
      <c r="L350" s="30">
        <v>439.46</v>
      </c>
      <c r="M350" s="30">
        <v>3076.22</v>
      </c>
      <c r="N350" s="31">
        <v>2.0409999999999999</v>
      </c>
      <c r="O350" s="31">
        <v>14.286999999999999</v>
      </c>
      <c r="P350" s="57" t="s">
        <v>361</v>
      </c>
      <c r="Q350" s="27"/>
    </row>
    <row r="351" spans="1:17" x14ac:dyDescent="0.25">
      <c r="A351" s="27">
        <v>287</v>
      </c>
      <c r="B351" s="35" t="s">
        <v>357</v>
      </c>
      <c r="C351" s="36">
        <v>100</v>
      </c>
      <c r="D351" s="36" t="s">
        <v>33</v>
      </c>
      <c r="E351" s="36">
        <v>1</v>
      </c>
      <c r="F351" s="35" t="s">
        <v>2758</v>
      </c>
      <c r="G351" s="36">
        <v>87082999</v>
      </c>
      <c r="H351" s="36" t="s">
        <v>315</v>
      </c>
      <c r="I351" s="36" t="s">
        <v>2759</v>
      </c>
      <c r="J351" s="36" t="s">
        <v>2759</v>
      </c>
      <c r="K351" s="36" t="s">
        <v>74</v>
      </c>
      <c r="L351" s="37">
        <v>0.3</v>
      </c>
      <c r="M351" s="37">
        <v>0.3</v>
      </c>
      <c r="N351" s="38">
        <v>2E-3</v>
      </c>
      <c r="O351" s="38">
        <v>2E-3</v>
      </c>
      <c r="P351" s="27" t="s">
        <v>361</v>
      </c>
      <c r="Q351" s="27"/>
    </row>
    <row r="352" spans="1:17" x14ac:dyDescent="0.25">
      <c r="A352" s="27">
        <v>1629</v>
      </c>
      <c r="B352" s="32" t="s">
        <v>357</v>
      </c>
      <c r="C352" s="29">
        <v>100</v>
      </c>
      <c r="D352" s="29" t="s">
        <v>51</v>
      </c>
      <c r="E352" s="29">
        <v>1</v>
      </c>
      <c r="F352" s="28" t="s">
        <v>2056</v>
      </c>
      <c r="G352" s="29">
        <v>85129000</v>
      </c>
      <c r="H352" s="29" t="s">
        <v>315</v>
      </c>
      <c r="I352" s="29" t="s">
        <v>2058</v>
      </c>
      <c r="J352" s="29" t="s">
        <v>2058</v>
      </c>
      <c r="K352" s="29" t="s">
        <v>74</v>
      </c>
      <c r="L352" s="30">
        <v>745.65</v>
      </c>
      <c r="M352" s="30">
        <f>L352*E352</f>
        <v>745.65</v>
      </c>
      <c r="N352" s="31">
        <v>1.302</v>
      </c>
      <c r="O352" s="31">
        <v>1.302</v>
      </c>
      <c r="P352" s="27" t="s">
        <v>361</v>
      </c>
      <c r="Q352" s="27"/>
    </row>
    <row r="353" spans="1:17" x14ac:dyDescent="0.25">
      <c r="A353" s="27">
        <v>136</v>
      </c>
      <c r="B353" s="35" t="s">
        <v>357</v>
      </c>
      <c r="C353" s="36">
        <v>100</v>
      </c>
      <c r="D353" s="36" t="s">
        <v>25</v>
      </c>
      <c r="E353" s="36">
        <v>11</v>
      </c>
      <c r="F353" s="35" t="s">
        <v>445</v>
      </c>
      <c r="G353" s="36">
        <v>84099190</v>
      </c>
      <c r="H353" s="36" t="s">
        <v>315</v>
      </c>
      <c r="I353" s="36">
        <v>99711501590</v>
      </c>
      <c r="J353" s="36">
        <v>99711501590</v>
      </c>
      <c r="K353" s="36" t="s">
        <v>74</v>
      </c>
      <c r="L353" s="37">
        <v>143.16999999999999</v>
      </c>
      <c r="M353" s="37">
        <v>1574.87</v>
      </c>
      <c r="N353" s="38">
        <v>0.29699999999999999</v>
      </c>
      <c r="O353" s="38">
        <v>3.2669999999999999</v>
      </c>
      <c r="P353" s="27" t="s">
        <v>361</v>
      </c>
      <c r="Q353" s="27"/>
    </row>
    <row r="354" spans="1:17" x14ac:dyDescent="0.25">
      <c r="A354" s="27">
        <v>481</v>
      </c>
      <c r="B354" s="76" t="s">
        <v>357</v>
      </c>
      <c r="C354" s="77">
        <v>101</v>
      </c>
      <c r="D354" s="77" t="s">
        <v>330</v>
      </c>
      <c r="E354" s="77">
        <v>5</v>
      </c>
      <c r="F354" s="76" t="s">
        <v>1446</v>
      </c>
      <c r="G354" s="77">
        <v>87089990</v>
      </c>
      <c r="H354" s="77" t="s">
        <v>72</v>
      </c>
      <c r="I354" s="77" t="s">
        <v>1449</v>
      </c>
      <c r="J354" s="77" t="s">
        <v>1450</v>
      </c>
      <c r="K354" s="77" t="s">
        <v>74</v>
      </c>
      <c r="L354" s="78">
        <v>26.389999999999997</v>
      </c>
      <c r="M354" s="78">
        <v>131.94999999999999</v>
      </c>
      <c r="N354" s="79">
        <v>0.156</v>
      </c>
      <c r="O354" s="79">
        <v>0.78</v>
      </c>
      <c r="P354" s="27" t="s">
        <v>361</v>
      </c>
      <c r="Q354" s="27"/>
    </row>
    <row r="355" spans="1:17" x14ac:dyDescent="0.25">
      <c r="A355" s="27">
        <v>288</v>
      </c>
      <c r="B355" s="28" t="s">
        <v>357</v>
      </c>
      <c r="C355" s="29">
        <v>101</v>
      </c>
      <c r="D355" s="29" t="s">
        <v>33</v>
      </c>
      <c r="E355" s="29">
        <v>1</v>
      </c>
      <c r="F355" s="28" t="s">
        <v>375</v>
      </c>
      <c r="G355" s="29">
        <v>87082999</v>
      </c>
      <c r="H355" s="29" t="s">
        <v>315</v>
      </c>
      <c r="I355" s="29">
        <v>90024902502</v>
      </c>
      <c r="J355" s="29">
        <v>90024902502</v>
      </c>
      <c r="K355" s="29" t="s">
        <v>74</v>
      </c>
      <c r="L355" s="30">
        <v>7.0000000000000007E-2</v>
      </c>
      <c r="M355" s="30">
        <v>7.0000000000000007E-2</v>
      </c>
      <c r="N355" s="31">
        <v>2E-3</v>
      </c>
      <c r="O355" s="31">
        <v>2E-3</v>
      </c>
      <c r="P355" s="27" t="s">
        <v>361</v>
      </c>
      <c r="Q355" s="27"/>
    </row>
    <row r="356" spans="1:17" x14ac:dyDescent="0.25">
      <c r="A356" s="27">
        <v>289</v>
      </c>
      <c r="B356" s="35" t="s">
        <v>357</v>
      </c>
      <c r="C356" s="36">
        <v>102</v>
      </c>
      <c r="D356" s="36" t="s">
        <v>33</v>
      </c>
      <c r="E356" s="36">
        <v>1</v>
      </c>
      <c r="F356" s="35" t="s">
        <v>2403</v>
      </c>
      <c r="G356" s="36">
        <v>87082999</v>
      </c>
      <c r="H356" s="36" t="s">
        <v>315</v>
      </c>
      <c r="I356" s="36" t="s">
        <v>1958</v>
      </c>
      <c r="J356" s="36" t="s">
        <v>2814</v>
      </c>
      <c r="K356" s="36" t="s">
        <v>74</v>
      </c>
      <c r="L356" s="37">
        <v>241.19</v>
      </c>
      <c r="M356" s="37">
        <v>241.19</v>
      </c>
      <c r="N356" s="38">
        <v>1.8169999999999999</v>
      </c>
      <c r="O356" s="38">
        <v>1.8169999999999999</v>
      </c>
      <c r="P356" s="27" t="s">
        <v>361</v>
      </c>
      <c r="Q356" s="27"/>
    </row>
    <row r="357" spans="1:17" x14ac:dyDescent="0.25">
      <c r="A357" s="27">
        <v>2698</v>
      </c>
      <c r="B357" s="70" t="s">
        <v>357</v>
      </c>
      <c r="C357" s="71">
        <v>102</v>
      </c>
      <c r="D357" s="71" t="s">
        <v>3135</v>
      </c>
      <c r="E357" s="71">
        <v>2</v>
      </c>
      <c r="F357" s="70" t="s">
        <v>675</v>
      </c>
      <c r="G357" s="71">
        <v>87084090</v>
      </c>
      <c r="H357" s="71" t="s">
        <v>315</v>
      </c>
      <c r="I357" s="71" t="s">
        <v>704</v>
      </c>
      <c r="J357" s="71" t="s">
        <v>704</v>
      </c>
      <c r="K357" s="71" t="s">
        <v>74</v>
      </c>
      <c r="L357" s="72">
        <v>429.92</v>
      </c>
      <c r="M357" s="72">
        <v>859.84</v>
      </c>
      <c r="N357" s="73">
        <v>1.2999999999999999E-2</v>
      </c>
      <c r="O357" s="73">
        <v>2.5999999999999999E-2</v>
      </c>
      <c r="P357" s="74" t="s">
        <v>361</v>
      </c>
      <c r="Q357" s="27"/>
    </row>
    <row r="358" spans="1:17" x14ac:dyDescent="0.25">
      <c r="A358" s="27">
        <v>139</v>
      </c>
      <c r="B358" s="35" t="s">
        <v>357</v>
      </c>
      <c r="C358" s="36">
        <v>103</v>
      </c>
      <c r="D358" s="36" t="s">
        <v>25</v>
      </c>
      <c r="E358" s="36">
        <v>16</v>
      </c>
      <c r="F358" s="35" t="s">
        <v>1917</v>
      </c>
      <c r="G358" s="36">
        <v>87082999</v>
      </c>
      <c r="H358" s="36" t="s">
        <v>315</v>
      </c>
      <c r="I358" s="36" t="s">
        <v>1919</v>
      </c>
      <c r="J358" s="36" t="s">
        <v>1919</v>
      </c>
      <c r="K358" s="36" t="s">
        <v>74</v>
      </c>
      <c r="L358" s="37">
        <v>266.62</v>
      </c>
      <c r="M358" s="37">
        <v>4265.92</v>
      </c>
      <c r="N358" s="38">
        <v>2.5840000000000001</v>
      </c>
      <c r="O358" s="38">
        <v>41.344000000000001</v>
      </c>
      <c r="P358" s="27" t="s">
        <v>361</v>
      </c>
      <c r="Q358" s="27"/>
    </row>
    <row r="359" spans="1:17" x14ac:dyDescent="0.25">
      <c r="A359" s="27">
        <v>1808</v>
      </c>
      <c r="B359" s="32" t="s">
        <v>357</v>
      </c>
      <c r="C359" s="29">
        <v>104</v>
      </c>
      <c r="D359" s="29" t="s">
        <v>52</v>
      </c>
      <c r="E359" s="29">
        <v>1</v>
      </c>
      <c r="F359" s="28" t="s">
        <v>1775</v>
      </c>
      <c r="G359" s="29">
        <v>87083090</v>
      </c>
      <c r="H359" s="29" t="s">
        <v>315</v>
      </c>
      <c r="I359" s="29" t="s">
        <v>1777</v>
      </c>
      <c r="J359" s="29" t="s">
        <v>1777</v>
      </c>
      <c r="K359" s="29" t="s">
        <v>74</v>
      </c>
      <c r="L359" s="30">
        <v>829.83868005738884</v>
      </c>
      <c r="M359" s="30">
        <v>829.83868005738884</v>
      </c>
      <c r="N359" s="31"/>
      <c r="O359" s="31"/>
      <c r="P359" s="27" t="s">
        <v>361</v>
      </c>
      <c r="Q359" s="27"/>
    </row>
    <row r="360" spans="1:17" x14ac:dyDescent="0.25">
      <c r="A360" s="27">
        <v>140</v>
      </c>
      <c r="B360" s="70" t="s">
        <v>357</v>
      </c>
      <c r="C360" s="71">
        <v>104</v>
      </c>
      <c r="D360" s="71" t="s">
        <v>25</v>
      </c>
      <c r="E360" s="71">
        <v>2</v>
      </c>
      <c r="F360" s="70" t="s">
        <v>2585</v>
      </c>
      <c r="G360" s="71">
        <v>87082999</v>
      </c>
      <c r="H360" s="71" t="s">
        <v>315</v>
      </c>
      <c r="I360" s="71" t="s">
        <v>1353</v>
      </c>
      <c r="J360" s="71" t="s">
        <v>1353</v>
      </c>
      <c r="K360" s="71" t="s">
        <v>74</v>
      </c>
      <c r="L360" s="72">
        <v>300.87</v>
      </c>
      <c r="M360" s="72">
        <v>601.74</v>
      </c>
      <c r="N360" s="73">
        <v>2</v>
      </c>
      <c r="O360" s="73">
        <v>4</v>
      </c>
      <c r="P360" s="27" t="s">
        <v>361</v>
      </c>
      <c r="Q360" s="27"/>
    </row>
    <row r="361" spans="1:17" x14ac:dyDescent="0.25">
      <c r="A361" s="27">
        <v>141</v>
      </c>
      <c r="B361" s="35" t="s">
        <v>357</v>
      </c>
      <c r="C361" s="36">
        <v>105</v>
      </c>
      <c r="D361" s="36" t="s">
        <v>25</v>
      </c>
      <c r="E361" s="36">
        <v>3</v>
      </c>
      <c r="F361" s="35" t="s">
        <v>2285</v>
      </c>
      <c r="G361" s="36">
        <v>87089990</v>
      </c>
      <c r="H361" s="36" t="s">
        <v>315</v>
      </c>
      <c r="I361" s="36" t="s">
        <v>776</v>
      </c>
      <c r="J361" s="36" t="s">
        <v>776</v>
      </c>
      <c r="K361" s="36" t="s">
        <v>74</v>
      </c>
      <c r="L361" s="37">
        <v>253.24</v>
      </c>
      <c r="M361" s="37">
        <v>759.72</v>
      </c>
      <c r="N361" s="38">
        <v>3.9449999999999998</v>
      </c>
      <c r="O361" s="38">
        <v>11.834999999999999</v>
      </c>
      <c r="P361" s="27" t="s">
        <v>361</v>
      </c>
      <c r="Q361" s="27"/>
    </row>
    <row r="362" spans="1:17" x14ac:dyDescent="0.25">
      <c r="A362" s="27">
        <v>292</v>
      </c>
      <c r="B362" s="119" t="s">
        <v>357</v>
      </c>
      <c r="C362" s="120">
        <v>105</v>
      </c>
      <c r="D362" s="120" t="s">
        <v>33</v>
      </c>
      <c r="E362" s="120">
        <v>1</v>
      </c>
      <c r="F362" s="119" t="s">
        <v>2402</v>
      </c>
      <c r="G362" s="120">
        <v>87082999</v>
      </c>
      <c r="H362" s="120" t="s">
        <v>315</v>
      </c>
      <c r="I362" s="120" t="s">
        <v>996</v>
      </c>
      <c r="J362" s="120" t="s">
        <v>996</v>
      </c>
      <c r="K362" s="120" t="s">
        <v>74</v>
      </c>
      <c r="L362" s="121">
        <v>43.39</v>
      </c>
      <c r="M362" s="121">
        <v>43.39</v>
      </c>
      <c r="N362" s="122">
        <v>1.4</v>
      </c>
      <c r="O362" s="122">
        <v>1.4</v>
      </c>
      <c r="P362" s="144" t="s">
        <v>361</v>
      </c>
      <c r="Q362" s="27"/>
    </row>
    <row r="363" spans="1:17" x14ac:dyDescent="0.25">
      <c r="A363" s="27">
        <v>293</v>
      </c>
      <c r="B363" s="119" t="s">
        <v>357</v>
      </c>
      <c r="C363" s="120">
        <v>106</v>
      </c>
      <c r="D363" s="120" t="s">
        <v>33</v>
      </c>
      <c r="E363" s="120">
        <v>1</v>
      </c>
      <c r="F363" s="119" t="s">
        <v>2403</v>
      </c>
      <c r="G363" s="120">
        <v>87082999</v>
      </c>
      <c r="H363" s="120" t="s">
        <v>315</v>
      </c>
      <c r="I363" s="120" t="s">
        <v>1000</v>
      </c>
      <c r="J363" s="120" t="s">
        <v>1000</v>
      </c>
      <c r="K363" s="120" t="s">
        <v>74</v>
      </c>
      <c r="L363" s="121">
        <v>47.68</v>
      </c>
      <c r="M363" s="121">
        <v>47.68</v>
      </c>
      <c r="N363" s="122">
        <v>1.55</v>
      </c>
      <c r="O363" s="122">
        <v>1.55</v>
      </c>
      <c r="P363" s="144" t="s">
        <v>361</v>
      </c>
      <c r="Q363" s="27"/>
    </row>
    <row r="364" spans="1:17" x14ac:dyDescent="0.25">
      <c r="A364" s="27">
        <v>2703</v>
      </c>
      <c r="B364" s="70" t="s">
        <v>357</v>
      </c>
      <c r="C364" s="71">
        <v>107</v>
      </c>
      <c r="D364" s="71" t="s">
        <v>3135</v>
      </c>
      <c r="E364" s="71">
        <v>6</v>
      </c>
      <c r="F364" s="70" t="s">
        <v>2665</v>
      </c>
      <c r="G364" s="71">
        <v>87082999</v>
      </c>
      <c r="H364" s="71" t="s">
        <v>315</v>
      </c>
      <c r="I364" s="71" t="s">
        <v>1611</v>
      </c>
      <c r="J364" s="71" t="s">
        <v>1611</v>
      </c>
      <c r="K364" s="71" t="s">
        <v>74</v>
      </c>
      <c r="L364" s="72">
        <v>378.62</v>
      </c>
      <c r="M364" s="72">
        <v>2271.7200000000003</v>
      </c>
      <c r="N364" s="73">
        <v>1.6619999999999999</v>
      </c>
      <c r="O364" s="73">
        <v>9.9719999999999995</v>
      </c>
      <c r="P364" s="74" t="s">
        <v>361</v>
      </c>
      <c r="Q364" s="27"/>
    </row>
    <row r="365" spans="1:17" x14ac:dyDescent="0.25">
      <c r="A365" s="27">
        <v>143</v>
      </c>
      <c r="B365" s="70" t="s">
        <v>357</v>
      </c>
      <c r="C365" s="71">
        <v>107</v>
      </c>
      <c r="D365" s="71" t="s">
        <v>25</v>
      </c>
      <c r="E365" s="71">
        <v>160</v>
      </c>
      <c r="F365" s="70" t="s">
        <v>932</v>
      </c>
      <c r="G365" s="71">
        <v>87083090</v>
      </c>
      <c r="H365" s="71" t="s">
        <v>315</v>
      </c>
      <c r="I365" s="71" t="s">
        <v>931</v>
      </c>
      <c r="J365" s="71" t="s">
        <v>931</v>
      </c>
      <c r="K365" s="71" t="s">
        <v>74</v>
      </c>
      <c r="L365" s="72">
        <v>15.82</v>
      </c>
      <c r="M365" s="72">
        <v>2531.1999999999998</v>
      </c>
      <c r="N365" s="73">
        <v>7.0000000000000001E-3</v>
      </c>
      <c r="O365" s="73">
        <v>1.1200000000000001</v>
      </c>
      <c r="P365" s="27" t="s">
        <v>361</v>
      </c>
      <c r="Q365" s="27"/>
    </row>
    <row r="366" spans="1:17" x14ac:dyDescent="0.25">
      <c r="A366" s="27">
        <v>1811</v>
      </c>
      <c r="B366" s="32" t="s">
        <v>357</v>
      </c>
      <c r="C366" s="29">
        <v>107</v>
      </c>
      <c r="D366" s="29" t="s">
        <v>52</v>
      </c>
      <c r="E366" s="29">
        <v>1</v>
      </c>
      <c r="F366" s="28" t="s">
        <v>1772</v>
      </c>
      <c r="G366" s="29">
        <v>87083090</v>
      </c>
      <c r="H366" s="29" t="s">
        <v>315</v>
      </c>
      <c r="I366" s="29" t="s">
        <v>1774</v>
      </c>
      <c r="J366" s="29" t="s">
        <v>1774</v>
      </c>
      <c r="K366" s="29" t="s">
        <v>74</v>
      </c>
      <c r="L366" s="30">
        <v>745.02868005738878</v>
      </c>
      <c r="M366" s="30">
        <v>745.02868005738878</v>
      </c>
      <c r="N366" s="31"/>
      <c r="O366" s="31"/>
      <c r="P366" s="27" t="s">
        <v>361</v>
      </c>
      <c r="Q366" s="27"/>
    </row>
    <row r="367" spans="1:17" x14ac:dyDescent="0.25">
      <c r="A367" s="106">
        <v>487</v>
      </c>
      <c r="B367" s="107" t="s">
        <v>357</v>
      </c>
      <c r="C367" s="108">
        <v>107</v>
      </c>
      <c r="D367" s="108" t="s">
        <v>330</v>
      </c>
      <c r="E367" s="108">
        <v>3</v>
      </c>
      <c r="F367" s="107" t="s">
        <v>1837</v>
      </c>
      <c r="G367" s="108">
        <v>87089990</v>
      </c>
      <c r="H367" s="108" t="s">
        <v>72</v>
      </c>
      <c r="I367" s="108" t="s">
        <v>1838</v>
      </c>
      <c r="J367" s="108" t="s">
        <v>1839</v>
      </c>
      <c r="K367" s="108" t="s">
        <v>74</v>
      </c>
      <c r="L367" s="109">
        <v>10.039999999999999</v>
      </c>
      <c r="M367" s="109">
        <v>80.319999999999993</v>
      </c>
      <c r="N367" s="110">
        <v>0.06</v>
      </c>
      <c r="O367" s="110">
        <v>0.48</v>
      </c>
      <c r="P367" s="112" t="s">
        <v>361</v>
      </c>
      <c r="Q367" s="106"/>
    </row>
    <row r="368" spans="1:17" x14ac:dyDescent="0.25">
      <c r="A368" s="27">
        <v>294</v>
      </c>
      <c r="B368" s="119" t="s">
        <v>357</v>
      </c>
      <c r="C368" s="120">
        <v>107</v>
      </c>
      <c r="D368" s="120" t="s">
        <v>33</v>
      </c>
      <c r="E368" s="120">
        <v>1</v>
      </c>
      <c r="F368" s="119" t="s">
        <v>2426</v>
      </c>
      <c r="G368" s="120">
        <v>87082999</v>
      </c>
      <c r="H368" s="120" t="s">
        <v>315</v>
      </c>
      <c r="I368" s="120" t="s">
        <v>2427</v>
      </c>
      <c r="J368" s="120" t="s">
        <v>2427</v>
      </c>
      <c r="K368" s="120" t="s">
        <v>74</v>
      </c>
      <c r="L368" s="121">
        <v>265.64999999999998</v>
      </c>
      <c r="M368" s="121">
        <v>265.64999999999998</v>
      </c>
      <c r="N368" s="122">
        <v>1.004</v>
      </c>
      <c r="O368" s="122">
        <v>1.004</v>
      </c>
      <c r="P368" s="27" t="s">
        <v>361</v>
      </c>
      <c r="Q368" s="27"/>
    </row>
    <row r="369" spans="1:17" x14ac:dyDescent="0.25">
      <c r="A369" s="27">
        <v>295</v>
      </c>
      <c r="B369" s="76" t="s">
        <v>357</v>
      </c>
      <c r="C369" s="77">
        <v>108</v>
      </c>
      <c r="D369" s="77" t="s">
        <v>33</v>
      </c>
      <c r="E369" s="77">
        <v>1</v>
      </c>
      <c r="F369" s="76" t="s">
        <v>2428</v>
      </c>
      <c r="G369" s="77">
        <v>87082999</v>
      </c>
      <c r="H369" s="77" t="s">
        <v>315</v>
      </c>
      <c r="I369" s="77" t="s">
        <v>2429</v>
      </c>
      <c r="J369" s="77" t="s">
        <v>2429</v>
      </c>
      <c r="K369" s="77" t="s">
        <v>74</v>
      </c>
      <c r="L369" s="78">
        <v>265.64999999999998</v>
      </c>
      <c r="M369" s="78">
        <v>265.64999999999998</v>
      </c>
      <c r="N369" s="79">
        <v>9.7000000000000003E-2</v>
      </c>
      <c r="O369" s="79">
        <v>9.7000000000000003E-2</v>
      </c>
      <c r="P369" s="27" t="s">
        <v>361</v>
      </c>
      <c r="Q369" s="27"/>
    </row>
    <row r="370" spans="1:17" x14ac:dyDescent="0.25">
      <c r="A370" s="27">
        <v>2704</v>
      </c>
      <c r="B370" s="70" t="s">
        <v>357</v>
      </c>
      <c r="C370" s="71">
        <v>108</v>
      </c>
      <c r="D370" s="71" t="s">
        <v>3135</v>
      </c>
      <c r="E370" s="71">
        <v>5</v>
      </c>
      <c r="F370" s="70" t="s">
        <v>2663</v>
      </c>
      <c r="G370" s="71">
        <v>87082999</v>
      </c>
      <c r="H370" s="71" t="s">
        <v>315</v>
      </c>
      <c r="I370" s="71" t="s">
        <v>1608</v>
      </c>
      <c r="J370" s="71" t="s">
        <v>1608</v>
      </c>
      <c r="K370" s="71" t="s">
        <v>74</v>
      </c>
      <c r="L370" s="72">
        <v>378.62</v>
      </c>
      <c r="M370" s="72">
        <v>1893.1</v>
      </c>
      <c r="N370" s="73">
        <v>2.0289999999999999</v>
      </c>
      <c r="O370" s="73">
        <v>10.145</v>
      </c>
      <c r="P370" s="74" t="s">
        <v>361</v>
      </c>
      <c r="Q370" s="27"/>
    </row>
    <row r="371" spans="1:17" x14ac:dyDescent="0.25">
      <c r="A371" s="27">
        <v>1637</v>
      </c>
      <c r="B371" s="32" t="s">
        <v>357</v>
      </c>
      <c r="C371" s="29">
        <v>108</v>
      </c>
      <c r="D371" s="29" t="s">
        <v>51</v>
      </c>
      <c r="E371" s="29">
        <v>1</v>
      </c>
      <c r="F371" s="28" t="s">
        <v>1539</v>
      </c>
      <c r="G371" s="29">
        <v>87084090</v>
      </c>
      <c r="H371" s="29" t="s">
        <v>315</v>
      </c>
      <c r="I371" s="29" t="s">
        <v>1541</v>
      </c>
      <c r="J371" s="29" t="s">
        <v>1541</v>
      </c>
      <c r="K371" s="29" t="s">
        <v>74</v>
      </c>
      <c r="L371" s="30">
        <v>477.67</v>
      </c>
      <c r="M371" s="30">
        <f>L371*E371</f>
        <v>477.67</v>
      </c>
      <c r="N371" s="31">
        <v>0.74399999999999999</v>
      </c>
      <c r="O371" s="31">
        <v>0.74399999999999999</v>
      </c>
      <c r="P371" s="27" t="s">
        <v>361</v>
      </c>
      <c r="Q371" s="27"/>
    </row>
    <row r="372" spans="1:17" x14ac:dyDescent="0.25">
      <c r="A372" s="106">
        <v>144</v>
      </c>
      <c r="B372" s="107" t="s">
        <v>357</v>
      </c>
      <c r="C372" s="108">
        <v>108</v>
      </c>
      <c r="D372" s="108" t="s">
        <v>25</v>
      </c>
      <c r="E372" s="108">
        <v>9</v>
      </c>
      <c r="F372" s="107" t="s">
        <v>2787</v>
      </c>
      <c r="G372" s="108">
        <v>87082999</v>
      </c>
      <c r="H372" s="108" t="s">
        <v>315</v>
      </c>
      <c r="I372" s="113" t="s">
        <v>1892</v>
      </c>
      <c r="J372" s="108" t="s">
        <v>1892</v>
      </c>
      <c r="K372" s="108" t="s">
        <v>74</v>
      </c>
      <c r="L372" s="109">
        <v>43.72</v>
      </c>
      <c r="M372" s="109">
        <v>786.96</v>
      </c>
      <c r="N372" s="110">
        <v>1.5189999999999999</v>
      </c>
      <c r="O372" s="110">
        <v>27.341999999999999</v>
      </c>
      <c r="P372" s="112" t="s">
        <v>361</v>
      </c>
      <c r="Q372" s="106"/>
    </row>
    <row r="373" spans="1:17" x14ac:dyDescent="0.25">
      <c r="A373" s="27">
        <v>296</v>
      </c>
      <c r="B373" s="28" t="s">
        <v>357</v>
      </c>
      <c r="C373" s="29">
        <v>109</v>
      </c>
      <c r="D373" s="29" t="s">
        <v>33</v>
      </c>
      <c r="E373" s="29">
        <v>1</v>
      </c>
      <c r="F373" s="28" t="s">
        <v>2430</v>
      </c>
      <c r="G373" s="29">
        <v>87082999</v>
      </c>
      <c r="H373" s="29" t="s">
        <v>315</v>
      </c>
      <c r="I373" s="29" t="s">
        <v>2431</v>
      </c>
      <c r="J373" s="29" t="s">
        <v>2431</v>
      </c>
      <c r="K373" s="29" t="s">
        <v>74</v>
      </c>
      <c r="L373" s="30">
        <v>242.44</v>
      </c>
      <c r="M373" s="30">
        <v>242.44</v>
      </c>
      <c r="N373" s="31">
        <v>0.44</v>
      </c>
      <c r="O373" s="31">
        <v>0.44</v>
      </c>
      <c r="P373" s="27" t="s">
        <v>361</v>
      </c>
      <c r="Q373" s="27"/>
    </row>
    <row r="374" spans="1:17" x14ac:dyDescent="0.25">
      <c r="A374" s="27">
        <v>489</v>
      </c>
      <c r="B374" s="76" t="s">
        <v>357</v>
      </c>
      <c r="C374" s="77">
        <v>109</v>
      </c>
      <c r="D374" s="77" t="s">
        <v>330</v>
      </c>
      <c r="E374" s="77">
        <v>10</v>
      </c>
      <c r="F374" s="76" t="s">
        <v>2146</v>
      </c>
      <c r="G374" s="77">
        <v>87089990</v>
      </c>
      <c r="H374" s="77" t="s">
        <v>72</v>
      </c>
      <c r="I374" s="77" t="s">
        <v>2147</v>
      </c>
      <c r="J374" s="77" t="s">
        <v>2148</v>
      </c>
      <c r="K374" s="77" t="s">
        <v>74</v>
      </c>
      <c r="L374" s="78">
        <v>8.35</v>
      </c>
      <c r="M374" s="78">
        <v>83.5</v>
      </c>
      <c r="N374" s="79">
        <v>0.05</v>
      </c>
      <c r="O374" s="79">
        <v>0.5</v>
      </c>
      <c r="P374" s="27" t="s">
        <v>361</v>
      </c>
      <c r="Q374" s="27"/>
    </row>
    <row r="375" spans="1:17" x14ac:dyDescent="0.25">
      <c r="A375" s="27">
        <v>297</v>
      </c>
      <c r="B375" s="28" t="s">
        <v>357</v>
      </c>
      <c r="C375" s="29">
        <v>110</v>
      </c>
      <c r="D375" s="29" t="s">
        <v>33</v>
      </c>
      <c r="E375" s="29">
        <v>1</v>
      </c>
      <c r="F375" s="28" t="s">
        <v>2432</v>
      </c>
      <c r="G375" s="29">
        <v>87082999</v>
      </c>
      <c r="H375" s="29" t="s">
        <v>315</v>
      </c>
      <c r="I375" s="29" t="s">
        <v>2433</v>
      </c>
      <c r="J375" s="29" t="s">
        <v>2433</v>
      </c>
      <c r="K375" s="29" t="s">
        <v>74</v>
      </c>
      <c r="L375" s="30">
        <v>242.44</v>
      </c>
      <c r="M375" s="30">
        <v>242.44</v>
      </c>
      <c r="N375" s="31">
        <v>0.44</v>
      </c>
      <c r="O375" s="31">
        <v>0.44</v>
      </c>
      <c r="P375" s="27" t="s">
        <v>361</v>
      </c>
      <c r="Q375" s="27"/>
    </row>
    <row r="376" spans="1:17" x14ac:dyDescent="0.25">
      <c r="A376" s="27">
        <v>1814</v>
      </c>
      <c r="B376" s="32" t="s">
        <v>357</v>
      </c>
      <c r="C376" s="29">
        <v>110</v>
      </c>
      <c r="D376" s="29" t="s">
        <v>52</v>
      </c>
      <c r="E376" s="29">
        <v>25</v>
      </c>
      <c r="F376" s="28" t="s">
        <v>2753</v>
      </c>
      <c r="G376" s="29">
        <v>87083090</v>
      </c>
      <c r="H376" s="29" t="s">
        <v>315</v>
      </c>
      <c r="I376" s="29" t="s">
        <v>2751</v>
      </c>
      <c r="J376" s="29" t="s">
        <v>2752</v>
      </c>
      <c r="K376" s="29" t="s">
        <v>74</v>
      </c>
      <c r="L376" s="30">
        <v>24.929947202295551</v>
      </c>
      <c r="M376" s="30">
        <v>623.24868005738881</v>
      </c>
      <c r="N376" s="31"/>
      <c r="O376" s="31"/>
      <c r="P376" s="27" t="s">
        <v>361</v>
      </c>
      <c r="Q376" s="27"/>
    </row>
    <row r="377" spans="1:17" x14ac:dyDescent="0.25">
      <c r="A377" s="27">
        <v>147</v>
      </c>
      <c r="B377" s="35" t="s">
        <v>357</v>
      </c>
      <c r="C377" s="36">
        <v>111</v>
      </c>
      <c r="D377" s="36" t="s">
        <v>25</v>
      </c>
      <c r="E377" s="36">
        <v>4</v>
      </c>
      <c r="F377" s="35" t="s">
        <v>2800</v>
      </c>
      <c r="G377" s="36">
        <v>87082999</v>
      </c>
      <c r="H377" s="36" t="s">
        <v>315</v>
      </c>
      <c r="I377" s="36" t="s">
        <v>1932</v>
      </c>
      <c r="J377" s="36" t="s">
        <v>1932</v>
      </c>
      <c r="K377" s="36" t="s">
        <v>74</v>
      </c>
      <c r="L377" s="37">
        <v>1076.49</v>
      </c>
      <c r="M377" s="37">
        <v>4305.96</v>
      </c>
      <c r="N377" s="38">
        <v>7.7729999999999997</v>
      </c>
      <c r="O377" s="38">
        <v>31.091999999999999</v>
      </c>
      <c r="P377" s="27" t="s">
        <v>361</v>
      </c>
      <c r="Q377" s="27"/>
    </row>
    <row r="378" spans="1:17" x14ac:dyDescent="0.25">
      <c r="A378" s="27">
        <v>491</v>
      </c>
      <c r="B378" s="76" t="s">
        <v>357</v>
      </c>
      <c r="C378" s="77">
        <v>111</v>
      </c>
      <c r="D378" s="77" t="s">
        <v>330</v>
      </c>
      <c r="E378" s="77">
        <v>2</v>
      </c>
      <c r="F378" s="76" t="s">
        <v>2152</v>
      </c>
      <c r="G378" s="77">
        <v>87089990</v>
      </c>
      <c r="H378" s="77" t="s">
        <v>72</v>
      </c>
      <c r="I378" s="77" t="s">
        <v>2153</v>
      </c>
      <c r="J378" s="77" t="s">
        <v>2154</v>
      </c>
      <c r="K378" s="77" t="s">
        <v>74</v>
      </c>
      <c r="L378" s="78">
        <v>31.89</v>
      </c>
      <c r="M378" s="78">
        <v>63.78</v>
      </c>
      <c r="N378" s="79">
        <v>0.19</v>
      </c>
      <c r="O378" s="79">
        <v>0.38</v>
      </c>
      <c r="P378" s="27" t="s">
        <v>361</v>
      </c>
      <c r="Q378" s="27"/>
    </row>
    <row r="379" spans="1:17" x14ac:dyDescent="0.25">
      <c r="A379" s="27">
        <v>298</v>
      </c>
      <c r="B379" s="28" t="s">
        <v>357</v>
      </c>
      <c r="C379" s="29">
        <v>111</v>
      </c>
      <c r="D379" s="29" t="s">
        <v>33</v>
      </c>
      <c r="E379" s="29">
        <v>1</v>
      </c>
      <c r="F379" s="28" t="s">
        <v>2434</v>
      </c>
      <c r="G379" s="29">
        <v>87082999</v>
      </c>
      <c r="H379" s="29" t="s">
        <v>315</v>
      </c>
      <c r="I379" s="29" t="s">
        <v>2435</v>
      </c>
      <c r="J379" s="29" t="s">
        <v>2435</v>
      </c>
      <c r="K379" s="29" t="s">
        <v>74</v>
      </c>
      <c r="L379" s="30">
        <v>471.36</v>
      </c>
      <c r="M379" s="30">
        <v>471.36</v>
      </c>
      <c r="N379" s="31">
        <v>2.9780000000000002</v>
      </c>
      <c r="O379" s="31">
        <v>2.9780000000000002</v>
      </c>
      <c r="P379" s="27" t="s">
        <v>361</v>
      </c>
      <c r="Q379" s="27"/>
    </row>
    <row r="380" spans="1:17" x14ac:dyDescent="0.25">
      <c r="A380" s="27">
        <v>492</v>
      </c>
      <c r="B380" s="76" t="s">
        <v>357</v>
      </c>
      <c r="C380" s="77">
        <v>112</v>
      </c>
      <c r="D380" s="77" t="s">
        <v>330</v>
      </c>
      <c r="E380" s="77">
        <v>4</v>
      </c>
      <c r="F380" s="76" t="s">
        <v>1211</v>
      </c>
      <c r="G380" s="77">
        <v>87089990</v>
      </c>
      <c r="H380" s="77" t="s">
        <v>72</v>
      </c>
      <c r="I380" s="77" t="s">
        <v>1639</v>
      </c>
      <c r="J380" s="77" t="s">
        <v>1213</v>
      </c>
      <c r="K380" s="77" t="s">
        <v>74</v>
      </c>
      <c r="L380" s="78">
        <v>15.88</v>
      </c>
      <c r="M380" s="78">
        <v>63.52</v>
      </c>
      <c r="N380" s="79">
        <v>9.5000000000000001E-2</v>
      </c>
      <c r="O380" s="79">
        <v>0.38</v>
      </c>
      <c r="P380" s="27" t="s">
        <v>361</v>
      </c>
      <c r="Q380" s="27"/>
    </row>
    <row r="381" spans="1:17" x14ac:dyDescent="0.25">
      <c r="A381" s="27">
        <v>149</v>
      </c>
      <c r="B381" s="35" t="s">
        <v>357</v>
      </c>
      <c r="C381" s="36">
        <v>113</v>
      </c>
      <c r="D381" s="36" t="s">
        <v>25</v>
      </c>
      <c r="E381" s="36">
        <v>1</v>
      </c>
      <c r="F381" s="35" t="s">
        <v>1566</v>
      </c>
      <c r="G381" s="36">
        <v>87084090</v>
      </c>
      <c r="H381" s="36" t="s">
        <v>315</v>
      </c>
      <c r="I381" s="36" t="s">
        <v>1568</v>
      </c>
      <c r="J381" s="36" t="s">
        <v>1568</v>
      </c>
      <c r="K381" s="36" t="s">
        <v>74</v>
      </c>
      <c r="L381" s="37">
        <v>25.53</v>
      </c>
      <c r="M381" s="37">
        <v>25.53</v>
      </c>
      <c r="N381" s="38">
        <v>2.8000000000000001E-2</v>
      </c>
      <c r="O381" s="38">
        <v>2.8000000000000001E-2</v>
      </c>
      <c r="P381" s="27" t="s">
        <v>361</v>
      </c>
      <c r="Q381" s="27"/>
    </row>
    <row r="382" spans="1:17" x14ac:dyDescent="0.25">
      <c r="A382" s="106">
        <v>493</v>
      </c>
      <c r="B382" s="107" t="s">
        <v>357</v>
      </c>
      <c r="C382" s="108">
        <v>113</v>
      </c>
      <c r="D382" s="108" t="s">
        <v>330</v>
      </c>
      <c r="E382" s="108">
        <v>1</v>
      </c>
      <c r="F382" s="107" t="s">
        <v>1419</v>
      </c>
      <c r="G382" s="108">
        <v>87089990</v>
      </c>
      <c r="H382" s="108" t="s">
        <v>72</v>
      </c>
      <c r="I382" s="108" t="s">
        <v>1433</v>
      </c>
      <c r="J382" s="108" t="s">
        <v>1434</v>
      </c>
      <c r="K382" s="108" t="s">
        <v>74</v>
      </c>
      <c r="L382" s="109">
        <v>28.186666666666667</v>
      </c>
      <c r="M382" s="109">
        <v>84.56</v>
      </c>
      <c r="N382" s="110">
        <v>0.16666666666666666</v>
      </c>
      <c r="O382" s="110">
        <v>0.5</v>
      </c>
      <c r="P382" s="106" t="s">
        <v>361</v>
      </c>
      <c r="Q382" s="106"/>
    </row>
    <row r="383" spans="1:17" x14ac:dyDescent="0.25">
      <c r="A383" s="106">
        <v>2709</v>
      </c>
      <c r="B383" s="107" t="s">
        <v>357</v>
      </c>
      <c r="C383" s="108">
        <v>113</v>
      </c>
      <c r="D383" s="108" t="s">
        <v>3135</v>
      </c>
      <c r="E383" s="108">
        <v>2</v>
      </c>
      <c r="F383" s="107" t="s">
        <v>538</v>
      </c>
      <c r="G383" s="108">
        <v>84099190</v>
      </c>
      <c r="H383" s="108" t="s">
        <v>315</v>
      </c>
      <c r="I383" s="108" t="s">
        <v>2107</v>
      </c>
      <c r="J383" s="108" t="s">
        <v>2877</v>
      </c>
      <c r="K383" s="108" t="s">
        <v>74</v>
      </c>
      <c r="L383" s="109">
        <v>359.48</v>
      </c>
      <c r="M383" s="109">
        <v>2516.36</v>
      </c>
      <c r="N383" s="110">
        <v>4.7</v>
      </c>
      <c r="O383" s="110">
        <v>32.9</v>
      </c>
      <c r="P383" s="111" t="s">
        <v>361</v>
      </c>
      <c r="Q383" s="106"/>
    </row>
    <row r="384" spans="1:17" x14ac:dyDescent="0.25">
      <c r="A384" s="27">
        <v>2710</v>
      </c>
      <c r="B384" s="70" t="s">
        <v>357</v>
      </c>
      <c r="C384" s="71">
        <v>114</v>
      </c>
      <c r="D384" s="71" t="s">
        <v>3135</v>
      </c>
      <c r="E384" s="71">
        <v>6</v>
      </c>
      <c r="F384" s="70" t="s">
        <v>2332</v>
      </c>
      <c r="G384" s="71">
        <v>87089990</v>
      </c>
      <c r="H384" s="71" t="s">
        <v>315</v>
      </c>
      <c r="I384" s="71" t="s">
        <v>2331</v>
      </c>
      <c r="J384" s="71" t="s">
        <v>844</v>
      </c>
      <c r="K384" s="71" t="s">
        <v>74</v>
      </c>
      <c r="L384" s="72">
        <v>359.48</v>
      </c>
      <c r="M384" s="72">
        <v>2156.88</v>
      </c>
      <c r="N384" s="73">
        <v>3.4009999999999998</v>
      </c>
      <c r="O384" s="73">
        <v>20.405999999999999</v>
      </c>
      <c r="P384" s="74" t="s">
        <v>361</v>
      </c>
      <c r="Q384" s="27"/>
    </row>
    <row r="385" spans="1:17" x14ac:dyDescent="0.25">
      <c r="A385" s="27">
        <v>150</v>
      </c>
      <c r="B385" s="28" t="s">
        <v>357</v>
      </c>
      <c r="C385" s="29">
        <v>114</v>
      </c>
      <c r="D385" s="29" t="s">
        <v>25</v>
      </c>
      <c r="E385" s="29">
        <v>1</v>
      </c>
      <c r="F385" s="28" t="s">
        <v>2014</v>
      </c>
      <c r="G385" s="29">
        <v>85129000</v>
      </c>
      <c r="H385" s="29" t="s">
        <v>315</v>
      </c>
      <c r="I385" s="29" t="s">
        <v>2019</v>
      </c>
      <c r="J385" s="29" t="s">
        <v>2019</v>
      </c>
      <c r="K385" s="29" t="s">
        <v>74</v>
      </c>
      <c r="L385" s="30">
        <v>255.38</v>
      </c>
      <c r="M385" s="30">
        <v>255.38</v>
      </c>
      <c r="N385" s="31">
        <v>5.5E-2</v>
      </c>
      <c r="O385" s="31">
        <v>5.5E-2</v>
      </c>
      <c r="P385" s="27" t="s">
        <v>361</v>
      </c>
      <c r="Q385" s="27"/>
    </row>
    <row r="386" spans="1:17" x14ac:dyDescent="0.25">
      <c r="A386" s="106">
        <v>301</v>
      </c>
      <c r="B386" s="124" t="s">
        <v>357</v>
      </c>
      <c r="C386" s="113">
        <v>114</v>
      </c>
      <c r="D386" s="113" t="s">
        <v>33</v>
      </c>
      <c r="E386" s="113">
        <v>1</v>
      </c>
      <c r="F386" s="124" t="s">
        <v>2238</v>
      </c>
      <c r="G386" s="113">
        <v>84839000</v>
      </c>
      <c r="H386" s="113" t="s">
        <v>315</v>
      </c>
      <c r="I386" s="113" t="s">
        <v>603</v>
      </c>
      <c r="J386" s="113" t="s">
        <v>603</v>
      </c>
      <c r="K386" s="113" t="s">
        <v>74</v>
      </c>
      <c r="L386" s="125">
        <v>1097.49</v>
      </c>
      <c r="M386" s="125">
        <v>4389.96</v>
      </c>
      <c r="N386" s="126">
        <v>1.46</v>
      </c>
      <c r="O386" s="126">
        <v>5.84</v>
      </c>
      <c r="P386" s="112" t="s">
        <v>361</v>
      </c>
      <c r="Q386" s="129"/>
    </row>
    <row r="387" spans="1:17" x14ac:dyDescent="0.25">
      <c r="A387" s="27">
        <v>1644</v>
      </c>
      <c r="B387" s="32" t="s">
        <v>357</v>
      </c>
      <c r="C387" s="29">
        <v>115</v>
      </c>
      <c r="D387" s="29" t="s">
        <v>51</v>
      </c>
      <c r="E387" s="29">
        <v>3</v>
      </c>
      <c r="F387" s="28" t="s">
        <v>2819</v>
      </c>
      <c r="G387" s="29">
        <v>87082999</v>
      </c>
      <c r="H387" s="29" t="s">
        <v>315</v>
      </c>
      <c r="I387" s="29" t="s">
        <v>1974</v>
      </c>
      <c r="J387" s="29" t="s">
        <v>1974</v>
      </c>
      <c r="K387" s="29" t="s">
        <v>74</v>
      </c>
      <c r="L387" s="30">
        <v>105.02</v>
      </c>
      <c r="M387" s="30">
        <f>L387*E387</f>
        <v>315.06</v>
      </c>
      <c r="N387" s="31">
        <v>0.15</v>
      </c>
      <c r="O387" s="31">
        <v>0.44999999999999996</v>
      </c>
      <c r="P387" s="27" t="s">
        <v>361</v>
      </c>
      <c r="Q387" s="27"/>
    </row>
    <row r="388" spans="1:17" x14ac:dyDescent="0.25">
      <c r="A388" s="27">
        <v>495</v>
      </c>
      <c r="B388" s="28" t="s">
        <v>357</v>
      </c>
      <c r="C388" s="29">
        <v>115</v>
      </c>
      <c r="D388" s="29" t="s">
        <v>330</v>
      </c>
      <c r="E388" s="29">
        <v>5</v>
      </c>
      <c r="F388" s="28" t="s">
        <v>1900</v>
      </c>
      <c r="G388" s="29">
        <v>87089990</v>
      </c>
      <c r="H388" s="29" t="s">
        <v>72</v>
      </c>
      <c r="I388" s="29" t="s">
        <v>1901</v>
      </c>
      <c r="J388" s="29" t="s">
        <v>1902</v>
      </c>
      <c r="K388" s="29" t="s">
        <v>74</v>
      </c>
      <c r="L388" s="30">
        <v>90.65</v>
      </c>
      <c r="M388" s="30">
        <v>453.25</v>
      </c>
      <c r="N388" s="31">
        <v>0.53800000000000003</v>
      </c>
      <c r="O388" s="31">
        <v>2.69</v>
      </c>
      <c r="P388" s="27" t="s">
        <v>361</v>
      </c>
      <c r="Q388" s="27"/>
    </row>
    <row r="389" spans="1:17" x14ac:dyDescent="0.25">
      <c r="A389" s="27">
        <v>2713</v>
      </c>
      <c r="B389" s="70" t="s">
        <v>357</v>
      </c>
      <c r="C389" s="71">
        <v>117</v>
      </c>
      <c r="D389" s="71" t="s">
        <v>3135</v>
      </c>
      <c r="E389" s="71">
        <v>1</v>
      </c>
      <c r="F389" s="70" t="s">
        <v>1422</v>
      </c>
      <c r="G389" s="71">
        <v>84099190</v>
      </c>
      <c r="H389" s="71" t="s">
        <v>315</v>
      </c>
      <c r="I389" s="71" t="s">
        <v>1424</v>
      </c>
      <c r="J389" s="71" t="s">
        <v>1424</v>
      </c>
      <c r="K389" s="71" t="s">
        <v>74</v>
      </c>
      <c r="L389" s="72">
        <v>353.16</v>
      </c>
      <c r="M389" s="72">
        <v>353.16</v>
      </c>
      <c r="N389" s="73">
        <v>5.452</v>
      </c>
      <c r="O389" s="73">
        <v>5.452</v>
      </c>
      <c r="P389" s="74" t="s">
        <v>361</v>
      </c>
      <c r="Q389" s="27"/>
    </row>
    <row r="390" spans="1:17" x14ac:dyDescent="0.25">
      <c r="A390" s="27">
        <v>304</v>
      </c>
      <c r="B390" s="70" t="s">
        <v>357</v>
      </c>
      <c r="C390" s="71">
        <v>117</v>
      </c>
      <c r="D390" s="71" t="s">
        <v>33</v>
      </c>
      <c r="E390" s="71">
        <v>1</v>
      </c>
      <c r="F390" s="70" t="s">
        <v>2237</v>
      </c>
      <c r="G390" s="71">
        <v>84839000</v>
      </c>
      <c r="H390" s="71" t="s">
        <v>315</v>
      </c>
      <c r="I390" s="71" t="s">
        <v>596</v>
      </c>
      <c r="J390" s="71" t="s">
        <v>596</v>
      </c>
      <c r="K390" s="71" t="s">
        <v>74</v>
      </c>
      <c r="L390" s="72">
        <v>2109.91</v>
      </c>
      <c r="M390" s="72">
        <v>2109.91</v>
      </c>
      <c r="N390" s="73">
        <v>3.044</v>
      </c>
      <c r="O390" s="73">
        <v>3.044</v>
      </c>
      <c r="P390" s="27" t="s">
        <v>361</v>
      </c>
      <c r="Q390" s="27"/>
    </row>
    <row r="391" spans="1:17" x14ac:dyDescent="0.25">
      <c r="A391" s="27">
        <v>498</v>
      </c>
      <c r="B391" s="70" t="s">
        <v>357</v>
      </c>
      <c r="C391" s="71">
        <v>118</v>
      </c>
      <c r="D391" s="71" t="s">
        <v>330</v>
      </c>
      <c r="E391" s="71">
        <v>3</v>
      </c>
      <c r="F391" s="70" t="s">
        <v>1182</v>
      </c>
      <c r="G391" s="71">
        <v>87089990</v>
      </c>
      <c r="H391" s="71" t="s">
        <v>72</v>
      </c>
      <c r="I391" s="71" t="s">
        <v>1183</v>
      </c>
      <c r="J391" s="71" t="s">
        <v>1179</v>
      </c>
      <c r="K391" s="71" t="s">
        <v>74</v>
      </c>
      <c r="L391" s="72">
        <v>59.49</v>
      </c>
      <c r="M391" s="72">
        <v>178.47</v>
      </c>
      <c r="N391" s="73">
        <v>0.35333333333333333</v>
      </c>
      <c r="O391" s="73">
        <v>1.06</v>
      </c>
      <c r="P391" s="27" t="s">
        <v>361</v>
      </c>
      <c r="Q391" s="27"/>
    </row>
    <row r="392" spans="1:17" x14ac:dyDescent="0.25">
      <c r="A392" s="27">
        <v>2714</v>
      </c>
      <c r="B392" s="70" t="s">
        <v>357</v>
      </c>
      <c r="C392" s="71">
        <v>118</v>
      </c>
      <c r="D392" s="71" t="s">
        <v>3135</v>
      </c>
      <c r="E392" s="71">
        <v>9</v>
      </c>
      <c r="F392" s="70" t="s">
        <v>2667</v>
      </c>
      <c r="G392" s="71">
        <v>87082999</v>
      </c>
      <c r="H392" s="71" t="s">
        <v>315</v>
      </c>
      <c r="I392" s="71" t="s">
        <v>1620</v>
      </c>
      <c r="J392" s="71" t="s">
        <v>1620</v>
      </c>
      <c r="K392" s="71" t="s">
        <v>74</v>
      </c>
      <c r="L392" s="72">
        <v>353.16</v>
      </c>
      <c r="M392" s="72">
        <v>3178.44</v>
      </c>
      <c r="N392" s="73">
        <v>3.2130000000000001</v>
      </c>
      <c r="O392" s="73">
        <v>28.917000000000002</v>
      </c>
      <c r="P392" s="74" t="s">
        <v>361</v>
      </c>
      <c r="Q392" s="27"/>
    </row>
    <row r="393" spans="1:17" x14ac:dyDescent="0.25">
      <c r="A393" s="27">
        <v>305</v>
      </c>
      <c r="B393" s="70" t="s">
        <v>357</v>
      </c>
      <c r="C393" s="71">
        <v>118</v>
      </c>
      <c r="D393" s="71" t="s">
        <v>33</v>
      </c>
      <c r="E393" s="71">
        <v>1</v>
      </c>
      <c r="F393" s="70" t="s">
        <v>2237</v>
      </c>
      <c r="G393" s="71">
        <v>84839000</v>
      </c>
      <c r="H393" s="71" t="s">
        <v>315</v>
      </c>
      <c r="I393" s="71" t="s">
        <v>596</v>
      </c>
      <c r="J393" s="71" t="s">
        <v>596</v>
      </c>
      <c r="K393" s="71" t="s">
        <v>74</v>
      </c>
      <c r="L393" s="72">
        <v>2109.91</v>
      </c>
      <c r="M393" s="72">
        <v>2109.91</v>
      </c>
      <c r="N393" s="73">
        <v>3.044</v>
      </c>
      <c r="O393" s="73">
        <v>3.044</v>
      </c>
      <c r="P393" s="27" t="s">
        <v>361</v>
      </c>
      <c r="Q393" s="27"/>
    </row>
    <row r="394" spans="1:17" x14ac:dyDescent="0.25">
      <c r="A394" s="27">
        <v>499</v>
      </c>
      <c r="B394" s="35" t="s">
        <v>357</v>
      </c>
      <c r="C394" s="36">
        <v>119</v>
      </c>
      <c r="D394" s="36" t="s">
        <v>330</v>
      </c>
      <c r="E394" s="36">
        <v>3</v>
      </c>
      <c r="F394" s="35" t="s">
        <v>1177</v>
      </c>
      <c r="G394" s="36">
        <v>87089990</v>
      </c>
      <c r="H394" s="36" t="s">
        <v>72</v>
      </c>
      <c r="I394" s="36" t="s">
        <v>1178</v>
      </c>
      <c r="J394" s="36" t="s">
        <v>1179</v>
      </c>
      <c r="K394" s="36" t="s">
        <v>74</v>
      </c>
      <c r="L394" s="37">
        <v>59.49</v>
      </c>
      <c r="M394" s="37">
        <v>178.47</v>
      </c>
      <c r="N394" s="38">
        <v>0.35333333333333333</v>
      </c>
      <c r="O394" s="38">
        <v>1.06</v>
      </c>
      <c r="P394" s="27" t="s">
        <v>361</v>
      </c>
      <c r="Q394" s="27"/>
    </row>
    <row r="395" spans="1:17" x14ac:dyDescent="0.25">
      <c r="A395" s="106">
        <v>307</v>
      </c>
      <c r="B395" s="107" t="s">
        <v>357</v>
      </c>
      <c r="C395" s="108">
        <v>120</v>
      </c>
      <c r="D395" s="108" t="s">
        <v>33</v>
      </c>
      <c r="E395" s="108">
        <v>1</v>
      </c>
      <c r="F395" s="107" t="s">
        <v>2644</v>
      </c>
      <c r="G395" s="108">
        <v>87084090</v>
      </c>
      <c r="H395" s="108" t="s">
        <v>315</v>
      </c>
      <c r="I395" s="108" t="s">
        <v>2643</v>
      </c>
      <c r="J395" s="108" t="s">
        <v>2643</v>
      </c>
      <c r="K395" s="108" t="s">
        <v>74</v>
      </c>
      <c r="L395" s="109">
        <v>876.71</v>
      </c>
      <c r="M395" s="109">
        <v>7013.68</v>
      </c>
      <c r="N395" s="110">
        <v>2.903</v>
      </c>
      <c r="O395" s="110">
        <v>23.224</v>
      </c>
      <c r="P395" s="106" t="s">
        <v>361</v>
      </c>
      <c r="Q395" s="106"/>
    </row>
    <row r="396" spans="1:17" x14ac:dyDescent="0.25">
      <c r="A396" s="27">
        <v>503</v>
      </c>
      <c r="B396" s="35" t="s">
        <v>357</v>
      </c>
      <c r="C396" s="36">
        <v>123</v>
      </c>
      <c r="D396" s="36" t="s">
        <v>330</v>
      </c>
      <c r="E396" s="36">
        <v>1</v>
      </c>
      <c r="F396" s="35" t="s">
        <v>1887</v>
      </c>
      <c r="G396" s="36">
        <v>87082999</v>
      </c>
      <c r="H396" s="36" t="s">
        <v>72</v>
      </c>
      <c r="I396" s="36" t="s">
        <v>1888</v>
      </c>
      <c r="J396" s="36" t="s">
        <v>1889</v>
      </c>
      <c r="K396" s="36" t="s">
        <v>74</v>
      </c>
      <c r="L396" s="37">
        <v>55.78</v>
      </c>
      <c r="M396" s="37">
        <v>55.78</v>
      </c>
      <c r="N396" s="38">
        <v>0.33</v>
      </c>
      <c r="O396" s="38">
        <v>0.33</v>
      </c>
      <c r="P396" s="27" t="s">
        <v>361</v>
      </c>
      <c r="Q396" s="27"/>
    </row>
    <row r="397" spans="1:17" x14ac:dyDescent="0.25">
      <c r="A397" s="27">
        <v>2720</v>
      </c>
      <c r="B397" s="70" t="s">
        <v>357</v>
      </c>
      <c r="C397" s="71">
        <v>124</v>
      </c>
      <c r="D397" s="71" t="s">
        <v>3135</v>
      </c>
      <c r="E397" s="71">
        <v>11</v>
      </c>
      <c r="F397" s="70" t="s">
        <v>2958</v>
      </c>
      <c r="G397" s="71">
        <v>87089990</v>
      </c>
      <c r="H397" s="71" t="s">
        <v>315</v>
      </c>
      <c r="I397" s="71" t="s">
        <v>831</v>
      </c>
      <c r="J397" s="71" t="s">
        <v>831</v>
      </c>
      <c r="K397" s="71" t="s">
        <v>74</v>
      </c>
      <c r="L397" s="72">
        <v>338.29</v>
      </c>
      <c r="M397" s="72">
        <v>3721.19</v>
      </c>
      <c r="N397" s="73">
        <v>1.5209999999999999</v>
      </c>
      <c r="O397" s="73">
        <v>16.730999999999998</v>
      </c>
      <c r="P397" s="74" t="s">
        <v>361</v>
      </c>
      <c r="Q397" s="27"/>
    </row>
    <row r="398" spans="1:17" x14ac:dyDescent="0.25">
      <c r="A398" s="27">
        <v>311</v>
      </c>
      <c r="B398" s="35" t="s">
        <v>357</v>
      </c>
      <c r="C398" s="36">
        <v>124</v>
      </c>
      <c r="D398" s="36" t="s">
        <v>33</v>
      </c>
      <c r="E398" s="36">
        <v>1</v>
      </c>
      <c r="F398" s="35" t="s">
        <v>2644</v>
      </c>
      <c r="G398" s="36">
        <v>84839000</v>
      </c>
      <c r="H398" s="36" t="s">
        <v>315</v>
      </c>
      <c r="I398" s="36" t="s">
        <v>2643</v>
      </c>
      <c r="J398" s="36" t="s">
        <v>2643</v>
      </c>
      <c r="K398" s="36" t="s">
        <v>74</v>
      </c>
      <c r="L398" s="37">
        <v>876.71</v>
      </c>
      <c r="M398" s="37">
        <v>876.71</v>
      </c>
      <c r="N398" s="38">
        <v>2.903</v>
      </c>
      <c r="O398" s="38">
        <v>2.903</v>
      </c>
      <c r="P398" s="27" t="s">
        <v>361</v>
      </c>
      <c r="Q398" s="27"/>
    </row>
    <row r="399" spans="1:17" x14ac:dyDescent="0.25">
      <c r="A399" s="27">
        <v>504</v>
      </c>
      <c r="B399" s="35" t="s">
        <v>357</v>
      </c>
      <c r="C399" s="36">
        <v>124</v>
      </c>
      <c r="D399" s="36" t="s">
        <v>330</v>
      </c>
      <c r="E399" s="36">
        <v>2</v>
      </c>
      <c r="F399" s="35" t="s">
        <v>1884</v>
      </c>
      <c r="G399" s="36">
        <v>87082999</v>
      </c>
      <c r="H399" s="36" t="s">
        <v>72</v>
      </c>
      <c r="I399" s="36" t="s">
        <v>1885</v>
      </c>
      <c r="J399" s="36" t="s">
        <v>1886</v>
      </c>
      <c r="K399" s="36" t="s">
        <v>74</v>
      </c>
      <c r="L399" s="37">
        <v>55.68</v>
      </c>
      <c r="M399" s="37">
        <v>111.36</v>
      </c>
      <c r="N399" s="38">
        <v>0.33</v>
      </c>
      <c r="O399" s="38">
        <v>0.66</v>
      </c>
      <c r="P399" s="27" t="s">
        <v>361</v>
      </c>
      <c r="Q399" s="27"/>
    </row>
    <row r="400" spans="1:17" x14ac:dyDescent="0.25">
      <c r="A400" s="27">
        <v>505</v>
      </c>
      <c r="B400" s="119" t="s">
        <v>357</v>
      </c>
      <c r="C400" s="120">
        <v>125</v>
      </c>
      <c r="D400" s="120" t="s">
        <v>330</v>
      </c>
      <c r="E400" s="120">
        <v>1</v>
      </c>
      <c r="F400" s="119" t="s">
        <v>1949</v>
      </c>
      <c r="G400" s="120">
        <v>87089990</v>
      </c>
      <c r="H400" s="120" t="s">
        <v>72</v>
      </c>
      <c r="I400" s="120" t="s">
        <v>1950</v>
      </c>
      <c r="J400" s="120" t="s">
        <v>1951</v>
      </c>
      <c r="K400" s="120" t="s">
        <v>74</v>
      </c>
      <c r="L400" s="121">
        <v>764.32</v>
      </c>
      <c r="M400" s="121">
        <v>764.32</v>
      </c>
      <c r="N400" s="122">
        <v>4.54</v>
      </c>
      <c r="O400" s="122">
        <v>4.54</v>
      </c>
      <c r="P400" s="144" t="s">
        <v>361</v>
      </c>
      <c r="Q400" s="27"/>
    </row>
    <row r="401" spans="1:17" x14ac:dyDescent="0.25">
      <c r="A401" s="106">
        <v>506</v>
      </c>
      <c r="B401" s="107" t="s">
        <v>357</v>
      </c>
      <c r="C401" s="108">
        <v>126</v>
      </c>
      <c r="D401" s="108" t="s">
        <v>330</v>
      </c>
      <c r="E401" s="108">
        <v>1</v>
      </c>
      <c r="F401" s="107" t="s">
        <v>1943</v>
      </c>
      <c r="G401" s="108">
        <v>87089990</v>
      </c>
      <c r="H401" s="108" t="s">
        <v>72</v>
      </c>
      <c r="I401" s="108" t="s">
        <v>1944</v>
      </c>
      <c r="J401" s="108" t="s">
        <v>1945</v>
      </c>
      <c r="K401" s="108" t="s">
        <v>74</v>
      </c>
      <c r="L401" s="109">
        <v>24.296666666666667</v>
      </c>
      <c r="M401" s="109">
        <v>72.89</v>
      </c>
      <c r="N401" s="110">
        <v>0.14333333333333334</v>
      </c>
      <c r="O401" s="110">
        <v>0.43</v>
      </c>
      <c r="P401" s="112" t="s">
        <v>361</v>
      </c>
      <c r="Q401" s="106"/>
    </row>
    <row r="402" spans="1:17" x14ac:dyDescent="0.25">
      <c r="A402" s="27">
        <v>316</v>
      </c>
      <c r="B402" s="35" t="s">
        <v>357</v>
      </c>
      <c r="C402" s="36">
        <v>129</v>
      </c>
      <c r="D402" s="36" t="s">
        <v>33</v>
      </c>
      <c r="E402" s="36">
        <v>1</v>
      </c>
      <c r="F402" s="35" t="s">
        <v>870</v>
      </c>
      <c r="G402" s="36">
        <v>87082999</v>
      </c>
      <c r="H402" s="36" t="s">
        <v>315</v>
      </c>
      <c r="I402" s="36" t="s">
        <v>872</v>
      </c>
      <c r="J402" s="36" t="s">
        <v>872</v>
      </c>
      <c r="K402" s="36" t="s">
        <v>74</v>
      </c>
      <c r="L402" s="37">
        <v>96.98</v>
      </c>
      <c r="M402" s="37">
        <v>96.98</v>
      </c>
      <c r="N402" s="38">
        <v>0.01</v>
      </c>
      <c r="O402" s="38">
        <v>0.01</v>
      </c>
      <c r="P402" s="27" t="s">
        <v>361</v>
      </c>
      <c r="Q402" s="27"/>
    </row>
    <row r="403" spans="1:17" x14ac:dyDescent="0.25">
      <c r="A403" s="27">
        <v>509</v>
      </c>
      <c r="B403" s="119" t="s">
        <v>357</v>
      </c>
      <c r="C403" s="120">
        <v>129</v>
      </c>
      <c r="D403" s="120" t="s">
        <v>330</v>
      </c>
      <c r="E403" s="120">
        <v>2</v>
      </c>
      <c r="F403" s="119" t="s">
        <v>1809</v>
      </c>
      <c r="G403" s="120">
        <v>87089990</v>
      </c>
      <c r="H403" s="120" t="s">
        <v>72</v>
      </c>
      <c r="I403" s="120" t="s">
        <v>1810</v>
      </c>
      <c r="J403" s="120" t="s">
        <v>1811</v>
      </c>
      <c r="K403" s="120" t="s">
        <v>74</v>
      </c>
      <c r="L403" s="121">
        <v>214.1</v>
      </c>
      <c r="M403" s="121">
        <v>428.2</v>
      </c>
      <c r="N403" s="122">
        <v>1.27</v>
      </c>
      <c r="O403" s="122">
        <v>2.54</v>
      </c>
      <c r="P403" s="144" t="s">
        <v>3141</v>
      </c>
      <c r="Q403" s="27"/>
    </row>
    <row r="404" spans="1:17" x14ac:dyDescent="0.25">
      <c r="A404" s="27">
        <v>1659</v>
      </c>
      <c r="B404" s="32" t="s">
        <v>357</v>
      </c>
      <c r="C404" s="29">
        <v>130</v>
      </c>
      <c r="D404" s="29" t="s">
        <v>51</v>
      </c>
      <c r="E404" s="29">
        <v>1</v>
      </c>
      <c r="F404" s="28" t="s">
        <v>1687</v>
      </c>
      <c r="G404" s="29">
        <v>87088000</v>
      </c>
      <c r="H404" s="29" t="s">
        <v>315</v>
      </c>
      <c r="I404" s="29" t="s">
        <v>1689</v>
      </c>
      <c r="J404" s="29" t="s">
        <v>1689</v>
      </c>
      <c r="K404" s="29" t="s">
        <v>74</v>
      </c>
      <c r="L404" s="30">
        <v>122.62</v>
      </c>
      <c r="M404" s="30">
        <f>L404*E404</f>
        <v>122.62</v>
      </c>
      <c r="N404" s="31">
        <v>0.14299999999999999</v>
      </c>
      <c r="O404" s="31">
        <v>0.14299999999999999</v>
      </c>
      <c r="P404" s="27" t="s">
        <v>361</v>
      </c>
      <c r="Q404" s="27"/>
    </row>
    <row r="405" spans="1:17" x14ac:dyDescent="0.25">
      <c r="A405" s="27">
        <v>317</v>
      </c>
      <c r="B405" s="269" t="s">
        <v>357</v>
      </c>
      <c r="C405" s="282">
        <v>130</v>
      </c>
      <c r="D405" s="282" t="s">
        <v>33</v>
      </c>
      <c r="E405" s="282">
        <v>9</v>
      </c>
      <c r="F405" s="269" t="s">
        <v>2647</v>
      </c>
      <c r="G405" s="282">
        <v>84839000</v>
      </c>
      <c r="H405" s="282" t="s">
        <v>315</v>
      </c>
      <c r="I405" s="282" t="s">
        <v>2648</v>
      </c>
      <c r="J405" s="282" t="s">
        <v>2648</v>
      </c>
      <c r="K405" s="282" t="s">
        <v>74</v>
      </c>
      <c r="L405" s="294">
        <v>38.880000000000003</v>
      </c>
      <c r="M405" s="294">
        <v>349.92</v>
      </c>
      <c r="N405" s="305">
        <v>9.5000000000000001E-2</v>
      </c>
      <c r="O405" s="305">
        <v>0.85499999999999998</v>
      </c>
      <c r="P405" s="27" t="s">
        <v>361</v>
      </c>
      <c r="Q405" s="27"/>
    </row>
    <row r="406" spans="1:17" x14ac:dyDescent="0.25">
      <c r="A406" s="27">
        <v>318</v>
      </c>
      <c r="B406" s="35" t="s">
        <v>357</v>
      </c>
      <c r="C406" s="36">
        <v>131</v>
      </c>
      <c r="D406" s="36" t="s">
        <v>33</v>
      </c>
      <c r="E406" s="36">
        <v>6</v>
      </c>
      <c r="F406" s="35" t="s">
        <v>2634</v>
      </c>
      <c r="G406" s="36">
        <v>84839000</v>
      </c>
      <c r="H406" s="36" t="s">
        <v>315</v>
      </c>
      <c r="I406" s="36" t="s">
        <v>2633</v>
      </c>
      <c r="J406" s="36" t="s">
        <v>2633</v>
      </c>
      <c r="K406" s="36" t="s">
        <v>74</v>
      </c>
      <c r="L406" s="37">
        <v>2056.02</v>
      </c>
      <c r="M406" s="37">
        <v>12336.119999999999</v>
      </c>
      <c r="N406" s="38">
        <v>5.2309999999999999</v>
      </c>
      <c r="O406" s="38">
        <v>31.385999999999999</v>
      </c>
      <c r="P406" s="27" t="s">
        <v>361</v>
      </c>
      <c r="Q406" s="27"/>
    </row>
    <row r="407" spans="1:17" x14ac:dyDescent="0.25">
      <c r="A407" s="27">
        <v>512</v>
      </c>
      <c r="B407" s="35" t="s">
        <v>357</v>
      </c>
      <c r="C407" s="36">
        <v>132</v>
      </c>
      <c r="D407" s="36" t="s">
        <v>330</v>
      </c>
      <c r="E407" s="36">
        <v>1</v>
      </c>
      <c r="F407" s="35" t="s">
        <v>426</v>
      </c>
      <c r="G407" s="36">
        <v>87089990</v>
      </c>
      <c r="H407" s="36" t="s">
        <v>72</v>
      </c>
      <c r="I407" s="36">
        <v>99710503991</v>
      </c>
      <c r="J407" s="36">
        <v>99710503996</v>
      </c>
      <c r="K407" s="36" t="s">
        <v>74</v>
      </c>
      <c r="L407" s="37">
        <v>1455.98</v>
      </c>
      <c r="M407" s="37">
        <v>1455.98</v>
      </c>
      <c r="N407" s="38">
        <v>8.64</v>
      </c>
      <c r="O407" s="38">
        <v>8.64</v>
      </c>
      <c r="P407" s="27" t="s">
        <v>361</v>
      </c>
      <c r="Q407" s="27"/>
    </row>
    <row r="408" spans="1:17" x14ac:dyDescent="0.25">
      <c r="A408" s="27">
        <v>1837</v>
      </c>
      <c r="B408" s="32" t="s">
        <v>357</v>
      </c>
      <c r="C408" s="29">
        <v>133</v>
      </c>
      <c r="D408" s="29" t="s">
        <v>52</v>
      </c>
      <c r="E408" s="29">
        <v>2</v>
      </c>
      <c r="F408" s="28" t="s">
        <v>1996</v>
      </c>
      <c r="G408" s="29">
        <v>94018000</v>
      </c>
      <c r="H408" s="29" t="s">
        <v>315</v>
      </c>
      <c r="I408" s="29" t="s">
        <v>2004</v>
      </c>
      <c r="J408" s="29" t="s">
        <v>2004</v>
      </c>
      <c r="K408" s="29" t="s">
        <v>74</v>
      </c>
      <c r="L408" s="30">
        <v>142.74934002869441</v>
      </c>
      <c r="M408" s="30">
        <v>285.49868005738881</v>
      </c>
      <c r="N408" s="31"/>
      <c r="O408" s="31"/>
      <c r="P408" s="27" t="s">
        <v>361</v>
      </c>
      <c r="Q408" s="27"/>
    </row>
    <row r="409" spans="1:17" x14ac:dyDescent="0.25">
      <c r="A409" s="27">
        <v>1662</v>
      </c>
      <c r="B409" s="32" t="s">
        <v>357</v>
      </c>
      <c r="C409" s="29">
        <v>133</v>
      </c>
      <c r="D409" s="29" t="s">
        <v>51</v>
      </c>
      <c r="E409" s="29">
        <v>1</v>
      </c>
      <c r="F409" s="28" t="s">
        <v>1687</v>
      </c>
      <c r="G409" s="29">
        <v>87088000</v>
      </c>
      <c r="H409" s="29" t="s">
        <v>315</v>
      </c>
      <c r="I409" s="29" t="s">
        <v>1692</v>
      </c>
      <c r="J409" s="29" t="s">
        <v>1692</v>
      </c>
      <c r="K409" s="29" t="s">
        <v>74</v>
      </c>
      <c r="L409" s="30">
        <v>117.62</v>
      </c>
      <c r="M409" s="30">
        <f>L409*E409</f>
        <v>117.62</v>
      </c>
      <c r="N409" s="31">
        <v>0.14299999999999999</v>
      </c>
      <c r="O409" s="31">
        <v>0.14299999999999999</v>
      </c>
      <c r="P409" s="27" t="s">
        <v>361</v>
      </c>
      <c r="Q409" s="27"/>
    </row>
    <row r="410" spans="1:17" x14ac:dyDescent="0.25">
      <c r="A410" s="27">
        <v>2729</v>
      </c>
      <c r="B410" s="27" t="s">
        <v>357</v>
      </c>
      <c r="C410" s="27">
        <v>133</v>
      </c>
      <c r="D410" s="27"/>
      <c r="E410" s="27">
        <v>2</v>
      </c>
      <c r="F410" s="27" t="s">
        <v>2962</v>
      </c>
      <c r="G410" s="27">
        <v>87082999</v>
      </c>
      <c r="H410" s="27" t="s">
        <v>315</v>
      </c>
      <c r="I410" s="27" t="s">
        <v>3030</v>
      </c>
      <c r="J410" s="27" t="s">
        <v>3030</v>
      </c>
      <c r="K410" s="27" t="s">
        <v>74</v>
      </c>
      <c r="L410" s="27">
        <v>285.32</v>
      </c>
      <c r="M410" s="27">
        <v>570.64</v>
      </c>
      <c r="N410" s="27">
        <v>3.7229999999999999</v>
      </c>
      <c r="O410" s="27">
        <v>7.4459999999999997</v>
      </c>
      <c r="P410" s="27" t="s">
        <v>361</v>
      </c>
      <c r="Q410" s="27"/>
    </row>
    <row r="411" spans="1:17" x14ac:dyDescent="0.25">
      <c r="A411" s="27">
        <v>320</v>
      </c>
      <c r="B411" s="119" t="s">
        <v>357</v>
      </c>
      <c r="C411" s="120">
        <v>133</v>
      </c>
      <c r="D411" s="120" t="s">
        <v>33</v>
      </c>
      <c r="E411" s="120">
        <v>10</v>
      </c>
      <c r="F411" s="119" t="s">
        <v>482</v>
      </c>
      <c r="G411" s="120">
        <v>84839000</v>
      </c>
      <c r="H411" s="120" t="s">
        <v>315</v>
      </c>
      <c r="I411" s="120">
        <v>99970149640</v>
      </c>
      <c r="J411" s="120" t="s">
        <v>483</v>
      </c>
      <c r="K411" s="120" t="s">
        <v>74</v>
      </c>
      <c r="L411" s="121">
        <v>1.26</v>
      </c>
      <c r="M411" s="121">
        <v>12.6</v>
      </c>
      <c r="N411" s="122">
        <v>2E-3</v>
      </c>
      <c r="O411" s="122">
        <v>0.02</v>
      </c>
      <c r="P411" s="144" t="s">
        <v>361</v>
      </c>
      <c r="Q411" s="27"/>
    </row>
    <row r="412" spans="1:17" x14ac:dyDescent="0.25">
      <c r="A412" s="27">
        <v>2731</v>
      </c>
      <c r="B412" s="70" t="s">
        <v>357</v>
      </c>
      <c r="C412" s="71">
        <v>135</v>
      </c>
      <c r="D412" s="71" t="s">
        <v>3135</v>
      </c>
      <c r="E412" s="71">
        <v>1</v>
      </c>
      <c r="F412" s="70" t="s">
        <v>1921</v>
      </c>
      <c r="G412" s="71">
        <v>87082999</v>
      </c>
      <c r="H412" s="71" t="s">
        <v>315</v>
      </c>
      <c r="I412" s="71" t="s">
        <v>1923</v>
      </c>
      <c r="J412" s="71" t="s">
        <v>1923</v>
      </c>
      <c r="K412" s="71" t="s">
        <v>74</v>
      </c>
      <c r="L412" s="72">
        <v>271.75</v>
      </c>
      <c r="M412" s="72">
        <v>271.75</v>
      </c>
      <c r="N412" s="73">
        <v>2.532</v>
      </c>
      <c r="O412" s="73">
        <v>2.532</v>
      </c>
      <c r="P412" s="74" t="s">
        <v>361</v>
      </c>
      <c r="Q412" s="27"/>
    </row>
    <row r="413" spans="1:17" x14ac:dyDescent="0.25">
      <c r="A413" s="27">
        <v>515</v>
      </c>
      <c r="B413" s="28" t="s">
        <v>357</v>
      </c>
      <c r="C413" s="29">
        <v>135</v>
      </c>
      <c r="D413" s="29" t="s">
        <v>330</v>
      </c>
      <c r="E413" s="29">
        <v>3</v>
      </c>
      <c r="F413" s="28" t="s">
        <v>469</v>
      </c>
      <c r="G413" s="29">
        <v>87089990</v>
      </c>
      <c r="H413" s="29" t="s">
        <v>72</v>
      </c>
      <c r="I413" s="29">
        <v>99764181190</v>
      </c>
      <c r="J413" s="29">
        <v>99764181190</v>
      </c>
      <c r="K413" s="29" t="s">
        <v>74</v>
      </c>
      <c r="L413" s="30">
        <v>22.303333333333331</v>
      </c>
      <c r="M413" s="30">
        <v>66.91</v>
      </c>
      <c r="N413" s="31">
        <v>0.13333333333333333</v>
      </c>
      <c r="O413" s="31">
        <v>0.4</v>
      </c>
      <c r="P413" s="27" t="s">
        <v>361</v>
      </c>
      <c r="Q413" s="27"/>
    </row>
    <row r="414" spans="1:17" x14ac:dyDescent="0.25">
      <c r="A414" s="27">
        <v>2732</v>
      </c>
      <c r="B414" s="70" t="s">
        <v>357</v>
      </c>
      <c r="C414" s="71">
        <v>136</v>
      </c>
      <c r="D414" s="71" t="s">
        <v>3135</v>
      </c>
      <c r="E414" s="71">
        <v>3</v>
      </c>
      <c r="F414" s="70" t="s">
        <v>779</v>
      </c>
      <c r="G414" s="71">
        <v>87082999</v>
      </c>
      <c r="H414" s="71" t="s">
        <v>315</v>
      </c>
      <c r="I414" s="71" t="s">
        <v>1696</v>
      </c>
      <c r="J414" s="71" t="s">
        <v>1696</v>
      </c>
      <c r="K414" s="71" t="s">
        <v>74</v>
      </c>
      <c r="L414" s="72">
        <v>265.88</v>
      </c>
      <c r="M414" s="72">
        <v>797.64</v>
      </c>
      <c r="N414" s="73">
        <v>4.149</v>
      </c>
      <c r="O414" s="73">
        <v>12.446999999999999</v>
      </c>
      <c r="P414" s="74" t="s">
        <v>361</v>
      </c>
      <c r="Q414" s="27"/>
    </row>
    <row r="415" spans="1:17" x14ac:dyDescent="0.25">
      <c r="A415" s="27">
        <v>2733</v>
      </c>
      <c r="B415" s="70" t="s">
        <v>357</v>
      </c>
      <c r="C415" s="71">
        <v>137</v>
      </c>
      <c r="D415" s="71" t="s">
        <v>3135</v>
      </c>
      <c r="E415" s="71">
        <v>3</v>
      </c>
      <c r="F415" s="70" t="s">
        <v>774</v>
      </c>
      <c r="G415" s="71">
        <v>87082999</v>
      </c>
      <c r="H415" s="71" t="s">
        <v>315</v>
      </c>
      <c r="I415" s="71" t="s">
        <v>1694</v>
      </c>
      <c r="J415" s="71" t="s">
        <v>1694</v>
      </c>
      <c r="K415" s="71" t="s">
        <v>74</v>
      </c>
      <c r="L415" s="72">
        <v>265.88</v>
      </c>
      <c r="M415" s="72">
        <v>797.64</v>
      </c>
      <c r="N415" s="73">
        <v>4.7690000000000001</v>
      </c>
      <c r="O415" s="73">
        <v>14.307</v>
      </c>
      <c r="P415" s="74" t="s">
        <v>361</v>
      </c>
      <c r="Q415" s="27"/>
    </row>
    <row r="416" spans="1:17" x14ac:dyDescent="0.25">
      <c r="A416" s="27">
        <v>2735</v>
      </c>
      <c r="B416" s="60" t="s">
        <v>357</v>
      </c>
      <c r="C416" s="61">
        <v>139</v>
      </c>
      <c r="D416" s="61" t="s">
        <v>3135</v>
      </c>
      <c r="E416" s="61">
        <v>4</v>
      </c>
      <c r="F416" s="60" t="s">
        <v>381</v>
      </c>
      <c r="G416" s="61">
        <v>84099190</v>
      </c>
      <c r="H416" s="61" t="s">
        <v>315</v>
      </c>
      <c r="I416" s="61">
        <v>99110603890</v>
      </c>
      <c r="J416" s="61">
        <v>99110603890</v>
      </c>
      <c r="K416" s="61" t="s">
        <v>74</v>
      </c>
      <c r="L416" s="62">
        <v>265.33999999999997</v>
      </c>
      <c r="M416" s="62">
        <v>1061.3599999999999</v>
      </c>
      <c r="N416" s="63">
        <v>2.3490000000000002</v>
      </c>
      <c r="O416" s="63">
        <v>9.3960000000000008</v>
      </c>
      <c r="P416" s="64" t="s">
        <v>361</v>
      </c>
      <c r="Q416" s="27"/>
    </row>
    <row r="417" spans="1:17" x14ac:dyDescent="0.25">
      <c r="A417" s="27">
        <v>520</v>
      </c>
      <c r="B417" s="28" t="s">
        <v>357</v>
      </c>
      <c r="C417" s="29">
        <v>140</v>
      </c>
      <c r="D417" s="29" t="s">
        <v>330</v>
      </c>
      <c r="E417" s="29">
        <v>2</v>
      </c>
      <c r="F417" s="28" t="s">
        <v>614</v>
      </c>
      <c r="G417" s="29">
        <v>87089990</v>
      </c>
      <c r="H417" s="29" t="s">
        <v>72</v>
      </c>
      <c r="I417" s="29" t="s">
        <v>615</v>
      </c>
      <c r="J417" s="29" t="s">
        <v>616</v>
      </c>
      <c r="K417" s="29" t="s">
        <v>74</v>
      </c>
      <c r="L417" s="30">
        <v>53.99</v>
      </c>
      <c r="M417" s="30">
        <v>107.98</v>
      </c>
      <c r="N417" s="31">
        <v>0.32</v>
      </c>
      <c r="O417" s="31">
        <v>0.64</v>
      </c>
      <c r="P417" s="27" t="s">
        <v>361</v>
      </c>
      <c r="Q417" s="27"/>
    </row>
    <row r="418" spans="1:17" x14ac:dyDescent="0.25">
      <c r="A418" s="27">
        <v>2737</v>
      </c>
      <c r="B418" s="70" t="s">
        <v>357</v>
      </c>
      <c r="C418" s="71">
        <v>141</v>
      </c>
      <c r="D418" s="71" t="s">
        <v>3135</v>
      </c>
      <c r="E418" s="71">
        <v>2</v>
      </c>
      <c r="F418" s="70" t="s">
        <v>2020</v>
      </c>
      <c r="G418" s="71">
        <v>85129000</v>
      </c>
      <c r="H418" s="71" t="s">
        <v>315</v>
      </c>
      <c r="I418" s="71" t="s">
        <v>2022</v>
      </c>
      <c r="J418" s="71" t="s">
        <v>2022</v>
      </c>
      <c r="K418" s="71" t="s">
        <v>74</v>
      </c>
      <c r="L418" s="72">
        <v>261.38</v>
      </c>
      <c r="M418" s="72">
        <v>522.76</v>
      </c>
      <c r="N418" s="73">
        <v>0.57199999999999995</v>
      </c>
      <c r="O418" s="73">
        <v>1.1439999999999999</v>
      </c>
      <c r="P418" s="74" t="s">
        <v>361</v>
      </c>
      <c r="Q418" s="27"/>
    </row>
    <row r="419" spans="1:17" x14ac:dyDescent="0.25">
      <c r="A419" s="27">
        <v>1846</v>
      </c>
      <c r="B419" s="32" t="s">
        <v>357</v>
      </c>
      <c r="C419" s="29">
        <v>142</v>
      </c>
      <c r="D419" s="29" t="s">
        <v>52</v>
      </c>
      <c r="E419" s="29">
        <v>2</v>
      </c>
      <c r="F419" s="28" t="s">
        <v>1996</v>
      </c>
      <c r="G419" s="29">
        <v>94018000</v>
      </c>
      <c r="H419" s="29" t="s">
        <v>315</v>
      </c>
      <c r="I419" s="29" t="s">
        <v>2002</v>
      </c>
      <c r="J419" s="29" t="s">
        <v>2002</v>
      </c>
      <c r="K419" s="29" t="s">
        <v>74</v>
      </c>
      <c r="L419" s="30">
        <v>107.3193400286944</v>
      </c>
      <c r="M419" s="30">
        <v>214.6386800573888</v>
      </c>
      <c r="N419" s="31"/>
      <c r="O419" s="31"/>
      <c r="P419" s="27" t="s">
        <v>361</v>
      </c>
      <c r="Q419" s="27"/>
    </row>
    <row r="420" spans="1:17" x14ac:dyDescent="0.25">
      <c r="A420" s="27">
        <v>1847</v>
      </c>
      <c r="B420" s="32" t="s">
        <v>357</v>
      </c>
      <c r="C420" s="29">
        <v>143</v>
      </c>
      <c r="D420" s="29" t="s">
        <v>52</v>
      </c>
      <c r="E420" s="29">
        <v>2</v>
      </c>
      <c r="F420" s="28" t="s">
        <v>1996</v>
      </c>
      <c r="G420" s="29">
        <v>94018000</v>
      </c>
      <c r="H420" s="29" t="s">
        <v>315</v>
      </c>
      <c r="I420" s="29" t="s">
        <v>1998</v>
      </c>
      <c r="J420" s="29" t="s">
        <v>1998</v>
      </c>
      <c r="K420" s="29" t="s">
        <v>74</v>
      </c>
      <c r="L420" s="30">
        <v>107.3193400286944</v>
      </c>
      <c r="M420" s="30">
        <v>214.6386800573888</v>
      </c>
      <c r="N420" s="31"/>
      <c r="O420" s="31"/>
      <c r="P420" s="27" t="s">
        <v>361</v>
      </c>
      <c r="Q420" s="27"/>
    </row>
    <row r="421" spans="1:17" x14ac:dyDescent="0.25">
      <c r="A421" s="27">
        <v>1850</v>
      </c>
      <c r="B421" s="32" t="s">
        <v>357</v>
      </c>
      <c r="C421" s="29">
        <v>146</v>
      </c>
      <c r="D421" s="29" t="s">
        <v>52</v>
      </c>
      <c r="E421" s="29">
        <v>1</v>
      </c>
      <c r="F421" s="28" t="s">
        <v>477</v>
      </c>
      <c r="G421" s="29">
        <v>87084090</v>
      </c>
      <c r="H421" s="29" t="s">
        <v>315</v>
      </c>
      <c r="I421" s="29" t="s">
        <v>1753</v>
      </c>
      <c r="J421" s="29" t="s">
        <v>1753</v>
      </c>
      <c r="K421" s="29" t="s">
        <v>74</v>
      </c>
      <c r="L421" s="30">
        <v>191.33868005738881</v>
      </c>
      <c r="M421" s="30">
        <v>191.33868005738881</v>
      </c>
      <c r="N421" s="31"/>
      <c r="O421" s="31"/>
      <c r="P421" s="27" t="s">
        <v>361</v>
      </c>
      <c r="Q421" s="27"/>
    </row>
    <row r="422" spans="1:17" x14ac:dyDescent="0.25">
      <c r="A422" s="27">
        <v>2743</v>
      </c>
      <c r="B422" s="70" t="s">
        <v>357</v>
      </c>
      <c r="C422" s="71">
        <v>147</v>
      </c>
      <c r="D422" s="71" t="s">
        <v>3135</v>
      </c>
      <c r="E422" s="71">
        <v>1</v>
      </c>
      <c r="F422" s="70" t="s">
        <v>737</v>
      </c>
      <c r="G422" s="71">
        <v>87089990</v>
      </c>
      <c r="H422" s="71" t="s">
        <v>315</v>
      </c>
      <c r="I422" s="71" t="s">
        <v>739</v>
      </c>
      <c r="J422" s="71" t="s">
        <v>739</v>
      </c>
      <c r="K422" s="71" t="s">
        <v>74</v>
      </c>
      <c r="L422" s="72">
        <v>256.2</v>
      </c>
      <c r="M422" s="72">
        <v>256.2</v>
      </c>
      <c r="N422" s="73">
        <v>1.1000000000000001</v>
      </c>
      <c r="O422" s="73">
        <v>1.1000000000000001</v>
      </c>
      <c r="P422" s="74" t="s">
        <v>361</v>
      </c>
      <c r="Q422" s="27"/>
    </row>
    <row r="423" spans="1:17" x14ac:dyDescent="0.25">
      <c r="A423" s="27">
        <v>1676</v>
      </c>
      <c r="B423" s="32" t="s">
        <v>357</v>
      </c>
      <c r="C423" s="29">
        <v>147</v>
      </c>
      <c r="D423" s="29" t="s">
        <v>51</v>
      </c>
      <c r="E423" s="29">
        <v>1</v>
      </c>
      <c r="F423" s="28" t="s">
        <v>2825</v>
      </c>
      <c r="G423" s="29">
        <v>87082999</v>
      </c>
      <c r="H423" s="29" t="s">
        <v>315</v>
      </c>
      <c r="I423" s="29" t="s">
        <v>2826</v>
      </c>
      <c r="J423" s="29" t="s">
        <v>2826</v>
      </c>
      <c r="K423" s="29" t="s">
        <v>74</v>
      </c>
      <c r="L423" s="30">
        <v>28.36</v>
      </c>
      <c r="M423" s="30">
        <f>L423*E423</f>
        <v>28.36</v>
      </c>
      <c r="N423" s="31">
        <v>0.04</v>
      </c>
      <c r="O423" s="31">
        <v>0.04</v>
      </c>
      <c r="P423" s="27" t="s">
        <v>361</v>
      </c>
      <c r="Q423" s="27"/>
    </row>
    <row r="424" spans="1:17" x14ac:dyDescent="0.25">
      <c r="A424" s="27">
        <v>2744</v>
      </c>
      <c r="B424" s="70" t="s">
        <v>357</v>
      </c>
      <c r="C424" s="71">
        <v>148</v>
      </c>
      <c r="D424" s="71" t="s">
        <v>3135</v>
      </c>
      <c r="E424" s="71">
        <v>1</v>
      </c>
      <c r="F424" s="70" t="s">
        <v>2014</v>
      </c>
      <c r="G424" s="71">
        <v>85129000</v>
      </c>
      <c r="H424" s="71" t="s">
        <v>315</v>
      </c>
      <c r="I424" s="71" t="s">
        <v>2016</v>
      </c>
      <c r="J424" s="71" t="s">
        <v>2016</v>
      </c>
      <c r="K424" s="71" t="s">
        <v>74</v>
      </c>
      <c r="L424" s="72">
        <v>254.67</v>
      </c>
      <c r="M424" s="72">
        <v>254.67</v>
      </c>
      <c r="N424" s="73">
        <v>5.5E-2</v>
      </c>
      <c r="O424" s="73">
        <v>5.5E-2</v>
      </c>
      <c r="P424" s="74" t="s">
        <v>361</v>
      </c>
      <c r="Q424" s="27"/>
    </row>
    <row r="425" spans="1:17" x14ac:dyDescent="0.25">
      <c r="A425" s="27">
        <v>2746</v>
      </c>
      <c r="B425" s="70" t="s">
        <v>357</v>
      </c>
      <c r="C425" s="71">
        <v>150</v>
      </c>
      <c r="D425" s="71" t="s">
        <v>3135</v>
      </c>
      <c r="E425" s="71">
        <v>3</v>
      </c>
      <c r="F425" s="70" t="s">
        <v>2014</v>
      </c>
      <c r="G425" s="71">
        <v>85129000</v>
      </c>
      <c r="H425" s="71" t="s">
        <v>315</v>
      </c>
      <c r="I425" s="71" t="s">
        <v>2016</v>
      </c>
      <c r="J425" s="71" t="s">
        <v>2016</v>
      </c>
      <c r="K425" s="71" t="s">
        <v>74</v>
      </c>
      <c r="L425" s="72">
        <v>254.67</v>
      </c>
      <c r="M425" s="72">
        <v>764.01</v>
      </c>
      <c r="N425" s="73">
        <v>5.5E-2</v>
      </c>
      <c r="O425" s="73">
        <v>0.16500000000000001</v>
      </c>
      <c r="P425" s="74" t="s">
        <v>361</v>
      </c>
      <c r="Q425" s="27"/>
    </row>
    <row r="426" spans="1:17" x14ac:dyDescent="0.25">
      <c r="A426" s="106">
        <v>531</v>
      </c>
      <c r="B426" s="107" t="s">
        <v>357</v>
      </c>
      <c r="C426" s="108">
        <v>151</v>
      </c>
      <c r="D426" s="108" t="s">
        <v>330</v>
      </c>
      <c r="E426" s="108">
        <v>1</v>
      </c>
      <c r="F426" s="107" t="s">
        <v>806</v>
      </c>
      <c r="G426" s="108">
        <v>87088000</v>
      </c>
      <c r="H426" s="108" t="s">
        <v>72</v>
      </c>
      <c r="I426" s="108" t="s">
        <v>807</v>
      </c>
      <c r="J426" s="108" t="s">
        <v>808</v>
      </c>
      <c r="K426" s="108" t="s">
        <v>74</v>
      </c>
      <c r="L426" s="109">
        <v>688.59</v>
      </c>
      <c r="M426" s="109">
        <v>1377.18</v>
      </c>
      <c r="N426" s="110">
        <v>4.085</v>
      </c>
      <c r="O426" s="110">
        <v>8.17</v>
      </c>
      <c r="P426" s="106" t="s">
        <v>361</v>
      </c>
      <c r="Q426" s="106"/>
    </row>
    <row r="427" spans="1:17" x14ac:dyDescent="0.25">
      <c r="A427" s="27">
        <v>2747</v>
      </c>
      <c r="B427" s="119" t="s">
        <v>357</v>
      </c>
      <c r="C427" s="120">
        <v>151</v>
      </c>
      <c r="D427" s="120" t="s">
        <v>3135</v>
      </c>
      <c r="E427" s="120">
        <v>1</v>
      </c>
      <c r="F427" s="119" t="s">
        <v>998</v>
      </c>
      <c r="G427" s="120">
        <v>87082999</v>
      </c>
      <c r="H427" s="120" t="s">
        <v>315</v>
      </c>
      <c r="I427" s="120" t="s">
        <v>3032</v>
      </c>
      <c r="J427" s="120" t="s">
        <v>2814</v>
      </c>
      <c r="K427" s="120" t="s">
        <v>74</v>
      </c>
      <c r="L427" s="121">
        <v>254.22</v>
      </c>
      <c r="M427" s="121">
        <v>254.22</v>
      </c>
      <c r="N427" s="122">
        <v>1.8169999999999999</v>
      </c>
      <c r="O427" s="122">
        <v>1.8169999999999999</v>
      </c>
      <c r="P427" s="142" t="s">
        <v>361</v>
      </c>
      <c r="Q427" s="27"/>
    </row>
    <row r="428" spans="1:17" x14ac:dyDescent="0.25">
      <c r="A428" s="27">
        <v>1856</v>
      </c>
      <c r="B428" s="32" t="s">
        <v>357</v>
      </c>
      <c r="C428" s="29">
        <v>152</v>
      </c>
      <c r="D428" s="29" t="s">
        <v>52</v>
      </c>
      <c r="E428" s="29">
        <v>2</v>
      </c>
      <c r="F428" s="28" t="s">
        <v>1996</v>
      </c>
      <c r="G428" s="29">
        <v>94018000</v>
      </c>
      <c r="H428" s="29" t="s">
        <v>315</v>
      </c>
      <c r="I428" s="29" t="s">
        <v>2000</v>
      </c>
      <c r="J428" s="29" t="s">
        <v>2000</v>
      </c>
      <c r="K428" s="29" t="s">
        <v>74</v>
      </c>
      <c r="L428" s="30">
        <v>93.139340028694406</v>
      </c>
      <c r="M428" s="30">
        <v>186.27868005738881</v>
      </c>
      <c r="N428" s="31"/>
      <c r="O428" s="31"/>
      <c r="P428" s="27" t="s">
        <v>361</v>
      </c>
      <c r="Q428" s="27"/>
    </row>
    <row r="429" spans="1:17" x14ac:dyDescent="0.25">
      <c r="A429" s="27">
        <v>2748</v>
      </c>
      <c r="B429" s="70" t="s">
        <v>357</v>
      </c>
      <c r="C429" s="71">
        <v>152</v>
      </c>
      <c r="D429" s="71" t="s">
        <v>3135</v>
      </c>
      <c r="E429" s="71">
        <v>2</v>
      </c>
      <c r="F429" s="70" t="s">
        <v>998</v>
      </c>
      <c r="G429" s="71">
        <v>87082999</v>
      </c>
      <c r="H429" s="71" t="s">
        <v>315</v>
      </c>
      <c r="I429" s="71" t="s">
        <v>2814</v>
      </c>
      <c r="J429" s="71" t="s">
        <v>2814</v>
      </c>
      <c r="K429" s="71" t="s">
        <v>74</v>
      </c>
      <c r="L429" s="72">
        <v>254.22</v>
      </c>
      <c r="M429" s="72">
        <v>508.44</v>
      </c>
      <c r="N429" s="73">
        <v>1.8169999999999999</v>
      </c>
      <c r="O429" s="73">
        <v>3.6339999999999999</v>
      </c>
      <c r="P429" s="74" t="s">
        <v>361</v>
      </c>
      <c r="Q429" s="27"/>
    </row>
    <row r="430" spans="1:17" x14ac:dyDescent="0.25">
      <c r="A430" s="27">
        <v>1681</v>
      </c>
      <c r="B430" s="32" t="s">
        <v>357</v>
      </c>
      <c r="C430" s="29">
        <v>152</v>
      </c>
      <c r="D430" s="29" t="s">
        <v>51</v>
      </c>
      <c r="E430" s="29">
        <v>1</v>
      </c>
      <c r="F430" s="28" t="s">
        <v>2822</v>
      </c>
      <c r="G430" s="29">
        <v>87082999</v>
      </c>
      <c r="H430" s="29" t="s">
        <v>315</v>
      </c>
      <c r="I430" s="29" t="s">
        <v>2823</v>
      </c>
      <c r="J430" s="29" t="s">
        <v>2823</v>
      </c>
      <c r="K430" s="29" t="s">
        <v>74</v>
      </c>
      <c r="L430" s="30">
        <v>17.329999999999998</v>
      </c>
      <c r="M430" s="30">
        <f>L430*E430</f>
        <v>17.329999999999998</v>
      </c>
      <c r="N430" s="31">
        <v>1.7000000000000001E-2</v>
      </c>
      <c r="O430" s="31">
        <v>1.7000000000000001E-2</v>
      </c>
      <c r="P430" s="27" t="s">
        <v>361</v>
      </c>
      <c r="Q430" s="27"/>
    </row>
    <row r="431" spans="1:17" x14ac:dyDescent="0.25">
      <c r="A431" s="27">
        <v>2751</v>
      </c>
      <c r="B431" s="119" t="s">
        <v>357</v>
      </c>
      <c r="C431" s="120">
        <v>155</v>
      </c>
      <c r="D431" s="120" t="s">
        <v>3135</v>
      </c>
      <c r="E431" s="120">
        <v>1</v>
      </c>
      <c r="F431" s="119" t="s">
        <v>998</v>
      </c>
      <c r="G431" s="120">
        <v>87082999</v>
      </c>
      <c r="H431" s="120" t="s">
        <v>315</v>
      </c>
      <c r="I431" s="120" t="s">
        <v>1958</v>
      </c>
      <c r="J431" s="120" t="s">
        <v>2814</v>
      </c>
      <c r="K431" s="120" t="s">
        <v>74</v>
      </c>
      <c r="L431" s="121">
        <v>248.73</v>
      </c>
      <c r="M431" s="121">
        <v>248.73</v>
      </c>
      <c r="N431" s="122">
        <v>1.8169999999999999</v>
      </c>
      <c r="O431" s="122">
        <v>1.8169999999999999</v>
      </c>
      <c r="P431" s="142" t="s">
        <v>361</v>
      </c>
      <c r="Q431" s="27"/>
    </row>
    <row r="432" spans="1:17" x14ac:dyDescent="0.25">
      <c r="A432" s="27">
        <v>2752</v>
      </c>
      <c r="B432" s="70" t="s">
        <v>357</v>
      </c>
      <c r="C432" s="71">
        <v>156</v>
      </c>
      <c r="D432" s="71" t="s">
        <v>3135</v>
      </c>
      <c r="E432" s="71">
        <v>1</v>
      </c>
      <c r="F432" s="70" t="s">
        <v>998</v>
      </c>
      <c r="G432" s="71">
        <v>87082999</v>
      </c>
      <c r="H432" s="71" t="s">
        <v>315</v>
      </c>
      <c r="I432" s="71" t="s">
        <v>1958</v>
      </c>
      <c r="J432" s="71" t="s">
        <v>2814</v>
      </c>
      <c r="K432" s="71" t="s">
        <v>74</v>
      </c>
      <c r="L432" s="72">
        <v>248.73</v>
      </c>
      <c r="M432" s="72">
        <v>248.73</v>
      </c>
      <c r="N432" s="73">
        <v>1.8169999999999999</v>
      </c>
      <c r="O432" s="73">
        <v>1.8169999999999999</v>
      </c>
      <c r="P432" s="74" t="s">
        <v>361</v>
      </c>
      <c r="Q432" s="27"/>
    </row>
    <row r="433" spans="1:17" x14ac:dyDescent="0.25">
      <c r="A433" s="106">
        <v>536</v>
      </c>
      <c r="B433" s="107" t="s">
        <v>357</v>
      </c>
      <c r="C433" s="108">
        <v>156</v>
      </c>
      <c r="D433" s="108" t="s">
        <v>330</v>
      </c>
      <c r="E433" s="108">
        <v>1</v>
      </c>
      <c r="F433" s="107" t="s">
        <v>846</v>
      </c>
      <c r="G433" s="108">
        <v>87089990</v>
      </c>
      <c r="H433" s="108" t="s">
        <v>72</v>
      </c>
      <c r="I433" s="108" t="s">
        <v>847</v>
      </c>
      <c r="J433" s="108" t="s">
        <v>848</v>
      </c>
      <c r="K433" s="108" t="s">
        <v>74</v>
      </c>
      <c r="L433" s="109">
        <v>337.50300000000004</v>
      </c>
      <c r="M433" s="109">
        <v>3375.03</v>
      </c>
      <c r="N433" s="110">
        <v>2.0030000000000001</v>
      </c>
      <c r="O433" s="110">
        <v>20.03</v>
      </c>
      <c r="P433" s="106" t="s">
        <v>361</v>
      </c>
      <c r="Q433" s="106"/>
    </row>
    <row r="434" spans="1:17" x14ac:dyDescent="0.25">
      <c r="A434" s="27">
        <v>537</v>
      </c>
      <c r="B434" s="28" t="s">
        <v>357</v>
      </c>
      <c r="C434" s="29">
        <v>157</v>
      </c>
      <c r="D434" s="29" t="s">
        <v>330</v>
      </c>
      <c r="E434" s="29">
        <v>2</v>
      </c>
      <c r="F434" s="28" t="s">
        <v>861</v>
      </c>
      <c r="G434" s="29">
        <v>87088000</v>
      </c>
      <c r="H434" s="29" t="s">
        <v>72</v>
      </c>
      <c r="I434" s="29" t="s">
        <v>862</v>
      </c>
      <c r="J434" s="29" t="s">
        <v>863</v>
      </c>
      <c r="K434" s="29" t="s">
        <v>74</v>
      </c>
      <c r="L434" s="30">
        <v>216.35</v>
      </c>
      <c r="M434" s="30">
        <v>432.7</v>
      </c>
      <c r="N434" s="31">
        <v>1.2849999999999999</v>
      </c>
      <c r="O434" s="31">
        <v>2.57</v>
      </c>
      <c r="P434" s="27" t="s">
        <v>361</v>
      </c>
      <c r="Q434" s="27"/>
    </row>
    <row r="435" spans="1:17" x14ac:dyDescent="0.25">
      <c r="A435" s="27">
        <v>2755</v>
      </c>
      <c r="B435" s="76" t="s">
        <v>357</v>
      </c>
      <c r="C435" s="77">
        <v>159</v>
      </c>
      <c r="D435" s="77" t="s">
        <v>3135</v>
      </c>
      <c r="E435" s="77">
        <v>2</v>
      </c>
      <c r="F435" s="76" t="s">
        <v>2966</v>
      </c>
      <c r="G435" s="77">
        <v>87082999</v>
      </c>
      <c r="H435" s="77" t="s">
        <v>315</v>
      </c>
      <c r="I435" s="77" t="s">
        <v>1926</v>
      </c>
      <c r="J435" s="77" t="s">
        <v>1926</v>
      </c>
      <c r="K435" s="77" t="s">
        <v>74</v>
      </c>
      <c r="L435" s="78">
        <v>236.38</v>
      </c>
      <c r="M435" s="78">
        <v>472.76</v>
      </c>
      <c r="N435" s="79">
        <v>0.76900000000000002</v>
      </c>
      <c r="O435" s="79">
        <v>1.538</v>
      </c>
      <c r="P435" s="80" t="s">
        <v>361</v>
      </c>
      <c r="Q435" s="27"/>
    </row>
    <row r="436" spans="1:17" x14ac:dyDescent="0.25">
      <c r="A436" s="27">
        <v>539</v>
      </c>
      <c r="B436" s="35" t="s">
        <v>357</v>
      </c>
      <c r="C436" s="36">
        <v>159</v>
      </c>
      <c r="D436" s="36" t="s">
        <v>330</v>
      </c>
      <c r="E436" s="36">
        <v>3</v>
      </c>
      <c r="F436" s="35" t="s">
        <v>903</v>
      </c>
      <c r="G436" s="36">
        <v>87089990</v>
      </c>
      <c r="H436" s="36" t="s">
        <v>72</v>
      </c>
      <c r="I436" s="36" t="s">
        <v>904</v>
      </c>
      <c r="J436" s="36" t="s">
        <v>905</v>
      </c>
      <c r="K436" s="36" t="s">
        <v>74</v>
      </c>
      <c r="L436" s="37">
        <v>272.54666666666668</v>
      </c>
      <c r="M436" s="37">
        <v>817.64</v>
      </c>
      <c r="N436" s="38">
        <v>1.6166666666666665</v>
      </c>
      <c r="O436" s="38">
        <v>4.8499999999999996</v>
      </c>
      <c r="P436" s="27" t="s">
        <v>361</v>
      </c>
      <c r="Q436" s="27"/>
    </row>
    <row r="437" spans="1:17" x14ac:dyDescent="0.25">
      <c r="A437" s="106">
        <v>2759</v>
      </c>
      <c r="B437" s="107" t="s">
        <v>357</v>
      </c>
      <c r="C437" s="108">
        <v>163</v>
      </c>
      <c r="D437" s="108" t="s">
        <v>3135</v>
      </c>
      <c r="E437" s="108">
        <v>2</v>
      </c>
      <c r="F437" s="107" t="s">
        <v>1621</v>
      </c>
      <c r="G437" s="108">
        <v>87082999</v>
      </c>
      <c r="H437" s="108" t="s">
        <v>315</v>
      </c>
      <c r="I437" s="108" t="s">
        <v>1623</v>
      </c>
      <c r="J437" s="108" t="s">
        <v>1623</v>
      </c>
      <c r="K437" s="108" t="s">
        <v>74</v>
      </c>
      <c r="L437" s="109">
        <v>224.03</v>
      </c>
      <c r="M437" s="109">
        <v>1344.18</v>
      </c>
      <c r="N437" s="110">
        <v>0.77500000000000002</v>
      </c>
      <c r="O437" s="110">
        <v>4.6500000000000004</v>
      </c>
      <c r="P437" s="111" t="s">
        <v>361</v>
      </c>
      <c r="Q437" s="106"/>
    </row>
    <row r="438" spans="1:17" x14ac:dyDescent="0.25">
      <c r="A438" s="27">
        <v>545</v>
      </c>
      <c r="B438" s="119" t="s">
        <v>357</v>
      </c>
      <c r="C438" s="120">
        <v>165</v>
      </c>
      <c r="D438" s="120" t="s">
        <v>330</v>
      </c>
      <c r="E438" s="120">
        <v>5</v>
      </c>
      <c r="F438" s="119" t="s">
        <v>980</v>
      </c>
      <c r="G438" s="120">
        <v>87082999</v>
      </c>
      <c r="H438" s="120" t="s">
        <v>72</v>
      </c>
      <c r="I438" s="120" t="s">
        <v>981</v>
      </c>
      <c r="J438" s="120" t="s">
        <v>982</v>
      </c>
      <c r="K438" s="120" t="s">
        <v>74</v>
      </c>
      <c r="L438" s="121">
        <v>91.94</v>
      </c>
      <c r="M438" s="121">
        <v>459.7</v>
      </c>
      <c r="N438" s="122">
        <v>0.54600000000000004</v>
      </c>
      <c r="O438" s="122">
        <v>2.73</v>
      </c>
      <c r="P438" s="144" t="s">
        <v>361</v>
      </c>
      <c r="Q438" s="27"/>
    </row>
    <row r="439" spans="1:17" x14ac:dyDescent="0.25">
      <c r="A439" s="27">
        <v>546</v>
      </c>
      <c r="B439" s="28" t="s">
        <v>357</v>
      </c>
      <c r="C439" s="29">
        <v>166</v>
      </c>
      <c r="D439" s="29" t="s">
        <v>330</v>
      </c>
      <c r="E439" s="29">
        <v>1</v>
      </c>
      <c r="F439" s="28" t="s">
        <v>991</v>
      </c>
      <c r="G439" s="29">
        <v>87089990</v>
      </c>
      <c r="H439" s="29" t="s">
        <v>72</v>
      </c>
      <c r="I439" s="29" t="s">
        <v>992</v>
      </c>
      <c r="J439" s="29" t="s">
        <v>993</v>
      </c>
      <c r="K439" s="29" t="s">
        <v>74</v>
      </c>
      <c r="L439" s="30">
        <v>138.66999999999999</v>
      </c>
      <c r="M439" s="30">
        <v>138.66999999999999</v>
      </c>
      <c r="N439" s="31">
        <v>0.82</v>
      </c>
      <c r="O439" s="31">
        <v>0.82</v>
      </c>
      <c r="P439" s="27" t="s">
        <v>361</v>
      </c>
      <c r="Q439" s="27"/>
    </row>
    <row r="440" spans="1:17" x14ac:dyDescent="0.25">
      <c r="A440" s="27">
        <v>547</v>
      </c>
      <c r="B440" s="35" t="s">
        <v>357</v>
      </c>
      <c r="C440" s="36">
        <v>167</v>
      </c>
      <c r="D440" s="36" t="s">
        <v>330</v>
      </c>
      <c r="E440" s="36">
        <v>2</v>
      </c>
      <c r="F440" s="35" t="s">
        <v>994</v>
      </c>
      <c r="G440" s="36">
        <v>87089990</v>
      </c>
      <c r="H440" s="36" t="s">
        <v>72</v>
      </c>
      <c r="I440" s="36" t="s">
        <v>995</v>
      </c>
      <c r="J440" s="36" t="s">
        <v>996</v>
      </c>
      <c r="K440" s="36" t="s">
        <v>74</v>
      </c>
      <c r="L440" s="37">
        <v>42.545000000000002</v>
      </c>
      <c r="M440" s="37">
        <v>85.09</v>
      </c>
      <c r="N440" s="38">
        <v>0.25</v>
      </c>
      <c r="O440" s="38">
        <v>0.5</v>
      </c>
      <c r="P440" s="27" t="s">
        <v>361</v>
      </c>
      <c r="Q440" s="27"/>
    </row>
    <row r="441" spans="1:17" x14ac:dyDescent="0.25">
      <c r="A441" s="27">
        <v>548</v>
      </c>
      <c r="B441" s="76" t="s">
        <v>357</v>
      </c>
      <c r="C441" s="77">
        <v>168</v>
      </c>
      <c r="D441" s="77" t="s">
        <v>330</v>
      </c>
      <c r="E441" s="77">
        <v>1</v>
      </c>
      <c r="F441" s="76" t="s">
        <v>1030</v>
      </c>
      <c r="G441" s="77">
        <v>87089990</v>
      </c>
      <c r="H441" s="77" t="s">
        <v>72</v>
      </c>
      <c r="I441" s="77" t="s">
        <v>1031</v>
      </c>
      <c r="J441" s="77" t="s">
        <v>1032</v>
      </c>
      <c r="K441" s="77" t="s">
        <v>74</v>
      </c>
      <c r="L441" s="78">
        <v>110.58</v>
      </c>
      <c r="M441" s="78">
        <v>110.58</v>
      </c>
      <c r="N441" s="79">
        <v>0.66</v>
      </c>
      <c r="O441" s="79">
        <v>0.66</v>
      </c>
      <c r="P441" s="27" t="s">
        <v>361</v>
      </c>
      <c r="Q441" s="27"/>
    </row>
    <row r="442" spans="1:17" x14ac:dyDescent="0.25">
      <c r="A442" s="27">
        <v>549</v>
      </c>
      <c r="B442" s="76" t="s">
        <v>357</v>
      </c>
      <c r="C442" s="77">
        <v>169</v>
      </c>
      <c r="D442" s="77" t="s">
        <v>330</v>
      </c>
      <c r="E442" s="77">
        <v>1</v>
      </c>
      <c r="F442" s="76" t="s">
        <v>1033</v>
      </c>
      <c r="G442" s="77">
        <v>87089990</v>
      </c>
      <c r="H442" s="77" t="s">
        <v>72</v>
      </c>
      <c r="I442" s="77" t="s">
        <v>1034</v>
      </c>
      <c r="J442" s="77" t="s">
        <v>1035</v>
      </c>
      <c r="K442" s="77" t="s">
        <v>74</v>
      </c>
      <c r="L442" s="78">
        <v>110.58</v>
      </c>
      <c r="M442" s="78">
        <v>110.58</v>
      </c>
      <c r="N442" s="79">
        <v>0.66</v>
      </c>
      <c r="O442" s="79">
        <v>0.66</v>
      </c>
      <c r="P442" s="27" t="s">
        <v>361</v>
      </c>
      <c r="Q442" s="27"/>
    </row>
    <row r="443" spans="1:17" x14ac:dyDescent="0.25">
      <c r="A443" s="27">
        <v>2765</v>
      </c>
      <c r="B443" s="70" t="s">
        <v>357</v>
      </c>
      <c r="C443" s="71">
        <v>169</v>
      </c>
      <c r="D443" s="71" t="s">
        <v>3135</v>
      </c>
      <c r="E443" s="71">
        <v>1</v>
      </c>
      <c r="F443" s="70" t="s">
        <v>1990</v>
      </c>
      <c r="G443" s="71">
        <v>87082999</v>
      </c>
      <c r="H443" s="71" t="s">
        <v>315</v>
      </c>
      <c r="I443" s="71" t="s">
        <v>2488</v>
      </c>
      <c r="J443" s="71" t="s">
        <v>2488</v>
      </c>
      <c r="K443" s="71" t="s">
        <v>74</v>
      </c>
      <c r="L443" s="72">
        <v>213.97</v>
      </c>
      <c r="M443" s="72">
        <v>213.97</v>
      </c>
      <c r="N443" s="73">
        <v>1.085</v>
      </c>
      <c r="O443" s="73">
        <v>1.085</v>
      </c>
      <c r="P443" s="74" t="s">
        <v>361</v>
      </c>
      <c r="Q443" s="27"/>
    </row>
    <row r="444" spans="1:17" x14ac:dyDescent="0.25">
      <c r="A444" s="27">
        <v>552</v>
      </c>
      <c r="B444" s="76" t="s">
        <v>357</v>
      </c>
      <c r="C444" s="77">
        <v>172</v>
      </c>
      <c r="D444" s="77" t="s">
        <v>330</v>
      </c>
      <c r="E444" s="77">
        <v>1</v>
      </c>
      <c r="F444" s="76" t="s">
        <v>1072</v>
      </c>
      <c r="G444" s="77">
        <v>87089990</v>
      </c>
      <c r="H444" s="77" t="s">
        <v>72</v>
      </c>
      <c r="I444" s="77" t="s">
        <v>1073</v>
      </c>
      <c r="J444" s="77" t="s">
        <v>1074</v>
      </c>
      <c r="K444" s="77" t="s">
        <v>74</v>
      </c>
      <c r="L444" s="78">
        <v>65.7</v>
      </c>
      <c r="M444" s="78">
        <v>65.7</v>
      </c>
      <c r="N444" s="79">
        <v>0.39</v>
      </c>
      <c r="O444" s="79">
        <v>0.39</v>
      </c>
      <c r="P444" s="27" t="s">
        <v>361</v>
      </c>
      <c r="Q444" s="27"/>
    </row>
    <row r="445" spans="1:17" x14ac:dyDescent="0.25">
      <c r="A445" s="27">
        <v>553</v>
      </c>
      <c r="B445" s="76" t="s">
        <v>357</v>
      </c>
      <c r="C445" s="77">
        <v>173</v>
      </c>
      <c r="D445" s="77" t="s">
        <v>330</v>
      </c>
      <c r="E445" s="77">
        <v>1</v>
      </c>
      <c r="F445" s="76" t="s">
        <v>1075</v>
      </c>
      <c r="G445" s="77">
        <v>87089990</v>
      </c>
      <c r="H445" s="77" t="s">
        <v>72</v>
      </c>
      <c r="I445" s="77" t="s">
        <v>1076</v>
      </c>
      <c r="J445" s="77" t="s">
        <v>1077</v>
      </c>
      <c r="K445" s="77" t="s">
        <v>74</v>
      </c>
      <c r="L445" s="78">
        <v>64.33</v>
      </c>
      <c r="M445" s="78">
        <v>64.33</v>
      </c>
      <c r="N445" s="79">
        <v>0.38</v>
      </c>
      <c r="O445" s="79">
        <v>0.38</v>
      </c>
      <c r="P445" s="27" t="s">
        <v>361</v>
      </c>
      <c r="Q445" s="27"/>
    </row>
    <row r="446" spans="1:17" x14ac:dyDescent="0.25">
      <c r="A446" s="27">
        <v>1877</v>
      </c>
      <c r="B446" s="32" t="s">
        <v>357</v>
      </c>
      <c r="C446" s="29">
        <v>173</v>
      </c>
      <c r="D446" s="29" t="s">
        <v>52</v>
      </c>
      <c r="E446" s="29">
        <v>2</v>
      </c>
      <c r="F446" s="28" t="s">
        <v>2741</v>
      </c>
      <c r="G446" s="29">
        <v>87083090</v>
      </c>
      <c r="H446" s="29" t="s">
        <v>315</v>
      </c>
      <c r="I446" s="29" t="s">
        <v>2742</v>
      </c>
      <c r="J446" s="29" t="s">
        <v>2742</v>
      </c>
      <c r="K446" s="29" t="s">
        <v>74</v>
      </c>
      <c r="L446" s="30">
        <v>40.099340028694407</v>
      </c>
      <c r="M446" s="30">
        <v>80.198680057388813</v>
      </c>
      <c r="N446" s="31"/>
      <c r="O446" s="31"/>
      <c r="P446" s="27" t="s">
        <v>361</v>
      </c>
      <c r="Q446" s="27"/>
    </row>
    <row r="447" spans="1:17" x14ac:dyDescent="0.25">
      <c r="A447" s="59">
        <v>2772</v>
      </c>
      <c r="B447" s="277" t="s">
        <v>357</v>
      </c>
      <c r="C447" s="289">
        <v>176</v>
      </c>
      <c r="D447" s="293" t="s">
        <v>3135</v>
      </c>
      <c r="E447" s="289">
        <v>3</v>
      </c>
      <c r="F447" s="278" t="s">
        <v>675</v>
      </c>
      <c r="G447" s="289">
        <v>85129000</v>
      </c>
      <c r="H447" s="289" t="s">
        <v>315</v>
      </c>
      <c r="I447" s="289" t="s">
        <v>677</v>
      </c>
      <c r="J447" s="289" t="s">
        <v>677</v>
      </c>
      <c r="K447" s="289" t="s">
        <v>74</v>
      </c>
      <c r="L447" s="301">
        <v>197.43</v>
      </c>
      <c r="M447" s="301">
        <v>592.29</v>
      </c>
      <c r="N447" s="312">
        <v>1.6E-2</v>
      </c>
      <c r="O447" s="312">
        <v>4.8000000000000001E-2</v>
      </c>
      <c r="P447" s="293" t="s">
        <v>361</v>
      </c>
      <c r="Q447" s="59"/>
    </row>
    <row r="448" spans="1:17" x14ac:dyDescent="0.25">
      <c r="A448" s="106">
        <v>556</v>
      </c>
      <c r="B448" s="107" t="s">
        <v>357</v>
      </c>
      <c r="C448" s="108">
        <v>176</v>
      </c>
      <c r="D448" s="108" t="s">
        <v>330</v>
      </c>
      <c r="E448" s="108">
        <v>3</v>
      </c>
      <c r="F448" s="107" t="s">
        <v>1116</v>
      </c>
      <c r="G448" s="108">
        <v>87089990</v>
      </c>
      <c r="H448" s="108" t="s">
        <v>72</v>
      </c>
      <c r="I448" s="108" t="s">
        <v>1117</v>
      </c>
      <c r="J448" s="108" t="s">
        <v>1118</v>
      </c>
      <c r="K448" s="108" t="s">
        <v>74</v>
      </c>
      <c r="L448" s="109">
        <v>40.642000000000003</v>
      </c>
      <c r="M448" s="109">
        <v>203.21</v>
      </c>
      <c r="N448" s="110">
        <v>0.24199999999999999</v>
      </c>
      <c r="O448" s="110">
        <v>1.21</v>
      </c>
      <c r="P448" s="112" t="s">
        <v>361</v>
      </c>
      <c r="Q448" s="106"/>
    </row>
    <row r="449" spans="1:17" x14ac:dyDescent="0.25">
      <c r="A449" s="27">
        <v>558</v>
      </c>
      <c r="B449" s="35" t="s">
        <v>357</v>
      </c>
      <c r="C449" s="36">
        <v>178</v>
      </c>
      <c r="D449" s="36" t="s">
        <v>330</v>
      </c>
      <c r="E449" s="36">
        <v>1</v>
      </c>
      <c r="F449" s="35" t="s">
        <v>1123</v>
      </c>
      <c r="G449" s="36">
        <v>87089990</v>
      </c>
      <c r="H449" s="36" t="s">
        <v>72</v>
      </c>
      <c r="I449" s="36" t="s">
        <v>1124</v>
      </c>
      <c r="J449" s="36" t="s">
        <v>1125</v>
      </c>
      <c r="K449" s="36" t="s">
        <v>74</v>
      </c>
      <c r="L449" s="37">
        <v>473.43</v>
      </c>
      <c r="M449" s="37">
        <v>473.43</v>
      </c>
      <c r="N449" s="38">
        <v>2.81</v>
      </c>
      <c r="O449" s="38">
        <v>2.81</v>
      </c>
      <c r="P449" s="27" t="s">
        <v>361</v>
      </c>
      <c r="Q449" s="27"/>
    </row>
    <row r="450" spans="1:17" x14ac:dyDescent="0.25">
      <c r="A450" s="27">
        <v>2774</v>
      </c>
      <c r="B450" s="269" t="s">
        <v>357</v>
      </c>
      <c r="C450" s="282">
        <v>178</v>
      </c>
      <c r="D450" s="282" t="s">
        <v>3135</v>
      </c>
      <c r="E450" s="282">
        <v>3</v>
      </c>
      <c r="F450" s="269" t="s">
        <v>1857</v>
      </c>
      <c r="G450" s="282">
        <v>87082999</v>
      </c>
      <c r="H450" s="282" t="s">
        <v>315</v>
      </c>
      <c r="I450" s="282" t="s">
        <v>1859</v>
      </c>
      <c r="J450" s="282" t="s">
        <v>1859</v>
      </c>
      <c r="K450" s="282" t="s">
        <v>74</v>
      </c>
      <c r="L450" s="294">
        <v>192.17</v>
      </c>
      <c r="M450" s="294">
        <v>576.51</v>
      </c>
      <c r="N450" s="305">
        <v>0.39700000000000002</v>
      </c>
      <c r="O450" s="305">
        <v>1.1910000000000001</v>
      </c>
      <c r="P450" s="282" t="s">
        <v>361</v>
      </c>
      <c r="Q450" s="27"/>
    </row>
    <row r="451" spans="1:17" x14ac:dyDescent="0.25">
      <c r="A451" s="27">
        <v>561</v>
      </c>
      <c r="B451" s="76" t="s">
        <v>357</v>
      </c>
      <c r="C451" s="77">
        <v>181</v>
      </c>
      <c r="D451" s="77" t="s">
        <v>330</v>
      </c>
      <c r="E451" s="77">
        <v>1</v>
      </c>
      <c r="F451" s="76" t="s">
        <v>1171</v>
      </c>
      <c r="G451" s="77">
        <v>87089990</v>
      </c>
      <c r="H451" s="77" t="s">
        <v>72</v>
      </c>
      <c r="I451" s="77" t="s">
        <v>1172</v>
      </c>
      <c r="J451" s="77" t="s">
        <v>1173</v>
      </c>
      <c r="K451" s="77" t="s">
        <v>74</v>
      </c>
      <c r="L451" s="78">
        <v>75.53</v>
      </c>
      <c r="M451" s="78">
        <v>75.53</v>
      </c>
      <c r="N451" s="79">
        <v>0.45</v>
      </c>
      <c r="O451" s="79">
        <v>0.45</v>
      </c>
      <c r="P451" s="27" t="s">
        <v>361</v>
      </c>
      <c r="Q451" s="27"/>
    </row>
    <row r="452" spans="1:17" x14ac:dyDescent="0.25">
      <c r="A452" s="27">
        <v>2780</v>
      </c>
      <c r="B452" s="70" t="s">
        <v>357</v>
      </c>
      <c r="C452" s="71">
        <v>184</v>
      </c>
      <c r="D452" s="71" t="s">
        <v>3135</v>
      </c>
      <c r="E452" s="71">
        <v>18</v>
      </c>
      <c r="F452" s="70" t="s">
        <v>1341</v>
      </c>
      <c r="G452" s="71">
        <v>87082999</v>
      </c>
      <c r="H452" s="71" t="s">
        <v>315</v>
      </c>
      <c r="I452" s="71" t="s">
        <v>3035</v>
      </c>
      <c r="J452" s="71" t="s">
        <v>1813</v>
      </c>
      <c r="K452" s="71" t="s">
        <v>74</v>
      </c>
      <c r="L452" s="72">
        <v>182.72</v>
      </c>
      <c r="M452" s="72">
        <v>3288.96</v>
      </c>
      <c r="N452" s="73">
        <v>1.7190000000000001</v>
      </c>
      <c r="O452" s="73">
        <v>30.942</v>
      </c>
      <c r="P452" s="74" t="s">
        <v>361</v>
      </c>
      <c r="Q452" s="27"/>
    </row>
    <row r="453" spans="1:17" x14ac:dyDescent="0.25">
      <c r="A453" s="106">
        <v>2781</v>
      </c>
      <c r="B453" s="107" t="s">
        <v>357</v>
      </c>
      <c r="C453" s="108">
        <v>185</v>
      </c>
      <c r="D453" s="108" t="s">
        <v>3135</v>
      </c>
      <c r="E453" s="108">
        <v>4</v>
      </c>
      <c r="F453" s="107" t="s">
        <v>1814</v>
      </c>
      <c r="G453" s="108">
        <v>87082999</v>
      </c>
      <c r="H453" s="108" t="s">
        <v>315</v>
      </c>
      <c r="I453" s="108" t="s">
        <v>3036</v>
      </c>
      <c r="J453" s="108" t="s">
        <v>1816</v>
      </c>
      <c r="K453" s="108" t="s">
        <v>74</v>
      </c>
      <c r="L453" s="109">
        <v>182.72</v>
      </c>
      <c r="M453" s="109">
        <v>2740.8</v>
      </c>
      <c r="N453" s="110">
        <v>1.7190000000000001</v>
      </c>
      <c r="O453" s="110">
        <v>25.785</v>
      </c>
      <c r="P453" s="111" t="s">
        <v>361</v>
      </c>
      <c r="Q453" s="106"/>
    </row>
    <row r="454" spans="1:17" x14ac:dyDescent="0.25">
      <c r="A454" s="27">
        <v>2784</v>
      </c>
      <c r="B454" s="70" t="s">
        <v>357</v>
      </c>
      <c r="C454" s="71">
        <v>188</v>
      </c>
      <c r="D454" s="71" t="s">
        <v>3135</v>
      </c>
      <c r="E454" s="71">
        <v>1</v>
      </c>
      <c r="F454" s="70" t="s">
        <v>1341</v>
      </c>
      <c r="G454" s="71">
        <v>87082999</v>
      </c>
      <c r="H454" s="71" t="s">
        <v>315</v>
      </c>
      <c r="I454" s="71" t="s">
        <v>1813</v>
      </c>
      <c r="J454" s="71" t="s">
        <v>1813</v>
      </c>
      <c r="K454" s="71" t="s">
        <v>74</v>
      </c>
      <c r="L454" s="72">
        <v>178.75</v>
      </c>
      <c r="M454" s="72">
        <v>178.75</v>
      </c>
      <c r="N454" s="73">
        <v>1.7190000000000001</v>
      </c>
      <c r="O454" s="73">
        <v>1.7190000000000001</v>
      </c>
      <c r="P454" s="74" t="s">
        <v>361</v>
      </c>
      <c r="Q454" s="27"/>
    </row>
    <row r="455" spans="1:17" x14ac:dyDescent="0.25">
      <c r="A455" s="27">
        <v>2785</v>
      </c>
      <c r="B455" s="70" t="s">
        <v>357</v>
      </c>
      <c r="C455" s="71">
        <v>189</v>
      </c>
      <c r="D455" s="71" t="s">
        <v>3135</v>
      </c>
      <c r="E455" s="71">
        <v>6</v>
      </c>
      <c r="F455" s="70" t="s">
        <v>1341</v>
      </c>
      <c r="G455" s="71">
        <v>87082999</v>
      </c>
      <c r="H455" s="71" t="s">
        <v>315</v>
      </c>
      <c r="I455" s="71" t="s">
        <v>1813</v>
      </c>
      <c r="J455" s="71" t="s">
        <v>1813</v>
      </c>
      <c r="K455" s="71" t="s">
        <v>74</v>
      </c>
      <c r="L455" s="72">
        <v>178.75</v>
      </c>
      <c r="M455" s="72">
        <v>1072.5</v>
      </c>
      <c r="N455" s="73">
        <v>1.7190000000000001</v>
      </c>
      <c r="O455" s="73">
        <v>10.314</v>
      </c>
      <c r="P455" s="74" t="s">
        <v>361</v>
      </c>
      <c r="Q455" s="27"/>
    </row>
    <row r="456" spans="1:17" x14ac:dyDescent="0.25">
      <c r="A456" s="27">
        <v>1894</v>
      </c>
      <c r="B456" s="32" t="s">
        <v>357</v>
      </c>
      <c r="C456" s="29">
        <v>190</v>
      </c>
      <c r="D456" s="29" t="s">
        <v>52</v>
      </c>
      <c r="E456" s="29">
        <v>2</v>
      </c>
      <c r="F456" s="28" t="s">
        <v>2910</v>
      </c>
      <c r="G456" s="29">
        <v>73181600</v>
      </c>
      <c r="H456" s="29" t="s">
        <v>315</v>
      </c>
      <c r="I456" s="29" t="s">
        <v>2911</v>
      </c>
      <c r="J456" s="29" t="s">
        <v>2911</v>
      </c>
      <c r="K456" s="29" t="s">
        <v>74</v>
      </c>
      <c r="L456" s="30">
        <v>8.759340028694405</v>
      </c>
      <c r="M456" s="30">
        <v>17.51868005738881</v>
      </c>
      <c r="N456" s="31"/>
      <c r="O456" s="31"/>
      <c r="P456" s="27" t="s">
        <v>361</v>
      </c>
      <c r="Q456" s="27"/>
    </row>
    <row r="457" spans="1:17" x14ac:dyDescent="0.25">
      <c r="A457" s="27">
        <v>1902</v>
      </c>
      <c r="B457" s="32" t="s">
        <v>357</v>
      </c>
      <c r="C457" s="29">
        <v>198</v>
      </c>
      <c r="D457" s="29" t="s">
        <v>52</v>
      </c>
      <c r="E457" s="29">
        <v>5</v>
      </c>
      <c r="F457" s="28" t="s">
        <v>2790</v>
      </c>
      <c r="G457" s="29">
        <v>87082999</v>
      </c>
      <c r="H457" s="29" t="s">
        <v>315</v>
      </c>
      <c r="I457" s="29" t="s">
        <v>1902</v>
      </c>
      <c r="J457" s="29" t="s">
        <v>1902</v>
      </c>
      <c r="K457" s="29" t="s">
        <v>74</v>
      </c>
      <c r="L457" s="30">
        <v>90.649736011477756</v>
      </c>
      <c r="M457" s="30">
        <v>453.24868005738881</v>
      </c>
      <c r="N457" s="31"/>
      <c r="O457" s="31"/>
      <c r="P457" s="27" t="s">
        <v>361</v>
      </c>
      <c r="Q457" s="27"/>
    </row>
    <row r="458" spans="1:17" x14ac:dyDescent="0.25">
      <c r="A458" s="27">
        <v>2795</v>
      </c>
      <c r="B458" s="70" t="s">
        <v>357</v>
      </c>
      <c r="C458" s="71">
        <v>199</v>
      </c>
      <c r="D458" s="71" t="s">
        <v>3135</v>
      </c>
      <c r="E458" s="71">
        <v>1</v>
      </c>
      <c r="F458" s="70" t="s">
        <v>2975</v>
      </c>
      <c r="G458" s="71">
        <v>87089990</v>
      </c>
      <c r="H458" s="71" t="s">
        <v>315</v>
      </c>
      <c r="I458" s="71" t="s">
        <v>1805</v>
      </c>
      <c r="J458" s="71" t="s">
        <v>1805</v>
      </c>
      <c r="K458" s="71" t="s">
        <v>74</v>
      </c>
      <c r="L458" s="72">
        <v>162.82</v>
      </c>
      <c r="M458" s="72">
        <v>162.82</v>
      </c>
      <c r="N458" s="73">
        <v>0.01</v>
      </c>
      <c r="O458" s="73">
        <v>0.01</v>
      </c>
      <c r="P458" s="74" t="s">
        <v>361</v>
      </c>
      <c r="Q458" s="27"/>
    </row>
    <row r="459" spans="1:17" x14ac:dyDescent="0.25">
      <c r="A459" s="27">
        <v>2797</v>
      </c>
      <c r="B459" s="70" t="s">
        <v>357</v>
      </c>
      <c r="C459" s="71">
        <v>201</v>
      </c>
      <c r="D459" s="71" t="s">
        <v>3135</v>
      </c>
      <c r="E459" s="71">
        <v>2</v>
      </c>
      <c r="F459" s="70" t="s">
        <v>2438</v>
      </c>
      <c r="G459" s="71">
        <v>87082999</v>
      </c>
      <c r="H459" s="71" t="s">
        <v>315</v>
      </c>
      <c r="I459" s="71" t="s">
        <v>1062</v>
      </c>
      <c r="J459" s="71" t="s">
        <v>1062</v>
      </c>
      <c r="K459" s="71" t="s">
        <v>74</v>
      </c>
      <c r="L459" s="72">
        <v>160.53</v>
      </c>
      <c r="M459" s="72">
        <v>321.06</v>
      </c>
      <c r="N459" s="73">
        <v>0.28399999999999997</v>
      </c>
      <c r="O459" s="73">
        <v>0.56799999999999995</v>
      </c>
      <c r="P459" s="74" t="s">
        <v>361</v>
      </c>
      <c r="Q459" s="27"/>
    </row>
    <row r="460" spans="1:17" x14ac:dyDescent="0.25">
      <c r="A460" s="27">
        <v>2798</v>
      </c>
      <c r="B460" s="32" t="s">
        <v>357</v>
      </c>
      <c r="C460" s="29">
        <v>202</v>
      </c>
      <c r="D460" s="57" t="s">
        <v>3135</v>
      </c>
      <c r="E460" s="29">
        <v>3</v>
      </c>
      <c r="F460" s="28" t="s">
        <v>2976</v>
      </c>
      <c r="G460" s="29">
        <v>82019000</v>
      </c>
      <c r="H460" s="29" t="s">
        <v>315</v>
      </c>
      <c r="I460" s="29">
        <v>99645063390</v>
      </c>
      <c r="J460" s="29">
        <v>99645063390</v>
      </c>
      <c r="K460" s="29" t="s">
        <v>74</v>
      </c>
      <c r="L460" s="30">
        <v>155.72999999999999</v>
      </c>
      <c r="M460" s="30">
        <v>467.18999999999994</v>
      </c>
      <c r="N460" s="31">
        <v>0.25600000000000001</v>
      </c>
      <c r="O460" s="31">
        <v>0.76800000000000002</v>
      </c>
      <c r="P460" s="57" t="s">
        <v>361</v>
      </c>
      <c r="Q460" s="27"/>
    </row>
    <row r="461" spans="1:17" x14ac:dyDescent="0.25">
      <c r="A461" s="27">
        <v>584</v>
      </c>
      <c r="B461" s="119" t="s">
        <v>357</v>
      </c>
      <c r="C461" s="120">
        <v>204</v>
      </c>
      <c r="D461" s="120" t="s">
        <v>330</v>
      </c>
      <c r="E461" s="120">
        <v>1</v>
      </c>
      <c r="F461" s="119" t="s">
        <v>977</v>
      </c>
      <c r="G461" s="120">
        <v>87082999</v>
      </c>
      <c r="H461" s="120" t="s">
        <v>72</v>
      </c>
      <c r="I461" s="120" t="s">
        <v>978</v>
      </c>
      <c r="J461" s="120" t="s">
        <v>979</v>
      </c>
      <c r="K461" s="120" t="s">
        <v>74</v>
      </c>
      <c r="L461" s="121">
        <v>105.82</v>
      </c>
      <c r="M461" s="121">
        <v>105.82</v>
      </c>
      <c r="N461" s="122">
        <v>0.63</v>
      </c>
      <c r="O461" s="122">
        <v>0.63</v>
      </c>
      <c r="P461" s="144" t="s">
        <v>361</v>
      </c>
      <c r="Q461" s="27"/>
    </row>
    <row r="462" spans="1:17" x14ac:dyDescent="0.25">
      <c r="A462" s="27">
        <v>587</v>
      </c>
      <c r="B462" s="70" t="s">
        <v>357</v>
      </c>
      <c r="C462" s="71">
        <v>207</v>
      </c>
      <c r="D462" s="71" t="s">
        <v>330</v>
      </c>
      <c r="E462" s="71">
        <v>1</v>
      </c>
      <c r="F462" s="70" t="s">
        <v>876</v>
      </c>
      <c r="G462" s="71">
        <v>87089990</v>
      </c>
      <c r="H462" s="71" t="s">
        <v>72</v>
      </c>
      <c r="I462" s="71" t="s">
        <v>877</v>
      </c>
      <c r="J462" s="71" t="s">
        <v>878</v>
      </c>
      <c r="K462" s="71" t="s">
        <v>74</v>
      </c>
      <c r="L462" s="72">
        <v>613.79999999999995</v>
      </c>
      <c r="M462" s="72">
        <v>613.79999999999995</v>
      </c>
      <c r="N462" s="73">
        <v>3.64</v>
      </c>
      <c r="O462" s="73">
        <v>3.64</v>
      </c>
      <c r="P462" s="27" t="s">
        <v>361</v>
      </c>
      <c r="Q462" s="27"/>
    </row>
    <row r="463" spans="1:17" x14ac:dyDescent="0.25">
      <c r="A463" s="27">
        <v>2803</v>
      </c>
      <c r="B463" s="32" t="s">
        <v>357</v>
      </c>
      <c r="C463" s="29">
        <v>207</v>
      </c>
      <c r="D463" s="57" t="s">
        <v>3135</v>
      </c>
      <c r="E463" s="29">
        <v>1</v>
      </c>
      <c r="F463" s="28" t="s">
        <v>2977</v>
      </c>
      <c r="G463" s="29">
        <v>84099190</v>
      </c>
      <c r="H463" s="29" t="s">
        <v>315</v>
      </c>
      <c r="I463" s="29">
        <v>99711006591</v>
      </c>
      <c r="J463" s="29">
        <v>99711006591</v>
      </c>
      <c r="K463" s="29" t="s">
        <v>74</v>
      </c>
      <c r="L463" s="30">
        <v>141.16999999999999</v>
      </c>
      <c r="M463" s="30">
        <v>141.16999999999999</v>
      </c>
      <c r="N463" s="31">
        <v>9.4E-2</v>
      </c>
      <c r="O463" s="31">
        <v>9.4E-2</v>
      </c>
      <c r="P463" s="57" t="s">
        <v>361</v>
      </c>
      <c r="Q463" s="27"/>
    </row>
    <row r="464" spans="1:17" x14ac:dyDescent="0.25">
      <c r="A464" s="27">
        <v>588</v>
      </c>
      <c r="B464" s="70" t="s">
        <v>357</v>
      </c>
      <c r="C464" s="71">
        <v>208</v>
      </c>
      <c r="D464" s="71" t="s">
        <v>330</v>
      </c>
      <c r="E464" s="71">
        <v>10</v>
      </c>
      <c r="F464" s="70" t="s">
        <v>2305</v>
      </c>
      <c r="G464" s="71">
        <v>87089990</v>
      </c>
      <c r="H464" s="71" t="s">
        <v>315</v>
      </c>
      <c r="I464" s="71" t="s">
        <v>2304</v>
      </c>
      <c r="J464" s="71" t="s">
        <v>2932</v>
      </c>
      <c r="K464" s="71" t="s">
        <v>74</v>
      </c>
      <c r="L464" s="72">
        <v>55.820000000000007</v>
      </c>
      <c r="M464" s="72">
        <v>558.20000000000005</v>
      </c>
      <c r="N464" s="73">
        <v>0.33100000000000002</v>
      </c>
      <c r="O464" s="73">
        <v>3.31</v>
      </c>
      <c r="P464" s="27" t="s">
        <v>361</v>
      </c>
      <c r="Q464" s="27"/>
    </row>
    <row r="465" spans="1:17" x14ac:dyDescent="0.25">
      <c r="A465" s="27">
        <v>591</v>
      </c>
      <c r="B465" s="35" t="s">
        <v>357</v>
      </c>
      <c r="C465" s="36">
        <v>211</v>
      </c>
      <c r="D465" s="36" t="s">
        <v>330</v>
      </c>
      <c r="E465" s="36">
        <v>3</v>
      </c>
      <c r="F465" s="35" t="s">
        <v>1103</v>
      </c>
      <c r="G465" s="36">
        <v>87089990</v>
      </c>
      <c r="H465" s="36" t="s">
        <v>72</v>
      </c>
      <c r="I465" s="36" t="s">
        <v>1104</v>
      </c>
      <c r="J465" s="36" t="s">
        <v>1105</v>
      </c>
      <c r="K465" s="36" t="s">
        <v>74</v>
      </c>
      <c r="L465" s="37">
        <v>56.286666666666669</v>
      </c>
      <c r="M465" s="37">
        <v>168.86</v>
      </c>
      <c r="N465" s="38">
        <v>0.33333333333333331</v>
      </c>
      <c r="O465" s="38">
        <v>1</v>
      </c>
      <c r="P465" s="27" t="s">
        <v>361</v>
      </c>
      <c r="Q465" s="27"/>
    </row>
    <row r="466" spans="1:17" x14ac:dyDescent="0.25">
      <c r="A466" s="27">
        <v>2808</v>
      </c>
      <c r="B466" s="32" t="s">
        <v>357</v>
      </c>
      <c r="C466" s="29">
        <v>212</v>
      </c>
      <c r="D466" s="57" t="s">
        <v>3135</v>
      </c>
      <c r="E466" s="29">
        <v>1</v>
      </c>
      <c r="F466" s="28" t="s">
        <v>452</v>
      </c>
      <c r="G466" s="29">
        <v>87082999</v>
      </c>
      <c r="H466" s="29" t="s">
        <v>315</v>
      </c>
      <c r="I466" s="29">
        <v>99750404390</v>
      </c>
      <c r="J466" s="29">
        <v>99750404390</v>
      </c>
      <c r="K466" s="29" t="s">
        <v>74</v>
      </c>
      <c r="L466" s="30">
        <v>134.97</v>
      </c>
      <c r="M466" s="30">
        <v>134.97</v>
      </c>
      <c r="N466" s="31">
        <v>1.1000000000000001</v>
      </c>
      <c r="O466" s="31">
        <v>1.1000000000000001</v>
      </c>
      <c r="P466" s="57" t="s">
        <v>361</v>
      </c>
      <c r="Q466" s="27"/>
    </row>
    <row r="467" spans="1:17" x14ac:dyDescent="0.25">
      <c r="A467" s="27">
        <v>592</v>
      </c>
      <c r="B467" s="119" t="s">
        <v>357</v>
      </c>
      <c r="C467" s="120">
        <v>212</v>
      </c>
      <c r="D467" s="120" t="s">
        <v>330</v>
      </c>
      <c r="E467" s="120">
        <v>2</v>
      </c>
      <c r="F467" s="119" t="s">
        <v>458</v>
      </c>
      <c r="G467" s="120">
        <v>87089990</v>
      </c>
      <c r="H467" s="120" t="s">
        <v>72</v>
      </c>
      <c r="I467" s="120" t="s">
        <v>1004</v>
      </c>
      <c r="J467" s="120" t="s">
        <v>1005</v>
      </c>
      <c r="K467" s="120" t="s">
        <v>74</v>
      </c>
      <c r="L467" s="121">
        <v>65.52</v>
      </c>
      <c r="M467" s="121">
        <v>131.04</v>
      </c>
      <c r="N467" s="122">
        <v>0.39</v>
      </c>
      <c r="O467" s="122">
        <v>0.78</v>
      </c>
      <c r="P467" s="27" t="s">
        <v>361</v>
      </c>
      <c r="Q467" s="27"/>
    </row>
    <row r="468" spans="1:17" x14ac:dyDescent="0.25">
      <c r="A468" s="27">
        <v>1919</v>
      </c>
      <c r="B468" s="32" t="s">
        <v>357</v>
      </c>
      <c r="C468" s="29">
        <v>215</v>
      </c>
      <c r="D468" s="29" t="s">
        <v>52</v>
      </c>
      <c r="E468" s="29">
        <v>1</v>
      </c>
      <c r="F468" s="28" t="s">
        <v>380</v>
      </c>
      <c r="G468" s="29">
        <v>84099190</v>
      </c>
      <c r="H468" s="29" t="s">
        <v>315</v>
      </c>
      <c r="I468" s="29">
        <v>96435501900</v>
      </c>
      <c r="J468" s="29">
        <v>96435501900</v>
      </c>
      <c r="K468" s="29" t="s">
        <v>74</v>
      </c>
      <c r="L468" s="30">
        <v>35.478680057388807</v>
      </c>
      <c r="M468" s="30">
        <v>35.478680057388807</v>
      </c>
      <c r="N468" s="31"/>
      <c r="O468" s="31"/>
      <c r="P468" s="27" t="s">
        <v>361</v>
      </c>
      <c r="Q468" s="27"/>
    </row>
    <row r="469" spans="1:17" x14ac:dyDescent="0.25">
      <c r="A469" s="27">
        <v>596</v>
      </c>
      <c r="B469" s="70" t="s">
        <v>357</v>
      </c>
      <c r="C469" s="71">
        <v>216</v>
      </c>
      <c r="D469" s="71" t="s">
        <v>330</v>
      </c>
      <c r="E469" s="71">
        <v>12</v>
      </c>
      <c r="F469" s="70" t="s">
        <v>416</v>
      </c>
      <c r="G469" s="71">
        <v>73181500</v>
      </c>
      <c r="H469" s="71" t="s">
        <v>72</v>
      </c>
      <c r="I469" s="71">
        <v>99710317695</v>
      </c>
      <c r="J469" s="71">
        <v>99710317695</v>
      </c>
      <c r="K469" s="71" t="s">
        <v>74</v>
      </c>
      <c r="L469" s="72">
        <v>10.646666666666667</v>
      </c>
      <c r="M469" s="72">
        <v>127.76</v>
      </c>
      <c r="N469" s="73">
        <v>6.3333333333333339E-2</v>
      </c>
      <c r="O469" s="73">
        <v>0.76</v>
      </c>
      <c r="P469" s="27" t="s">
        <v>361</v>
      </c>
      <c r="Q469" s="27"/>
    </row>
    <row r="470" spans="1:17" x14ac:dyDescent="0.25">
      <c r="A470" s="27">
        <v>1923</v>
      </c>
      <c r="B470" s="32" t="s">
        <v>357</v>
      </c>
      <c r="C470" s="29">
        <v>219</v>
      </c>
      <c r="D470" s="29" t="s">
        <v>52</v>
      </c>
      <c r="E470" s="29">
        <v>1</v>
      </c>
      <c r="F470" s="28" t="s">
        <v>408</v>
      </c>
      <c r="G470" s="29">
        <v>85129000</v>
      </c>
      <c r="H470" s="29" t="s">
        <v>315</v>
      </c>
      <c r="I470" s="29">
        <v>99661326180</v>
      </c>
      <c r="J470" s="29">
        <v>99661326180</v>
      </c>
      <c r="K470" s="29" t="s">
        <v>74</v>
      </c>
      <c r="L470" s="30">
        <v>34.128680057388813</v>
      </c>
      <c r="M470" s="30">
        <v>34.128680057388813</v>
      </c>
      <c r="N470" s="31"/>
      <c r="O470" s="31"/>
      <c r="P470" s="27" t="s">
        <v>361</v>
      </c>
      <c r="Q470" s="27"/>
    </row>
    <row r="471" spans="1:17" x14ac:dyDescent="0.25">
      <c r="A471" s="27">
        <v>600</v>
      </c>
      <c r="B471" s="76" t="s">
        <v>357</v>
      </c>
      <c r="C471" s="77">
        <v>220</v>
      </c>
      <c r="D471" s="77" t="s">
        <v>330</v>
      </c>
      <c r="E471" s="77">
        <v>3</v>
      </c>
      <c r="F471" s="76" t="s">
        <v>1533</v>
      </c>
      <c r="G471" s="77">
        <v>87089990</v>
      </c>
      <c r="H471" s="77" t="s">
        <v>72</v>
      </c>
      <c r="I471" s="77" t="s">
        <v>1534</v>
      </c>
      <c r="J471" s="77" t="s">
        <v>1535</v>
      </c>
      <c r="K471" s="77" t="s">
        <v>74</v>
      </c>
      <c r="L471" s="78">
        <v>80.653333333333336</v>
      </c>
      <c r="M471" s="78">
        <v>241.96</v>
      </c>
      <c r="N471" s="79">
        <v>0.48</v>
      </c>
      <c r="O471" s="79">
        <v>1.44</v>
      </c>
      <c r="P471" s="27" t="s">
        <v>361</v>
      </c>
      <c r="Q471" s="27"/>
    </row>
    <row r="472" spans="1:17" x14ac:dyDescent="0.25">
      <c r="A472" s="27">
        <v>601</v>
      </c>
      <c r="B472" s="35" t="s">
        <v>357</v>
      </c>
      <c r="C472" s="36">
        <v>221</v>
      </c>
      <c r="D472" s="36" t="s">
        <v>330</v>
      </c>
      <c r="E472" s="36">
        <v>9</v>
      </c>
      <c r="F472" s="35" t="s">
        <v>1314</v>
      </c>
      <c r="G472" s="36">
        <v>87089990</v>
      </c>
      <c r="H472" s="36" t="s">
        <v>72</v>
      </c>
      <c r="I472" s="36" t="s">
        <v>1315</v>
      </c>
      <c r="J472" s="36" t="s">
        <v>1316</v>
      </c>
      <c r="K472" s="36" t="s">
        <v>74</v>
      </c>
      <c r="L472" s="37">
        <v>17.62222222222222</v>
      </c>
      <c r="M472" s="37">
        <v>158.6</v>
      </c>
      <c r="N472" s="38">
        <v>0.10444444444444444</v>
      </c>
      <c r="O472" s="38">
        <v>0.94</v>
      </c>
      <c r="P472" s="27" t="s">
        <v>361</v>
      </c>
      <c r="Q472" s="27"/>
    </row>
    <row r="473" spans="1:17" x14ac:dyDescent="0.25">
      <c r="A473" s="27">
        <v>2817</v>
      </c>
      <c r="B473" s="70" t="s">
        <v>357</v>
      </c>
      <c r="C473" s="71">
        <v>221</v>
      </c>
      <c r="D473" s="71" t="s">
        <v>3135</v>
      </c>
      <c r="E473" s="71">
        <v>2</v>
      </c>
      <c r="F473" s="70" t="s">
        <v>1210</v>
      </c>
      <c r="G473" s="71">
        <v>87082999</v>
      </c>
      <c r="H473" s="71" t="s">
        <v>315</v>
      </c>
      <c r="I473" s="71" t="s">
        <v>2516</v>
      </c>
      <c r="J473" s="71" t="s">
        <v>1209</v>
      </c>
      <c r="K473" s="71" t="s">
        <v>74</v>
      </c>
      <c r="L473" s="72">
        <v>128.37</v>
      </c>
      <c r="M473" s="72">
        <v>256.74</v>
      </c>
      <c r="N473" s="73">
        <v>0.111</v>
      </c>
      <c r="O473" s="73">
        <v>0.222</v>
      </c>
      <c r="P473" s="74" t="s">
        <v>361</v>
      </c>
      <c r="Q473" s="27"/>
    </row>
    <row r="474" spans="1:17" x14ac:dyDescent="0.25">
      <c r="A474" s="106">
        <v>602</v>
      </c>
      <c r="B474" s="107" t="s">
        <v>357</v>
      </c>
      <c r="C474" s="108">
        <v>222</v>
      </c>
      <c r="D474" s="108" t="s">
        <v>330</v>
      </c>
      <c r="E474" s="108">
        <v>2</v>
      </c>
      <c r="F474" s="107" t="s">
        <v>1393</v>
      </c>
      <c r="G474" s="108">
        <v>87082999</v>
      </c>
      <c r="H474" s="108" t="s">
        <v>72</v>
      </c>
      <c r="I474" s="108" t="s">
        <v>1394</v>
      </c>
      <c r="J474" s="108" t="s">
        <v>1395</v>
      </c>
      <c r="K474" s="108" t="s">
        <v>74</v>
      </c>
      <c r="L474" s="109">
        <v>468.67</v>
      </c>
      <c r="M474" s="109">
        <v>1874.68</v>
      </c>
      <c r="N474" s="110">
        <v>2.78</v>
      </c>
      <c r="O474" s="110">
        <v>11.12</v>
      </c>
      <c r="P474" s="106" t="s">
        <v>361</v>
      </c>
      <c r="Q474" s="106"/>
    </row>
    <row r="475" spans="1:17" x14ac:dyDescent="0.25">
      <c r="A475" s="27">
        <v>605</v>
      </c>
      <c r="B475" s="35" t="s">
        <v>357</v>
      </c>
      <c r="C475" s="36">
        <v>225</v>
      </c>
      <c r="D475" s="36" t="s">
        <v>330</v>
      </c>
      <c r="E475" s="36">
        <v>1</v>
      </c>
      <c r="F475" s="35" t="s">
        <v>1050</v>
      </c>
      <c r="G475" s="36">
        <v>87089990</v>
      </c>
      <c r="H475" s="36" t="s">
        <v>72</v>
      </c>
      <c r="I475" s="36" t="s">
        <v>1051</v>
      </c>
      <c r="J475" s="36" t="s">
        <v>1052</v>
      </c>
      <c r="K475" s="36" t="s">
        <v>74</v>
      </c>
      <c r="L475" s="37">
        <v>65.739999999999995</v>
      </c>
      <c r="M475" s="37">
        <v>65.739999999999995</v>
      </c>
      <c r="N475" s="38">
        <v>0.39</v>
      </c>
      <c r="O475" s="38">
        <v>0.39</v>
      </c>
      <c r="P475" s="27" t="s">
        <v>361</v>
      </c>
      <c r="Q475" s="27"/>
    </row>
    <row r="476" spans="1:17" x14ac:dyDescent="0.25">
      <c r="A476" s="27">
        <v>2821</v>
      </c>
      <c r="B476" s="70" t="s">
        <v>357</v>
      </c>
      <c r="C476" s="71">
        <v>225</v>
      </c>
      <c r="D476" s="71" t="s">
        <v>3135</v>
      </c>
      <c r="E476" s="71">
        <v>1</v>
      </c>
      <c r="F476" s="70" t="s">
        <v>2817</v>
      </c>
      <c r="G476" s="71">
        <v>87082999</v>
      </c>
      <c r="H476" s="71" t="s">
        <v>315</v>
      </c>
      <c r="I476" s="71" t="s">
        <v>2818</v>
      </c>
      <c r="J476" s="71" t="s">
        <v>2818</v>
      </c>
      <c r="K476" s="71" t="s">
        <v>74</v>
      </c>
      <c r="L476" s="72">
        <v>123.03</v>
      </c>
      <c r="M476" s="72">
        <v>123.03</v>
      </c>
      <c r="N476" s="73">
        <v>0.61</v>
      </c>
      <c r="O476" s="73">
        <v>0.61</v>
      </c>
      <c r="P476" s="74" t="s">
        <v>361</v>
      </c>
      <c r="Q476" s="27"/>
    </row>
    <row r="477" spans="1:17" x14ac:dyDescent="0.25">
      <c r="A477" s="27">
        <v>2822</v>
      </c>
      <c r="B477" s="70" t="s">
        <v>357</v>
      </c>
      <c r="C477" s="71">
        <v>226</v>
      </c>
      <c r="D477" s="71" t="s">
        <v>3135</v>
      </c>
      <c r="E477" s="71">
        <v>1</v>
      </c>
      <c r="F477" s="70" t="s">
        <v>2817</v>
      </c>
      <c r="G477" s="71">
        <v>87082999</v>
      </c>
      <c r="H477" s="71" t="s">
        <v>315</v>
      </c>
      <c r="I477" s="71" t="s">
        <v>2818</v>
      </c>
      <c r="J477" s="71" t="s">
        <v>2818</v>
      </c>
      <c r="K477" s="71" t="s">
        <v>74</v>
      </c>
      <c r="L477" s="72">
        <v>123.03</v>
      </c>
      <c r="M477" s="72">
        <v>123.03</v>
      </c>
      <c r="N477" s="73">
        <v>0.61</v>
      </c>
      <c r="O477" s="73">
        <v>0.61</v>
      </c>
      <c r="P477" s="74" t="s">
        <v>361</v>
      </c>
      <c r="Q477" s="27"/>
    </row>
    <row r="478" spans="1:17" x14ac:dyDescent="0.25">
      <c r="A478" s="27">
        <v>2823</v>
      </c>
      <c r="B478" s="70" t="s">
        <v>357</v>
      </c>
      <c r="C478" s="71">
        <v>227</v>
      </c>
      <c r="D478" s="71" t="s">
        <v>3135</v>
      </c>
      <c r="E478" s="71">
        <v>1</v>
      </c>
      <c r="F478" s="70" t="s">
        <v>2399</v>
      </c>
      <c r="G478" s="71">
        <v>87082999</v>
      </c>
      <c r="H478" s="71" t="s">
        <v>315</v>
      </c>
      <c r="I478" s="71" t="s">
        <v>979</v>
      </c>
      <c r="J478" s="71" t="s">
        <v>979</v>
      </c>
      <c r="K478" s="71" t="s">
        <v>74</v>
      </c>
      <c r="L478" s="72">
        <v>122.88</v>
      </c>
      <c r="M478" s="72">
        <v>122.88</v>
      </c>
      <c r="N478" s="73">
        <v>1.3380000000000001</v>
      </c>
      <c r="O478" s="73">
        <v>1.3380000000000001</v>
      </c>
      <c r="P478" s="74" t="s">
        <v>361</v>
      </c>
      <c r="Q478" s="27"/>
    </row>
    <row r="479" spans="1:17" x14ac:dyDescent="0.25">
      <c r="A479" s="27">
        <v>1931</v>
      </c>
      <c r="B479" s="32" t="s">
        <v>357</v>
      </c>
      <c r="C479" s="29">
        <v>227</v>
      </c>
      <c r="D479" s="29" t="s">
        <v>52</v>
      </c>
      <c r="E479" s="29">
        <v>4</v>
      </c>
      <c r="F479" s="28" t="s">
        <v>469</v>
      </c>
      <c r="G479" s="29">
        <v>87089990</v>
      </c>
      <c r="H479" s="29" t="s">
        <v>315</v>
      </c>
      <c r="I479" s="29">
        <v>99764181190</v>
      </c>
      <c r="J479" s="29">
        <v>99764181190</v>
      </c>
      <c r="K479" s="29" t="s">
        <v>74</v>
      </c>
      <c r="L479" s="30">
        <v>22.302527114347203</v>
      </c>
      <c r="M479" s="30">
        <v>89.210108457388813</v>
      </c>
      <c r="N479" s="31"/>
      <c r="O479" s="31"/>
      <c r="P479" s="27" t="s">
        <v>361</v>
      </c>
      <c r="Q479" s="27"/>
    </row>
    <row r="480" spans="1:17" x14ac:dyDescent="0.25">
      <c r="A480" s="27">
        <v>2825</v>
      </c>
      <c r="B480" s="70" t="s">
        <v>357</v>
      </c>
      <c r="C480" s="71">
        <v>229</v>
      </c>
      <c r="D480" s="71" t="s">
        <v>3135</v>
      </c>
      <c r="E480" s="71">
        <v>1</v>
      </c>
      <c r="F480" s="70" t="s">
        <v>1516</v>
      </c>
      <c r="G480" s="71">
        <v>87084090</v>
      </c>
      <c r="H480" s="71" t="s">
        <v>315</v>
      </c>
      <c r="I480" s="71" t="s">
        <v>1518</v>
      </c>
      <c r="J480" s="71" t="s">
        <v>1518</v>
      </c>
      <c r="K480" s="71" t="s">
        <v>74</v>
      </c>
      <c r="L480" s="72">
        <v>117.16</v>
      </c>
      <c r="M480" s="72">
        <v>117.16</v>
      </c>
      <c r="N480" s="73">
        <v>0.11700000000000001</v>
      </c>
      <c r="O480" s="73">
        <v>0.11700000000000001</v>
      </c>
      <c r="P480" s="74" t="s">
        <v>361</v>
      </c>
      <c r="Q480" s="27"/>
    </row>
    <row r="481" spans="1:17" x14ac:dyDescent="0.25">
      <c r="A481" s="27">
        <v>2826</v>
      </c>
      <c r="B481" s="70" t="s">
        <v>357</v>
      </c>
      <c r="C481" s="71">
        <v>230</v>
      </c>
      <c r="D481" s="71" t="s">
        <v>3135</v>
      </c>
      <c r="E481" s="71">
        <v>1</v>
      </c>
      <c r="F481" s="70" t="s">
        <v>1643</v>
      </c>
      <c r="G481" s="71">
        <v>87088000</v>
      </c>
      <c r="H481" s="71" t="s">
        <v>315</v>
      </c>
      <c r="I481" s="71" t="s">
        <v>1645</v>
      </c>
      <c r="J481" s="71" t="s">
        <v>1645</v>
      </c>
      <c r="K481" s="71" t="s">
        <v>74</v>
      </c>
      <c r="L481" s="72">
        <v>117.01</v>
      </c>
      <c r="M481" s="72">
        <v>117.01</v>
      </c>
      <c r="N481" s="73">
        <v>7.9000000000000001E-2</v>
      </c>
      <c r="O481" s="73">
        <v>7.9000000000000001E-2</v>
      </c>
      <c r="P481" s="74" t="s">
        <v>361</v>
      </c>
      <c r="Q481" s="27"/>
    </row>
    <row r="482" spans="1:17" x14ac:dyDescent="0.25">
      <c r="A482" s="27">
        <v>2827</v>
      </c>
      <c r="B482" s="70" t="s">
        <v>357</v>
      </c>
      <c r="C482" s="71">
        <v>231</v>
      </c>
      <c r="D482" s="71" t="s">
        <v>3135</v>
      </c>
      <c r="E482" s="71">
        <v>1</v>
      </c>
      <c r="F482" s="70" t="s">
        <v>1338</v>
      </c>
      <c r="G482" s="71">
        <v>87082999</v>
      </c>
      <c r="H482" s="71" t="s">
        <v>315</v>
      </c>
      <c r="I482" s="71" t="s">
        <v>3038</v>
      </c>
      <c r="J482" s="71" t="s">
        <v>1340</v>
      </c>
      <c r="K482" s="71" t="s">
        <v>74</v>
      </c>
      <c r="L482" s="72">
        <v>116.55</v>
      </c>
      <c r="M482" s="72">
        <v>116.55</v>
      </c>
      <c r="N482" s="73">
        <v>0.77500000000000002</v>
      </c>
      <c r="O482" s="73">
        <v>0.77500000000000002</v>
      </c>
      <c r="P482" s="74" t="s">
        <v>361</v>
      </c>
      <c r="Q482" s="27"/>
    </row>
    <row r="483" spans="1:17" x14ac:dyDescent="0.25">
      <c r="A483" s="27">
        <v>2828</v>
      </c>
      <c r="B483" s="70" t="s">
        <v>357</v>
      </c>
      <c r="C483" s="71">
        <v>232</v>
      </c>
      <c r="D483" s="71" t="s">
        <v>3135</v>
      </c>
      <c r="E483" s="71">
        <v>3</v>
      </c>
      <c r="F483" s="70" t="s">
        <v>2512</v>
      </c>
      <c r="G483" s="71">
        <v>84839000</v>
      </c>
      <c r="H483" s="71" t="s">
        <v>315</v>
      </c>
      <c r="I483" s="71" t="s">
        <v>1198</v>
      </c>
      <c r="J483" s="71" t="s">
        <v>1198</v>
      </c>
      <c r="K483" s="71" t="s">
        <v>74</v>
      </c>
      <c r="L483" s="72">
        <v>113.2</v>
      </c>
      <c r="M483" s="72">
        <v>339.6</v>
      </c>
      <c r="N483" s="73">
        <v>2.1000000000000001E-2</v>
      </c>
      <c r="O483" s="73">
        <v>6.3E-2</v>
      </c>
      <c r="P483" s="74" t="s">
        <v>361</v>
      </c>
      <c r="Q483" s="27"/>
    </row>
    <row r="484" spans="1:17" x14ac:dyDescent="0.25">
      <c r="A484" s="27">
        <v>2829</v>
      </c>
      <c r="B484" s="119" t="s">
        <v>357</v>
      </c>
      <c r="C484" s="120">
        <v>233</v>
      </c>
      <c r="D484" s="120" t="s">
        <v>3135</v>
      </c>
      <c r="E484" s="120">
        <v>1</v>
      </c>
      <c r="F484" s="119" t="s">
        <v>700</v>
      </c>
      <c r="G484" s="120">
        <v>87084090</v>
      </c>
      <c r="H484" s="120" t="s">
        <v>315</v>
      </c>
      <c r="I484" s="120" t="s">
        <v>702</v>
      </c>
      <c r="J484" s="120" t="s">
        <v>702</v>
      </c>
      <c r="K484" s="120" t="s">
        <v>74</v>
      </c>
      <c r="L484" s="121">
        <v>110.53</v>
      </c>
      <c r="M484" s="121">
        <v>110.53</v>
      </c>
      <c r="N484" s="122">
        <v>3.2000000000000001E-2</v>
      </c>
      <c r="O484" s="122">
        <v>3.2000000000000001E-2</v>
      </c>
      <c r="P484" s="144" t="s">
        <v>361</v>
      </c>
      <c r="Q484" s="27"/>
    </row>
    <row r="485" spans="1:17" x14ac:dyDescent="0.25">
      <c r="A485" s="27">
        <v>614</v>
      </c>
      <c r="B485" s="28" t="s">
        <v>357</v>
      </c>
      <c r="C485" s="29">
        <v>234</v>
      </c>
      <c r="D485" s="29" t="s">
        <v>330</v>
      </c>
      <c r="E485" s="29">
        <v>1</v>
      </c>
      <c r="F485" s="28" t="s">
        <v>893</v>
      </c>
      <c r="G485" s="29">
        <v>87089990</v>
      </c>
      <c r="H485" s="29" t="s">
        <v>72</v>
      </c>
      <c r="I485" s="29" t="s">
        <v>894</v>
      </c>
      <c r="J485" s="29" t="s">
        <v>895</v>
      </c>
      <c r="K485" s="29" t="s">
        <v>74</v>
      </c>
      <c r="L485" s="30">
        <v>203.24</v>
      </c>
      <c r="M485" s="30">
        <v>203.24</v>
      </c>
      <c r="N485" s="31">
        <v>1.21</v>
      </c>
      <c r="O485" s="31">
        <v>1.21</v>
      </c>
      <c r="P485" s="27" t="s">
        <v>361</v>
      </c>
      <c r="Q485" s="27"/>
    </row>
    <row r="486" spans="1:17" x14ac:dyDescent="0.25">
      <c r="A486" s="27">
        <v>2832</v>
      </c>
      <c r="B486" s="76" t="s">
        <v>357</v>
      </c>
      <c r="C486" s="77">
        <v>236</v>
      </c>
      <c r="D486" s="77" t="s">
        <v>3135</v>
      </c>
      <c r="E486" s="77">
        <v>3</v>
      </c>
      <c r="F486" s="76" t="s">
        <v>2980</v>
      </c>
      <c r="G486" s="77">
        <v>84839000</v>
      </c>
      <c r="H486" s="77" t="s">
        <v>315</v>
      </c>
      <c r="I486" s="77" t="s">
        <v>3040</v>
      </c>
      <c r="J486" s="77" t="s">
        <v>3040</v>
      </c>
      <c r="K486" s="77" t="s">
        <v>74</v>
      </c>
      <c r="L486" s="78">
        <v>104.81</v>
      </c>
      <c r="M486" s="78">
        <v>314.43</v>
      </c>
      <c r="N486" s="79">
        <v>1.2999999999999999E-2</v>
      </c>
      <c r="O486" s="79">
        <v>3.9E-2</v>
      </c>
      <c r="P486" s="80" t="s">
        <v>361</v>
      </c>
      <c r="Q486" s="27"/>
    </row>
    <row r="487" spans="1:17" x14ac:dyDescent="0.25">
      <c r="A487" s="27">
        <v>2833</v>
      </c>
      <c r="B487" s="32" t="s">
        <v>357</v>
      </c>
      <c r="C487" s="29">
        <v>237</v>
      </c>
      <c r="D487" s="57" t="s">
        <v>3135</v>
      </c>
      <c r="E487" s="29">
        <v>4</v>
      </c>
      <c r="F487" s="28" t="s">
        <v>2976</v>
      </c>
      <c r="G487" s="29">
        <v>82019000</v>
      </c>
      <c r="H487" s="29" t="s">
        <v>315</v>
      </c>
      <c r="I487" s="29">
        <v>99645063191</v>
      </c>
      <c r="J487" s="29">
        <v>99645063191</v>
      </c>
      <c r="K487" s="29" t="s">
        <v>74</v>
      </c>
      <c r="L487" s="30">
        <v>101.99</v>
      </c>
      <c r="M487" s="30">
        <v>407.96</v>
      </c>
      <c r="N487" s="31">
        <v>0.22900000000000001</v>
      </c>
      <c r="O487" s="31">
        <v>0.91600000000000004</v>
      </c>
      <c r="P487" s="57" t="s">
        <v>361</v>
      </c>
      <c r="Q487" s="27"/>
    </row>
    <row r="488" spans="1:17" x14ac:dyDescent="0.25">
      <c r="A488" s="27">
        <v>2836</v>
      </c>
      <c r="B488" s="70" t="s">
        <v>357</v>
      </c>
      <c r="C488" s="71">
        <v>240</v>
      </c>
      <c r="D488" s="71" t="s">
        <v>3135</v>
      </c>
      <c r="E488" s="71">
        <v>37</v>
      </c>
      <c r="F488" s="70" t="s">
        <v>1199</v>
      </c>
      <c r="G488" s="71">
        <v>87083090</v>
      </c>
      <c r="H488" s="71" t="s">
        <v>315</v>
      </c>
      <c r="I488" s="71" t="s">
        <v>1201</v>
      </c>
      <c r="J488" s="71" t="s">
        <v>1201</v>
      </c>
      <c r="K488" s="71" t="s">
        <v>74</v>
      </c>
      <c r="L488" s="72">
        <v>95.59</v>
      </c>
      <c r="M488" s="72">
        <v>3536.83</v>
      </c>
      <c r="N488" s="73">
        <v>0.16700000000000001</v>
      </c>
      <c r="O488" s="73">
        <v>6.1790000000000003</v>
      </c>
      <c r="P488" s="74" t="s">
        <v>361</v>
      </c>
      <c r="Q488" s="27"/>
    </row>
    <row r="489" spans="1:17" x14ac:dyDescent="0.25">
      <c r="A489" s="27">
        <v>620</v>
      </c>
      <c r="B489" s="70" t="s">
        <v>357</v>
      </c>
      <c r="C489" s="71">
        <v>240</v>
      </c>
      <c r="D489" s="71" t="s">
        <v>330</v>
      </c>
      <c r="E489" s="71">
        <v>2</v>
      </c>
      <c r="F489" s="70" t="s">
        <v>965</v>
      </c>
      <c r="G489" s="71">
        <v>87089990</v>
      </c>
      <c r="H489" s="71" t="s">
        <v>72</v>
      </c>
      <c r="I489" s="71" t="s">
        <v>966</v>
      </c>
      <c r="J489" s="71" t="s">
        <v>967</v>
      </c>
      <c r="K489" s="71" t="s">
        <v>74</v>
      </c>
      <c r="L489" s="72">
        <v>32.4</v>
      </c>
      <c r="M489" s="72">
        <v>64.8</v>
      </c>
      <c r="N489" s="73">
        <v>0.19</v>
      </c>
      <c r="O489" s="73">
        <v>0.38</v>
      </c>
      <c r="P489" s="27" t="s">
        <v>361</v>
      </c>
      <c r="Q489" s="27"/>
    </row>
    <row r="490" spans="1:17" x14ac:dyDescent="0.25">
      <c r="A490" s="27">
        <v>2837</v>
      </c>
      <c r="B490" s="70" t="s">
        <v>357</v>
      </c>
      <c r="C490" s="71">
        <v>241</v>
      </c>
      <c r="D490" s="71" t="s">
        <v>3135</v>
      </c>
      <c r="E490" s="71">
        <v>37</v>
      </c>
      <c r="F490" s="70" t="s">
        <v>1206</v>
      </c>
      <c r="G490" s="71">
        <v>87083090</v>
      </c>
      <c r="H490" s="71" t="s">
        <v>315</v>
      </c>
      <c r="I490" s="71" t="s">
        <v>1205</v>
      </c>
      <c r="J490" s="71" t="s">
        <v>1205</v>
      </c>
      <c r="K490" s="71" t="s">
        <v>74</v>
      </c>
      <c r="L490" s="72">
        <v>95.59</v>
      </c>
      <c r="M490" s="72">
        <v>3536.83</v>
      </c>
      <c r="N490" s="73">
        <v>0.16700000000000001</v>
      </c>
      <c r="O490" s="73">
        <v>6.1790000000000003</v>
      </c>
      <c r="P490" s="74" t="s">
        <v>361</v>
      </c>
      <c r="Q490" s="27"/>
    </row>
    <row r="491" spans="1:17" x14ac:dyDescent="0.25">
      <c r="A491" s="27">
        <v>2839</v>
      </c>
      <c r="B491" s="70" t="s">
        <v>357</v>
      </c>
      <c r="C491" s="71">
        <v>243</v>
      </c>
      <c r="D491" s="71" t="s">
        <v>3135</v>
      </c>
      <c r="E491" s="71">
        <v>1</v>
      </c>
      <c r="F491" s="70" t="s">
        <v>940</v>
      </c>
      <c r="G491" s="71">
        <v>87082999</v>
      </c>
      <c r="H491" s="71" t="s">
        <v>315</v>
      </c>
      <c r="I491" s="71" t="s">
        <v>942</v>
      </c>
      <c r="J491" s="71" t="s">
        <v>942</v>
      </c>
      <c r="K491" s="71" t="s">
        <v>74</v>
      </c>
      <c r="L491" s="72">
        <v>92.16</v>
      </c>
      <c r="M491" s="72">
        <v>92.16</v>
      </c>
      <c r="N491" s="73">
        <v>0.43</v>
      </c>
      <c r="O491" s="73">
        <v>0.43</v>
      </c>
      <c r="P491" s="74" t="s">
        <v>361</v>
      </c>
      <c r="Q491" s="27"/>
    </row>
    <row r="492" spans="1:17" x14ac:dyDescent="0.25">
      <c r="A492" s="27">
        <v>623</v>
      </c>
      <c r="B492" s="119" t="s">
        <v>357</v>
      </c>
      <c r="C492" s="120">
        <v>243</v>
      </c>
      <c r="D492" s="120" t="s">
        <v>330</v>
      </c>
      <c r="E492" s="120">
        <v>1</v>
      </c>
      <c r="F492" s="119" t="s">
        <v>1012</v>
      </c>
      <c r="G492" s="120">
        <v>87081000</v>
      </c>
      <c r="H492" s="120" t="s">
        <v>72</v>
      </c>
      <c r="I492" s="120" t="s">
        <v>1013</v>
      </c>
      <c r="J492" s="120" t="s">
        <v>1014</v>
      </c>
      <c r="K492" s="120" t="s">
        <v>74</v>
      </c>
      <c r="L492" s="121">
        <v>815.76</v>
      </c>
      <c r="M492" s="121">
        <v>815.76</v>
      </c>
      <c r="N492" s="122">
        <v>4.84</v>
      </c>
      <c r="O492" s="122">
        <v>4.84</v>
      </c>
      <c r="P492" s="27" t="s">
        <v>361</v>
      </c>
      <c r="Q492" s="27"/>
    </row>
    <row r="493" spans="1:17" x14ac:dyDescent="0.25">
      <c r="A493" s="27">
        <v>625</v>
      </c>
      <c r="B493" s="35" t="s">
        <v>357</v>
      </c>
      <c r="C493" s="36">
        <v>245</v>
      </c>
      <c r="D493" s="36" t="s">
        <v>330</v>
      </c>
      <c r="E493" s="36">
        <v>4</v>
      </c>
      <c r="F493" s="35" t="s">
        <v>654</v>
      </c>
      <c r="G493" s="36">
        <v>87089910</v>
      </c>
      <c r="H493" s="36" t="s">
        <v>72</v>
      </c>
      <c r="I493" s="36" t="s">
        <v>655</v>
      </c>
      <c r="J493" s="36" t="s">
        <v>656</v>
      </c>
      <c r="K493" s="36" t="s">
        <v>74</v>
      </c>
      <c r="L493" s="37">
        <v>623.88</v>
      </c>
      <c r="M493" s="37">
        <v>2495.52</v>
      </c>
      <c r="N493" s="38">
        <v>3.7025000000000001</v>
      </c>
      <c r="O493" s="38">
        <v>14.81</v>
      </c>
      <c r="P493" s="27" t="s">
        <v>361</v>
      </c>
      <c r="Q493" s="27"/>
    </row>
    <row r="494" spans="1:17" x14ac:dyDescent="0.25">
      <c r="A494" s="27">
        <v>2842</v>
      </c>
      <c r="B494" s="70" t="s">
        <v>357</v>
      </c>
      <c r="C494" s="71">
        <v>246</v>
      </c>
      <c r="D494" s="71" t="s">
        <v>3135</v>
      </c>
      <c r="E494" s="71">
        <v>2</v>
      </c>
      <c r="F494" s="70" t="s">
        <v>2580</v>
      </c>
      <c r="G494" s="71">
        <v>87082999</v>
      </c>
      <c r="H494" s="71" t="s">
        <v>315</v>
      </c>
      <c r="I494" s="71" t="s">
        <v>1847</v>
      </c>
      <c r="J494" s="71" t="s">
        <v>1847</v>
      </c>
      <c r="K494" s="71" t="s">
        <v>74</v>
      </c>
      <c r="L494" s="72">
        <v>90.63</v>
      </c>
      <c r="M494" s="72">
        <v>181.26</v>
      </c>
      <c r="N494" s="73">
        <v>1.1100000000000001</v>
      </c>
      <c r="O494" s="73">
        <v>2.2200000000000002</v>
      </c>
      <c r="P494" s="74" t="s">
        <v>361</v>
      </c>
      <c r="Q494" s="27"/>
    </row>
    <row r="495" spans="1:17" x14ac:dyDescent="0.25">
      <c r="A495" s="27">
        <v>2843</v>
      </c>
      <c r="B495" s="70" t="s">
        <v>357</v>
      </c>
      <c r="C495" s="71">
        <v>247</v>
      </c>
      <c r="D495" s="71" t="s">
        <v>3135</v>
      </c>
      <c r="E495" s="71">
        <v>1</v>
      </c>
      <c r="F495" s="70" t="s">
        <v>2681</v>
      </c>
      <c r="G495" s="71">
        <v>87082999</v>
      </c>
      <c r="H495" s="71" t="s">
        <v>315</v>
      </c>
      <c r="I495" s="71" t="s">
        <v>2680</v>
      </c>
      <c r="J495" s="71" t="s">
        <v>2680</v>
      </c>
      <c r="K495" s="71" t="s">
        <v>74</v>
      </c>
      <c r="L495" s="72">
        <v>89.49</v>
      </c>
      <c r="M495" s="72">
        <v>89.49</v>
      </c>
      <c r="N495" s="73">
        <v>1.7070000000000001</v>
      </c>
      <c r="O495" s="73">
        <v>1.7070000000000001</v>
      </c>
      <c r="P495" s="74" t="s">
        <v>361</v>
      </c>
      <c r="Q495" s="27"/>
    </row>
    <row r="496" spans="1:17" x14ac:dyDescent="0.25">
      <c r="A496" s="27">
        <v>627</v>
      </c>
      <c r="B496" s="35" t="s">
        <v>357</v>
      </c>
      <c r="C496" s="36">
        <v>247</v>
      </c>
      <c r="D496" s="36" t="s">
        <v>330</v>
      </c>
      <c r="E496" s="36">
        <v>1</v>
      </c>
      <c r="F496" s="35" t="s">
        <v>544</v>
      </c>
      <c r="G496" s="36">
        <v>87089990</v>
      </c>
      <c r="H496" s="36" t="s">
        <v>72</v>
      </c>
      <c r="I496" s="36" t="s">
        <v>545</v>
      </c>
      <c r="J496" s="36" t="s">
        <v>546</v>
      </c>
      <c r="K496" s="36" t="s">
        <v>74</v>
      </c>
      <c r="L496" s="37">
        <v>594.76</v>
      </c>
      <c r="M496" s="37">
        <v>594.76</v>
      </c>
      <c r="N496" s="38">
        <v>3.53</v>
      </c>
      <c r="O496" s="38">
        <v>3.53</v>
      </c>
      <c r="P496" s="27" t="s">
        <v>361</v>
      </c>
      <c r="Q496" s="27"/>
    </row>
    <row r="497" spans="1:17" x14ac:dyDescent="0.25">
      <c r="A497" s="27">
        <v>629</v>
      </c>
      <c r="B497" s="70" t="s">
        <v>357</v>
      </c>
      <c r="C497" s="71">
        <v>249</v>
      </c>
      <c r="D497" s="71" t="s">
        <v>330</v>
      </c>
      <c r="E497" s="71">
        <v>6</v>
      </c>
      <c r="F497" s="70" t="s">
        <v>1143</v>
      </c>
      <c r="G497" s="71">
        <v>87089990</v>
      </c>
      <c r="H497" s="71" t="s">
        <v>72</v>
      </c>
      <c r="I497" s="71" t="s">
        <v>1144</v>
      </c>
      <c r="J497" s="71" t="s">
        <v>1145</v>
      </c>
      <c r="K497" s="71" t="s">
        <v>74</v>
      </c>
      <c r="L497" s="72">
        <v>218.76333333333332</v>
      </c>
      <c r="M497" s="72">
        <v>1312.58</v>
      </c>
      <c r="N497" s="73">
        <v>1.2983333333333333</v>
      </c>
      <c r="O497" s="73">
        <v>7.79</v>
      </c>
      <c r="P497" s="27" t="s">
        <v>361</v>
      </c>
      <c r="Q497" s="27"/>
    </row>
    <row r="498" spans="1:17" x14ac:dyDescent="0.25">
      <c r="A498" s="27">
        <v>632</v>
      </c>
      <c r="B498" s="70" t="s">
        <v>357</v>
      </c>
      <c r="C498" s="71">
        <v>252</v>
      </c>
      <c r="D498" s="71" t="s">
        <v>330</v>
      </c>
      <c r="E498" s="71">
        <v>2</v>
      </c>
      <c r="F498" s="70" t="s">
        <v>1351</v>
      </c>
      <c r="G498" s="71">
        <v>87089990</v>
      </c>
      <c r="H498" s="71" t="s">
        <v>72</v>
      </c>
      <c r="I498" s="71" t="s">
        <v>1352</v>
      </c>
      <c r="J498" s="71" t="s">
        <v>1353</v>
      </c>
      <c r="K498" s="71" t="s">
        <v>74</v>
      </c>
      <c r="L498" s="72">
        <v>162.55000000000001</v>
      </c>
      <c r="M498" s="72">
        <v>325.10000000000002</v>
      </c>
      <c r="N498" s="73">
        <v>0.96499999999999997</v>
      </c>
      <c r="O498" s="73">
        <v>1.93</v>
      </c>
      <c r="P498" s="27" t="s">
        <v>361</v>
      </c>
      <c r="Q498" s="27"/>
    </row>
    <row r="499" spans="1:17" x14ac:dyDescent="0.25">
      <c r="A499" s="27">
        <v>2849</v>
      </c>
      <c r="B499" s="32" t="s">
        <v>357</v>
      </c>
      <c r="C499" s="29">
        <v>253</v>
      </c>
      <c r="D499" s="57" t="s">
        <v>3135</v>
      </c>
      <c r="E499" s="29">
        <v>1</v>
      </c>
      <c r="F499" s="28" t="s">
        <v>2981</v>
      </c>
      <c r="G499" s="29">
        <v>87082999</v>
      </c>
      <c r="H499" s="29" t="s">
        <v>315</v>
      </c>
      <c r="I499" s="29">
        <v>99750598391</v>
      </c>
      <c r="J499" s="29">
        <v>99750598391</v>
      </c>
      <c r="K499" s="29" t="s">
        <v>74</v>
      </c>
      <c r="L499" s="30">
        <v>84.31</v>
      </c>
      <c r="M499" s="30">
        <v>84.31</v>
      </c>
      <c r="N499" s="31">
        <v>1.0049999999999999</v>
      </c>
      <c r="O499" s="31">
        <v>1.0049999999999999</v>
      </c>
      <c r="P499" s="57" t="s">
        <v>361</v>
      </c>
      <c r="Q499" s="27"/>
    </row>
    <row r="500" spans="1:17" x14ac:dyDescent="0.25">
      <c r="A500" s="27">
        <v>2850</v>
      </c>
      <c r="B500" s="70" t="s">
        <v>357</v>
      </c>
      <c r="C500" s="71">
        <v>254</v>
      </c>
      <c r="D500" s="71" t="s">
        <v>3135</v>
      </c>
      <c r="E500" s="71">
        <v>1</v>
      </c>
      <c r="F500" s="70" t="s">
        <v>2582</v>
      </c>
      <c r="G500" s="71">
        <v>87082999</v>
      </c>
      <c r="H500" s="71" t="s">
        <v>315</v>
      </c>
      <c r="I500" s="71" t="s">
        <v>1343</v>
      </c>
      <c r="J500" s="71" t="s">
        <v>1343</v>
      </c>
      <c r="K500" s="71" t="s">
        <v>74</v>
      </c>
      <c r="L500" s="72">
        <v>83.62</v>
      </c>
      <c r="M500" s="72">
        <v>83.62</v>
      </c>
      <c r="N500" s="73">
        <v>1.383</v>
      </c>
      <c r="O500" s="73">
        <v>1.383</v>
      </c>
      <c r="P500" s="74" t="s">
        <v>361</v>
      </c>
      <c r="Q500" s="27"/>
    </row>
    <row r="501" spans="1:17" x14ac:dyDescent="0.25">
      <c r="A501" s="27">
        <v>2851</v>
      </c>
      <c r="B501" s="70" t="s">
        <v>357</v>
      </c>
      <c r="C501" s="71">
        <v>255</v>
      </c>
      <c r="D501" s="71" t="s">
        <v>3135</v>
      </c>
      <c r="E501" s="71">
        <v>1</v>
      </c>
      <c r="F501" s="70" t="s">
        <v>2582</v>
      </c>
      <c r="G501" s="71">
        <v>87082999</v>
      </c>
      <c r="H501" s="71" t="s">
        <v>315</v>
      </c>
      <c r="I501" s="71" t="s">
        <v>1343</v>
      </c>
      <c r="J501" s="71" t="s">
        <v>1343</v>
      </c>
      <c r="K501" s="71" t="s">
        <v>74</v>
      </c>
      <c r="L501" s="72">
        <v>83.62</v>
      </c>
      <c r="M501" s="72">
        <v>83.62</v>
      </c>
      <c r="N501" s="73">
        <v>1.383</v>
      </c>
      <c r="O501" s="73">
        <v>1.383</v>
      </c>
      <c r="P501" s="74" t="s">
        <v>361</v>
      </c>
      <c r="Q501" s="27"/>
    </row>
    <row r="502" spans="1:17" x14ac:dyDescent="0.25">
      <c r="A502" s="27">
        <v>2853</v>
      </c>
      <c r="B502" s="70" t="s">
        <v>357</v>
      </c>
      <c r="C502" s="71">
        <v>257</v>
      </c>
      <c r="D502" s="71" t="s">
        <v>3135</v>
      </c>
      <c r="E502" s="71">
        <v>12</v>
      </c>
      <c r="F502" s="70" t="s">
        <v>2582</v>
      </c>
      <c r="G502" s="71">
        <v>87082999</v>
      </c>
      <c r="H502" s="71" t="s">
        <v>315</v>
      </c>
      <c r="I502" s="71" t="s">
        <v>1343</v>
      </c>
      <c r="J502" s="71" t="s">
        <v>1343</v>
      </c>
      <c r="K502" s="71" t="s">
        <v>74</v>
      </c>
      <c r="L502" s="72">
        <v>83.62</v>
      </c>
      <c r="M502" s="72">
        <v>1003.44</v>
      </c>
      <c r="N502" s="73">
        <v>1.383</v>
      </c>
      <c r="O502" s="73">
        <v>16.596</v>
      </c>
      <c r="P502" s="74" t="s">
        <v>361</v>
      </c>
      <c r="Q502" s="27"/>
    </row>
    <row r="503" spans="1:17" x14ac:dyDescent="0.25">
      <c r="A503" s="27">
        <v>637</v>
      </c>
      <c r="B503" s="269" t="s">
        <v>357</v>
      </c>
      <c r="C503" s="282">
        <v>257</v>
      </c>
      <c r="D503" s="282" t="s">
        <v>330</v>
      </c>
      <c r="E503" s="282">
        <v>5</v>
      </c>
      <c r="F503" s="269" t="s">
        <v>1021</v>
      </c>
      <c r="G503" s="282">
        <v>87089990</v>
      </c>
      <c r="H503" s="282" t="s">
        <v>72</v>
      </c>
      <c r="I503" s="282" t="s">
        <v>1022</v>
      </c>
      <c r="J503" s="282" t="s">
        <v>1023</v>
      </c>
      <c r="K503" s="282" t="s">
        <v>74</v>
      </c>
      <c r="L503" s="294">
        <v>91.244</v>
      </c>
      <c r="M503" s="294">
        <v>456.22</v>
      </c>
      <c r="N503" s="305">
        <v>0.54200000000000004</v>
      </c>
      <c r="O503" s="305">
        <v>2.71</v>
      </c>
      <c r="P503" s="27" t="s">
        <v>361</v>
      </c>
      <c r="Q503" s="27"/>
    </row>
    <row r="504" spans="1:17" x14ac:dyDescent="0.25">
      <c r="A504" s="27">
        <v>638</v>
      </c>
      <c r="B504" s="35" t="s">
        <v>357</v>
      </c>
      <c r="C504" s="36">
        <v>258</v>
      </c>
      <c r="D504" s="36" t="s">
        <v>330</v>
      </c>
      <c r="E504" s="36">
        <v>17</v>
      </c>
      <c r="F504" s="35" t="s">
        <v>1199</v>
      </c>
      <c r="G504" s="36">
        <v>87087090</v>
      </c>
      <c r="H504" s="36" t="s">
        <v>72</v>
      </c>
      <c r="I504" s="36" t="s">
        <v>1200</v>
      </c>
      <c r="J504" s="36" t="s">
        <v>1201</v>
      </c>
      <c r="K504" s="36" t="s">
        <v>74</v>
      </c>
      <c r="L504" s="37">
        <v>87.477647058823521</v>
      </c>
      <c r="M504" s="37">
        <v>1487.12</v>
      </c>
      <c r="N504" s="38">
        <v>0.51882352941176468</v>
      </c>
      <c r="O504" s="38">
        <v>8.82</v>
      </c>
      <c r="P504" s="27" t="s">
        <v>361</v>
      </c>
      <c r="Q504" s="27"/>
    </row>
    <row r="505" spans="1:17" x14ac:dyDescent="0.25">
      <c r="A505" s="27">
        <v>2854</v>
      </c>
      <c r="B505" s="163" t="s">
        <v>357</v>
      </c>
      <c r="C505" s="164">
        <v>258</v>
      </c>
      <c r="D505" s="164" t="s">
        <v>3135</v>
      </c>
      <c r="E505" s="164">
        <v>12</v>
      </c>
      <c r="F505" s="163" t="s">
        <v>2875</v>
      </c>
      <c r="G505" s="164">
        <v>84099190</v>
      </c>
      <c r="H505" s="164" t="s">
        <v>315</v>
      </c>
      <c r="I505" s="164" t="s">
        <v>1091</v>
      </c>
      <c r="J505" s="164" t="s">
        <v>1091</v>
      </c>
      <c r="K505" s="164" t="s">
        <v>74</v>
      </c>
      <c r="L505" s="165">
        <v>76.3</v>
      </c>
      <c r="M505" s="165">
        <v>915.59999999999991</v>
      </c>
      <c r="N505" s="166">
        <v>0.04</v>
      </c>
      <c r="O505" s="166">
        <v>0.48</v>
      </c>
      <c r="P505" s="167" t="s">
        <v>361</v>
      </c>
      <c r="Q505" s="27"/>
    </row>
    <row r="506" spans="1:17" x14ac:dyDescent="0.25">
      <c r="A506" s="27">
        <v>639</v>
      </c>
      <c r="B506" s="76" t="s">
        <v>357</v>
      </c>
      <c r="C506" s="77">
        <v>259</v>
      </c>
      <c r="D506" s="77" t="s">
        <v>330</v>
      </c>
      <c r="E506" s="77">
        <v>5</v>
      </c>
      <c r="F506" s="76" t="s">
        <v>907</v>
      </c>
      <c r="G506" s="77">
        <v>87089990</v>
      </c>
      <c r="H506" s="77" t="s">
        <v>72</v>
      </c>
      <c r="I506" s="77" t="s">
        <v>908</v>
      </c>
      <c r="J506" s="77" t="s">
        <v>909</v>
      </c>
      <c r="K506" s="77" t="s">
        <v>74</v>
      </c>
      <c r="L506" s="78">
        <v>54.839999999999996</v>
      </c>
      <c r="M506" s="78">
        <v>274.2</v>
      </c>
      <c r="N506" s="79">
        <v>0.32599999999999996</v>
      </c>
      <c r="O506" s="79">
        <v>1.63</v>
      </c>
      <c r="P506" s="27" t="s">
        <v>361</v>
      </c>
      <c r="Q506" s="27"/>
    </row>
    <row r="507" spans="1:17" x14ac:dyDescent="0.25">
      <c r="A507" s="27">
        <v>640</v>
      </c>
      <c r="B507" s="35" t="s">
        <v>357</v>
      </c>
      <c r="C507" s="36">
        <v>260</v>
      </c>
      <c r="D507" s="36" t="s">
        <v>330</v>
      </c>
      <c r="E507" s="36">
        <v>1</v>
      </c>
      <c r="F507" s="35" t="s">
        <v>1557</v>
      </c>
      <c r="G507" s="36">
        <v>87089990</v>
      </c>
      <c r="H507" s="36" t="s">
        <v>72</v>
      </c>
      <c r="I507" s="36" t="s">
        <v>1558</v>
      </c>
      <c r="J507" s="36" t="s">
        <v>609</v>
      </c>
      <c r="K507" s="36" t="s">
        <v>74</v>
      </c>
      <c r="L507" s="37">
        <v>77.44</v>
      </c>
      <c r="M507" s="37">
        <v>77.44</v>
      </c>
      <c r="N507" s="38">
        <v>0.46</v>
      </c>
      <c r="O507" s="38">
        <v>0.46</v>
      </c>
      <c r="P507" s="27" t="s">
        <v>361</v>
      </c>
      <c r="Q507" s="27"/>
    </row>
    <row r="508" spans="1:17" x14ac:dyDescent="0.25">
      <c r="A508" s="27">
        <v>641</v>
      </c>
      <c r="B508" s="70" t="s">
        <v>357</v>
      </c>
      <c r="C508" s="71">
        <v>261</v>
      </c>
      <c r="D508" s="71" t="s">
        <v>330</v>
      </c>
      <c r="E508" s="71">
        <v>20</v>
      </c>
      <c r="F508" s="70" t="s">
        <v>708</v>
      </c>
      <c r="G508" s="71">
        <v>87089990</v>
      </c>
      <c r="H508" s="71" t="s">
        <v>72</v>
      </c>
      <c r="I508" s="71" t="s">
        <v>709</v>
      </c>
      <c r="J508" s="71" t="s">
        <v>710</v>
      </c>
      <c r="K508" s="71" t="s">
        <v>74</v>
      </c>
      <c r="L508" s="72">
        <v>461.05</v>
      </c>
      <c r="M508" s="72">
        <v>9221</v>
      </c>
      <c r="N508" s="73">
        <v>2.7359999999999998</v>
      </c>
      <c r="O508" s="73">
        <v>54.72</v>
      </c>
      <c r="P508" s="27" t="s">
        <v>361</v>
      </c>
      <c r="Q508" s="27"/>
    </row>
    <row r="509" spans="1:17" x14ac:dyDescent="0.25">
      <c r="A509" s="27">
        <v>2857</v>
      </c>
      <c r="B509" s="70" t="s">
        <v>357</v>
      </c>
      <c r="C509" s="71">
        <v>261</v>
      </c>
      <c r="D509" s="71" t="s">
        <v>3135</v>
      </c>
      <c r="E509" s="71">
        <v>1</v>
      </c>
      <c r="F509" s="70" t="s">
        <v>2984</v>
      </c>
      <c r="G509" s="71">
        <v>87082999</v>
      </c>
      <c r="H509" s="71" t="s">
        <v>315</v>
      </c>
      <c r="I509" s="71" t="s">
        <v>1878</v>
      </c>
      <c r="J509" s="71" t="s">
        <v>1878</v>
      </c>
      <c r="K509" s="71" t="s">
        <v>74</v>
      </c>
      <c r="L509" s="72">
        <v>75.62</v>
      </c>
      <c r="M509" s="72">
        <v>75.62</v>
      </c>
      <c r="N509" s="73">
        <v>0.1</v>
      </c>
      <c r="O509" s="73">
        <v>0.1</v>
      </c>
      <c r="P509" s="74" t="s">
        <v>361</v>
      </c>
      <c r="Q509" s="27"/>
    </row>
    <row r="510" spans="1:17" x14ac:dyDescent="0.25">
      <c r="A510" s="27">
        <v>644</v>
      </c>
      <c r="B510" s="35" t="s">
        <v>357</v>
      </c>
      <c r="C510" s="36">
        <v>264</v>
      </c>
      <c r="D510" s="36" t="s">
        <v>330</v>
      </c>
      <c r="E510" s="36">
        <v>3</v>
      </c>
      <c r="F510" s="35" t="s">
        <v>987</v>
      </c>
      <c r="G510" s="36">
        <v>87082999</v>
      </c>
      <c r="H510" s="36" t="s">
        <v>72</v>
      </c>
      <c r="I510" s="36" t="s">
        <v>988</v>
      </c>
      <c r="J510" s="36" t="s">
        <v>989</v>
      </c>
      <c r="K510" s="36" t="s">
        <v>74</v>
      </c>
      <c r="L510" s="37">
        <v>32.729999999999997</v>
      </c>
      <c r="M510" s="37">
        <v>98.19</v>
      </c>
      <c r="N510" s="38">
        <v>0.19333333333333333</v>
      </c>
      <c r="O510" s="38">
        <v>0.57999999999999996</v>
      </c>
      <c r="P510" s="27" t="s">
        <v>361</v>
      </c>
      <c r="Q510" s="27"/>
    </row>
    <row r="511" spans="1:17" x14ac:dyDescent="0.25">
      <c r="A511" s="27">
        <v>645</v>
      </c>
      <c r="B511" s="35" t="s">
        <v>357</v>
      </c>
      <c r="C511" s="36">
        <v>265</v>
      </c>
      <c r="D511" s="36" t="s">
        <v>330</v>
      </c>
      <c r="E511" s="36">
        <v>1</v>
      </c>
      <c r="F511" s="35" t="s">
        <v>1126</v>
      </c>
      <c r="G511" s="36">
        <v>87089990</v>
      </c>
      <c r="H511" s="36" t="s">
        <v>72</v>
      </c>
      <c r="I511" s="36" t="s">
        <v>1127</v>
      </c>
      <c r="J511" s="36" t="s">
        <v>1125</v>
      </c>
      <c r="K511" s="36" t="s">
        <v>74</v>
      </c>
      <c r="L511" s="37">
        <v>2855.5</v>
      </c>
      <c r="M511" s="37">
        <v>2855.5</v>
      </c>
      <c r="N511" s="38">
        <v>16.940000000000001</v>
      </c>
      <c r="O511" s="38">
        <v>16.940000000000001</v>
      </c>
      <c r="P511" s="27" t="s">
        <v>361</v>
      </c>
      <c r="Q511" s="27"/>
    </row>
    <row r="512" spans="1:17" x14ac:dyDescent="0.25">
      <c r="A512" s="27">
        <v>649</v>
      </c>
      <c r="B512" s="35" t="s">
        <v>357</v>
      </c>
      <c r="C512" s="36">
        <v>269</v>
      </c>
      <c r="D512" s="36" t="s">
        <v>330</v>
      </c>
      <c r="E512" s="36">
        <v>2</v>
      </c>
      <c r="F512" s="35" t="s">
        <v>696</v>
      </c>
      <c r="G512" s="36">
        <v>87089990</v>
      </c>
      <c r="H512" s="36" t="s">
        <v>72</v>
      </c>
      <c r="I512" s="36" t="s">
        <v>697</v>
      </c>
      <c r="J512" s="36" t="s">
        <v>698</v>
      </c>
      <c r="K512" s="36" t="s">
        <v>74</v>
      </c>
      <c r="L512" s="37">
        <v>775.52</v>
      </c>
      <c r="M512" s="37">
        <v>1551.04</v>
      </c>
      <c r="N512" s="38">
        <v>4.5999999999999996</v>
      </c>
      <c r="O512" s="38">
        <v>9.1999999999999993</v>
      </c>
      <c r="P512" s="27" t="s">
        <v>361</v>
      </c>
      <c r="Q512" s="27"/>
    </row>
    <row r="513" spans="1:17" x14ac:dyDescent="0.25">
      <c r="A513" s="27">
        <v>2866</v>
      </c>
      <c r="B513" s="70" t="s">
        <v>357</v>
      </c>
      <c r="C513" s="71">
        <v>270</v>
      </c>
      <c r="D513" s="71" t="s">
        <v>3135</v>
      </c>
      <c r="E513" s="71">
        <v>3</v>
      </c>
      <c r="F513" s="70" t="s">
        <v>1103</v>
      </c>
      <c r="G513" s="71">
        <v>85129000</v>
      </c>
      <c r="H513" s="71" t="s">
        <v>315</v>
      </c>
      <c r="I513" s="71" t="s">
        <v>1105</v>
      </c>
      <c r="J513" s="71" t="s">
        <v>1105</v>
      </c>
      <c r="K513" s="71" t="s">
        <v>74</v>
      </c>
      <c r="L513" s="72">
        <v>65.78</v>
      </c>
      <c r="M513" s="72">
        <v>197.34</v>
      </c>
      <c r="N513" s="73">
        <v>0.105</v>
      </c>
      <c r="O513" s="73">
        <v>0.315</v>
      </c>
      <c r="P513" s="74" t="s">
        <v>361</v>
      </c>
      <c r="Q513" s="27"/>
    </row>
    <row r="514" spans="1:17" x14ac:dyDescent="0.25">
      <c r="A514" s="27">
        <v>651</v>
      </c>
      <c r="B514" s="35" t="s">
        <v>357</v>
      </c>
      <c r="C514" s="36">
        <v>271</v>
      </c>
      <c r="D514" s="36" t="s">
        <v>330</v>
      </c>
      <c r="E514" s="36">
        <v>1</v>
      </c>
      <c r="F514" s="35" t="s">
        <v>936</v>
      </c>
      <c r="G514" s="36">
        <v>87084090</v>
      </c>
      <c r="H514" s="36" t="s">
        <v>72</v>
      </c>
      <c r="I514" s="36" t="s">
        <v>937</v>
      </c>
      <c r="J514" s="36" t="s">
        <v>938</v>
      </c>
      <c r="K514" s="36" t="s">
        <v>74</v>
      </c>
      <c r="L514" s="37">
        <v>646.08000000000004</v>
      </c>
      <c r="M514" s="37">
        <v>646.08000000000004</v>
      </c>
      <c r="N514" s="38">
        <v>3.83</v>
      </c>
      <c r="O514" s="38">
        <v>3.83</v>
      </c>
      <c r="P514" s="27" t="s">
        <v>361</v>
      </c>
      <c r="Q514" s="27"/>
    </row>
    <row r="515" spans="1:17" x14ac:dyDescent="0.25">
      <c r="A515" s="27">
        <v>653</v>
      </c>
      <c r="B515" s="35" t="s">
        <v>357</v>
      </c>
      <c r="C515" s="36">
        <v>273</v>
      </c>
      <c r="D515" s="36" t="s">
        <v>330</v>
      </c>
      <c r="E515" s="36">
        <v>1</v>
      </c>
      <c r="F515" s="35" t="s">
        <v>640</v>
      </c>
      <c r="G515" s="36">
        <v>87089910</v>
      </c>
      <c r="H515" s="36" t="s">
        <v>72</v>
      </c>
      <c r="I515" s="36" t="s">
        <v>641</v>
      </c>
      <c r="J515" s="36" t="s">
        <v>642</v>
      </c>
      <c r="K515" s="36" t="s">
        <v>74</v>
      </c>
      <c r="L515" s="37">
        <v>556.39</v>
      </c>
      <c r="M515" s="37">
        <v>556.39</v>
      </c>
      <c r="N515" s="38">
        <v>3.3</v>
      </c>
      <c r="O515" s="38">
        <v>3.3</v>
      </c>
      <c r="P515" s="27" t="s">
        <v>361</v>
      </c>
      <c r="Q515" s="27"/>
    </row>
    <row r="516" spans="1:17" x14ac:dyDescent="0.25">
      <c r="A516" s="27">
        <v>2870</v>
      </c>
      <c r="B516" s="70" t="s">
        <v>357</v>
      </c>
      <c r="C516" s="71">
        <v>274</v>
      </c>
      <c r="D516" s="71" t="s">
        <v>3135</v>
      </c>
      <c r="E516" s="71">
        <v>2</v>
      </c>
      <c r="F516" s="70" t="s">
        <v>2491</v>
      </c>
      <c r="G516" s="71">
        <v>87082999</v>
      </c>
      <c r="H516" s="71" t="s">
        <v>315</v>
      </c>
      <c r="I516" s="71" t="s">
        <v>3043</v>
      </c>
      <c r="J516" s="71" t="s">
        <v>1179</v>
      </c>
      <c r="K516" s="71" t="s">
        <v>74</v>
      </c>
      <c r="L516" s="72">
        <v>63.73</v>
      </c>
      <c r="M516" s="72">
        <v>127.46</v>
      </c>
      <c r="N516" s="73">
        <v>0.182</v>
      </c>
      <c r="O516" s="73">
        <v>0.36399999999999999</v>
      </c>
      <c r="P516" s="74" t="s">
        <v>361</v>
      </c>
      <c r="Q516" s="27"/>
    </row>
    <row r="517" spans="1:17" x14ac:dyDescent="0.25">
      <c r="A517" s="106">
        <v>659</v>
      </c>
      <c r="B517" s="107" t="s">
        <v>357</v>
      </c>
      <c r="C517" s="108">
        <v>279</v>
      </c>
      <c r="D517" s="108" t="s">
        <v>330</v>
      </c>
      <c r="E517" s="108">
        <v>2</v>
      </c>
      <c r="F517" s="107" t="s">
        <v>906</v>
      </c>
      <c r="G517" s="108">
        <v>87089990</v>
      </c>
      <c r="H517" s="108" t="s">
        <v>72</v>
      </c>
      <c r="I517" s="108" t="s">
        <v>904</v>
      </c>
      <c r="J517" s="108" t="s">
        <v>905</v>
      </c>
      <c r="K517" s="108" t="s">
        <v>74</v>
      </c>
      <c r="L517" s="109">
        <v>275.34333333333331</v>
      </c>
      <c r="M517" s="109">
        <v>1652.06</v>
      </c>
      <c r="N517" s="110">
        <v>1.6333333333333335</v>
      </c>
      <c r="O517" s="110">
        <v>9.8000000000000007</v>
      </c>
      <c r="P517" s="106" t="s">
        <v>361</v>
      </c>
      <c r="Q517" s="106"/>
    </row>
    <row r="518" spans="1:17" x14ac:dyDescent="0.25">
      <c r="A518" s="27">
        <v>1984</v>
      </c>
      <c r="B518" s="32" t="s">
        <v>357</v>
      </c>
      <c r="C518" s="29">
        <v>280</v>
      </c>
      <c r="D518" s="29" t="s">
        <v>52</v>
      </c>
      <c r="E518" s="29">
        <v>5</v>
      </c>
      <c r="F518" s="28" t="s">
        <v>1110</v>
      </c>
      <c r="G518" s="29">
        <v>85129000</v>
      </c>
      <c r="H518" s="29" t="s">
        <v>315</v>
      </c>
      <c r="I518" s="29" t="s">
        <v>2462</v>
      </c>
      <c r="J518" s="29" t="s">
        <v>2462</v>
      </c>
      <c r="K518" s="29" t="s">
        <v>74</v>
      </c>
      <c r="L518" s="30">
        <v>26.339736011477761</v>
      </c>
      <c r="M518" s="30">
        <v>131.6986800573888</v>
      </c>
      <c r="N518" s="31"/>
      <c r="O518" s="31"/>
      <c r="P518" s="27" t="s">
        <v>361</v>
      </c>
      <c r="Q518" s="27"/>
    </row>
    <row r="519" spans="1:17" x14ac:dyDescent="0.25">
      <c r="A519" s="27">
        <v>2876</v>
      </c>
      <c r="B519" s="70" t="s">
        <v>357</v>
      </c>
      <c r="C519" s="71">
        <v>280</v>
      </c>
      <c r="D519" s="71" t="s">
        <v>3135</v>
      </c>
      <c r="E519" s="71">
        <v>1</v>
      </c>
      <c r="F519" s="70" t="s">
        <v>2687</v>
      </c>
      <c r="G519" s="71">
        <v>87088000</v>
      </c>
      <c r="H519" s="71" t="s">
        <v>315</v>
      </c>
      <c r="I519" s="71" t="s">
        <v>2688</v>
      </c>
      <c r="J519" s="71" t="s">
        <v>2688</v>
      </c>
      <c r="K519" s="71" t="s">
        <v>74</v>
      </c>
      <c r="L519" s="72">
        <v>60.14</v>
      </c>
      <c r="M519" s="72">
        <v>60.14</v>
      </c>
      <c r="N519" s="73">
        <v>2.4E-2</v>
      </c>
      <c r="O519" s="73">
        <v>2.4E-2</v>
      </c>
      <c r="P519" s="74" t="s">
        <v>361</v>
      </c>
      <c r="Q519" s="27"/>
    </row>
    <row r="520" spans="1:17" x14ac:dyDescent="0.25">
      <c r="A520" s="27">
        <v>2878</v>
      </c>
      <c r="B520" s="70" t="s">
        <v>357</v>
      </c>
      <c r="C520" s="71">
        <v>282</v>
      </c>
      <c r="D520" s="71" t="s">
        <v>3135</v>
      </c>
      <c r="E520" s="71">
        <v>2</v>
      </c>
      <c r="F520" s="70" t="s">
        <v>2990</v>
      </c>
      <c r="G520" s="71">
        <v>84839000</v>
      </c>
      <c r="H520" s="71" t="s">
        <v>315</v>
      </c>
      <c r="I520" s="71" t="s">
        <v>1581</v>
      </c>
      <c r="J520" s="71" t="s">
        <v>1581</v>
      </c>
      <c r="K520" s="71" t="s">
        <v>74</v>
      </c>
      <c r="L520" s="72">
        <v>59.3</v>
      </c>
      <c r="M520" s="72">
        <v>118.6</v>
      </c>
      <c r="N520" s="73">
        <v>6.6000000000000003E-2</v>
      </c>
      <c r="O520" s="73">
        <v>0.13200000000000001</v>
      </c>
      <c r="P520" s="74" t="s">
        <v>361</v>
      </c>
      <c r="Q520" s="27"/>
    </row>
    <row r="521" spans="1:17" x14ac:dyDescent="0.25">
      <c r="A521" s="27">
        <v>2879</v>
      </c>
      <c r="B521" s="76" t="s">
        <v>357</v>
      </c>
      <c r="C521" s="77">
        <v>283</v>
      </c>
      <c r="D521" s="77" t="s">
        <v>3135</v>
      </c>
      <c r="E521" s="77">
        <v>1</v>
      </c>
      <c r="F521" s="76" t="s">
        <v>2991</v>
      </c>
      <c r="G521" s="77">
        <v>87082999</v>
      </c>
      <c r="H521" s="77" t="s">
        <v>315</v>
      </c>
      <c r="I521" s="77" t="s">
        <v>3045</v>
      </c>
      <c r="J521" s="77" t="s">
        <v>3045</v>
      </c>
      <c r="K521" s="77" t="s">
        <v>74</v>
      </c>
      <c r="L521" s="78">
        <v>56.56</v>
      </c>
      <c r="M521" s="78">
        <v>56.56</v>
      </c>
      <c r="N521" s="79">
        <v>0.10199999999999999</v>
      </c>
      <c r="O521" s="79">
        <v>0.10199999999999999</v>
      </c>
      <c r="P521" s="80" t="s">
        <v>361</v>
      </c>
      <c r="Q521" s="27"/>
    </row>
    <row r="522" spans="1:17" x14ac:dyDescent="0.25">
      <c r="A522" s="129">
        <v>2880</v>
      </c>
      <c r="B522" s="131" t="s">
        <v>357</v>
      </c>
      <c r="C522" s="132">
        <v>284</v>
      </c>
      <c r="D522" s="132" t="s">
        <v>3135</v>
      </c>
      <c r="E522" s="132">
        <v>1</v>
      </c>
      <c r="F522" s="131" t="s">
        <v>2992</v>
      </c>
      <c r="G522" s="132">
        <v>87082999</v>
      </c>
      <c r="H522" s="132" t="s">
        <v>315</v>
      </c>
      <c r="I522" s="132" t="s">
        <v>3046</v>
      </c>
      <c r="J522" s="132" t="s">
        <v>3046</v>
      </c>
      <c r="K522" s="132" t="s">
        <v>74</v>
      </c>
      <c r="L522" s="133">
        <v>56.56</v>
      </c>
      <c r="M522" s="133">
        <v>56.56</v>
      </c>
      <c r="N522" s="134">
        <v>0.08</v>
      </c>
      <c r="O522" s="134">
        <v>0.08</v>
      </c>
      <c r="P522" s="135" t="s">
        <v>361</v>
      </c>
      <c r="Q522" s="129"/>
    </row>
    <row r="523" spans="1:17" x14ac:dyDescent="0.25">
      <c r="A523" s="27">
        <v>666</v>
      </c>
      <c r="B523" s="70" t="s">
        <v>357</v>
      </c>
      <c r="C523" s="71">
        <v>286</v>
      </c>
      <c r="D523" s="71" t="s">
        <v>330</v>
      </c>
      <c r="E523" s="71">
        <v>2</v>
      </c>
      <c r="F523" s="70" t="s">
        <v>1351</v>
      </c>
      <c r="G523" s="71">
        <v>87089990</v>
      </c>
      <c r="H523" s="71" t="s">
        <v>72</v>
      </c>
      <c r="I523" s="71" t="s">
        <v>1352</v>
      </c>
      <c r="J523" s="71" t="s">
        <v>1353</v>
      </c>
      <c r="K523" s="71" t="s">
        <v>74</v>
      </c>
      <c r="L523" s="72">
        <v>151.02000000000001</v>
      </c>
      <c r="M523" s="72">
        <v>302.04000000000002</v>
      </c>
      <c r="N523" s="73">
        <v>0.89500000000000002</v>
      </c>
      <c r="O523" s="73">
        <v>1.79</v>
      </c>
      <c r="P523" s="27" t="s">
        <v>361</v>
      </c>
      <c r="Q523" s="27"/>
    </row>
    <row r="524" spans="1:17" x14ac:dyDescent="0.25">
      <c r="A524" s="106">
        <v>2884</v>
      </c>
      <c r="B524" s="107" t="s">
        <v>357</v>
      </c>
      <c r="C524" s="108">
        <v>288</v>
      </c>
      <c r="D524" s="108" t="s">
        <v>3135</v>
      </c>
      <c r="E524" s="108">
        <v>9</v>
      </c>
      <c r="F524" s="107" t="s">
        <v>2201</v>
      </c>
      <c r="G524" s="108">
        <v>87082999</v>
      </c>
      <c r="H524" s="108" t="s">
        <v>315</v>
      </c>
      <c r="I524" s="108" t="s">
        <v>2202</v>
      </c>
      <c r="J524" s="108" t="s">
        <v>2202</v>
      </c>
      <c r="K524" s="108" t="s">
        <v>74</v>
      </c>
      <c r="L524" s="109">
        <v>51.38</v>
      </c>
      <c r="M524" s="109">
        <v>4110.4000000000005</v>
      </c>
      <c r="N524" s="110">
        <v>1.76</v>
      </c>
      <c r="O524" s="110">
        <v>140.80000000000001</v>
      </c>
      <c r="P524" s="111" t="s">
        <v>361</v>
      </c>
      <c r="Q524" s="106"/>
    </row>
    <row r="525" spans="1:17" x14ac:dyDescent="0.25">
      <c r="A525" s="27">
        <v>669</v>
      </c>
      <c r="B525" s="70" t="s">
        <v>357</v>
      </c>
      <c r="C525" s="71">
        <v>289</v>
      </c>
      <c r="D525" s="71" t="s">
        <v>330</v>
      </c>
      <c r="E525" s="71">
        <v>1</v>
      </c>
      <c r="F525" s="70" t="s">
        <v>1373</v>
      </c>
      <c r="G525" s="71">
        <v>87089990</v>
      </c>
      <c r="H525" s="71" t="s">
        <v>72</v>
      </c>
      <c r="I525" s="71" t="s">
        <v>1374</v>
      </c>
      <c r="J525" s="71" t="s">
        <v>467</v>
      </c>
      <c r="K525" s="71" t="s">
        <v>74</v>
      </c>
      <c r="L525" s="72">
        <v>114.73</v>
      </c>
      <c r="M525" s="72">
        <v>114.73</v>
      </c>
      <c r="N525" s="73">
        <v>0.68</v>
      </c>
      <c r="O525" s="73">
        <v>0.68</v>
      </c>
      <c r="P525" s="27" t="s">
        <v>361</v>
      </c>
      <c r="Q525" s="27"/>
    </row>
    <row r="526" spans="1:17" x14ac:dyDescent="0.25">
      <c r="A526" s="27">
        <v>670</v>
      </c>
      <c r="B526" s="269" t="s">
        <v>357</v>
      </c>
      <c r="C526" s="282">
        <v>290</v>
      </c>
      <c r="D526" s="282" t="s">
        <v>330</v>
      </c>
      <c r="E526" s="282">
        <v>2</v>
      </c>
      <c r="F526" s="269" t="s">
        <v>2108</v>
      </c>
      <c r="G526" s="282">
        <v>87089990</v>
      </c>
      <c r="H526" s="282" t="s">
        <v>72</v>
      </c>
      <c r="I526" s="282" t="s">
        <v>2109</v>
      </c>
      <c r="J526" s="282" t="s">
        <v>2110</v>
      </c>
      <c r="K526" s="282" t="s">
        <v>74</v>
      </c>
      <c r="L526" s="294">
        <v>104.13</v>
      </c>
      <c r="M526" s="294">
        <v>208.26</v>
      </c>
      <c r="N526" s="305">
        <v>0.62</v>
      </c>
      <c r="O526" s="305">
        <v>1.24</v>
      </c>
      <c r="P526" s="316" t="s">
        <v>361</v>
      </c>
      <c r="Q526" s="27"/>
    </row>
    <row r="527" spans="1:17" x14ac:dyDescent="0.25">
      <c r="A527" s="27">
        <v>672</v>
      </c>
      <c r="B527" s="28" t="s">
        <v>357</v>
      </c>
      <c r="C527" s="29">
        <v>292</v>
      </c>
      <c r="D527" s="29" t="s">
        <v>330</v>
      </c>
      <c r="E527" s="29">
        <v>1</v>
      </c>
      <c r="F527" s="28" t="s">
        <v>1053</v>
      </c>
      <c r="G527" s="29">
        <v>87089990</v>
      </c>
      <c r="H527" s="29" t="s">
        <v>72</v>
      </c>
      <c r="I527" s="29" t="s">
        <v>1054</v>
      </c>
      <c r="J527" s="29" t="s">
        <v>1055</v>
      </c>
      <c r="K527" s="29" t="s">
        <v>74</v>
      </c>
      <c r="L527" s="30">
        <v>59.89</v>
      </c>
      <c r="M527" s="30">
        <v>59.89</v>
      </c>
      <c r="N527" s="31">
        <v>0.36</v>
      </c>
      <c r="O527" s="31">
        <v>0.36</v>
      </c>
      <c r="P527" s="27" t="s">
        <v>361</v>
      </c>
      <c r="Q527" s="27"/>
    </row>
    <row r="528" spans="1:17" x14ac:dyDescent="0.25">
      <c r="A528" s="27">
        <v>2889</v>
      </c>
      <c r="B528" s="70" t="s">
        <v>357</v>
      </c>
      <c r="C528" s="71">
        <v>293</v>
      </c>
      <c r="D528" s="71" t="s">
        <v>3135</v>
      </c>
      <c r="E528" s="71">
        <v>3</v>
      </c>
      <c r="F528" s="70" t="s">
        <v>2403</v>
      </c>
      <c r="G528" s="71">
        <v>87082999</v>
      </c>
      <c r="H528" s="71" t="s">
        <v>315</v>
      </c>
      <c r="I528" s="71" t="s">
        <v>1000</v>
      </c>
      <c r="J528" s="71" t="s">
        <v>1000</v>
      </c>
      <c r="K528" s="71" t="s">
        <v>74</v>
      </c>
      <c r="L528" s="72">
        <v>49.17</v>
      </c>
      <c r="M528" s="72">
        <v>147.51</v>
      </c>
      <c r="N528" s="73">
        <v>1.55</v>
      </c>
      <c r="O528" s="73">
        <v>4.6500000000000004</v>
      </c>
      <c r="P528" s="74" t="s">
        <v>361</v>
      </c>
      <c r="Q528" s="27"/>
    </row>
    <row r="529" spans="1:17" x14ac:dyDescent="0.25">
      <c r="A529" s="27">
        <v>674</v>
      </c>
      <c r="B529" s="76" t="s">
        <v>357</v>
      </c>
      <c r="C529" s="77">
        <v>294</v>
      </c>
      <c r="D529" s="77" t="s">
        <v>330</v>
      </c>
      <c r="E529" s="77">
        <v>5</v>
      </c>
      <c r="F529" s="76" t="s">
        <v>907</v>
      </c>
      <c r="G529" s="77">
        <v>87089990</v>
      </c>
      <c r="H529" s="77" t="s">
        <v>72</v>
      </c>
      <c r="I529" s="77" t="s">
        <v>908</v>
      </c>
      <c r="J529" s="77" t="s">
        <v>909</v>
      </c>
      <c r="K529" s="77" t="s">
        <v>74</v>
      </c>
      <c r="L529" s="78">
        <v>50.95</v>
      </c>
      <c r="M529" s="78">
        <v>254.75</v>
      </c>
      <c r="N529" s="79">
        <v>0.30199999999999999</v>
      </c>
      <c r="O529" s="79">
        <v>1.51</v>
      </c>
      <c r="P529" s="27" t="s">
        <v>361</v>
      </c>
      <c r="Q529" s="27"/>
    </row>
    <row r="530" spans="1:17" x14ac:dyDescent="0.25">
      <c r="A530" s="106">
        <v>675</v>
      </c>
      <c r="B530" s="107" t="s">
        <v>357</v>
      </c>
      <c r="C530" s="108">
        <v>295</v>
      </c>
      <c r="D530" s="108" t="s">
        <v>330</v>
      </c>
      <c r="E530" s="108">
        <v>2</v>
      </c>
      <c r="F530" s="107" t="s">
        <v>1112</v>
      </c>
      <c r="G530" s="108">
        <v>87089990</v>
      </c>
      <c r="H530" s="108" t="s">
        <v>72</v>
      </c>
      <c r="I530" s="108" t="s">
        <v>1113</v>
      </c>
      <c r="J530" s="108" t="s">
        <v>1114</v>
      </c>
      <c r="K530" s="108" t="s">
        <v>74</v>
      </c>
      <c r="L530" s="109">
        <v>32.956666666666671</v>
      </c>
      <c r="M530" s="109">
        <v>98.87</v>
      </c>
      <c r="N530" s="110">
        <v>0.19666666666666666</v>
      </c>
      <c r="O530" s="110">
        <v>0.59</v>
      </c>
      <c r="P530" s="112" t="s">
        <v>361</v>
      </c>
      <c r="Q530" s="106"/>
    </row>
    <row r="531" spans="1:17" x14ac:dyDescent="0.25">
      <c r="A531" s="27">
        <v>2892</v>
      </c>
      <c r="B531" s="70" t="s">
        <v>357</v>
      </c>
      <c r="C531" s="71">
        <v>296</v>
      </c>
      <c r="D531" s="71" t="s">
        <v>3135</v>
      </c>
      <c r="E531" s="71">
        <v>1</v>
      </c>
      <c r="F531" s="70" t="s">
        <v>1746</v>
      </c>
      <c r="G531" s="71">
        <v>87083090</v>
      </c>
      <c r="H531" s="71" t="s">
        <v>315</v>
      </c>
      <c r="I531" s="71" t="s">
        <v>1748</v>
      </c>
      <c r="J531" s="71" t="s">
        <v>1748</v>
      </c>
      <c r="K531" s="71" t="s">
        <v>74</v>
      </c>
      <c r="L531" s="72">
        <v>46.88</v>
      </c>
      <c r="M531" s="72">
        <v>46.88</v>
      </c>
      <c r="N531" s="73">
        <v>0.63</v>
      </c>
      <c r="O531" s="73">
        <v>0.63</v>
      </c>
      <c r="P531" s="74" t="s">
        <v>361</v>
      </c>
      <c r="Q531" s="27"/>
    </row>
    <row r="532" spans="1:17" x14ac:dyDescent="0.25">
      <c r="A532" s="27">
        <v>676</v>
      </c>
      <c r="B532" s="70" t="s">
        <v>357</v>
      </c>
      <c r="C532" s="71">
        <v>296</v>
      </c>
      <c r="D532" s="71" t="s">
        <v>330</v>
      </c>
      <c r="E532" s="71">
        <v>3</v>
      </c>
      <c r="F532" s="70" t="s">
        <v>987</v>
      </c>
      <c r="G532" s="71">
        <v>87082999</v>
      </c>
      <c r="H532" s="71" t="s">
        <v>72</v>
      </c>
      <c r="I532" s="71" t="s">
        <v>988</v>
      </c>
      <c r="J532" s="71" t="s">
        <v>989</v>
      </c>
      <c r="K532" s="71" t="s">
        <v>74</v>
      </c>
      <c r="L532" s="72">
        <v>30.596666666666668</v>
      </c>
      <c r="M532" s="72">
        <v>91.79</v>
      </c>
      <c r="N532" s="73">
        <v>0.18000000000000002</v>
      </c>
      <c r="O532" s="73">
        <v>0.54</v>
      </c>
      <c r="P532" s="27" t="s">
        <v>361</v>
      </c>
      <c r="Q532" s="27"/>
    </row>
    <row r="533" spans="1:17" x14ac:dyDescent="0.25">
      <c r="A533" s="27">
        <v>2893</v>
      </c>
      <c r="B533" s="70" t="s">
        <v>357</v>
      </c>
      <c r="C533" s="71">
        <v>297</v>
      </c>
      <c r="D533" s="71" t="s">
        <v>3135</v>
      </c>
      <c r="E533" s="71">
        <v>4</v>
      </c>
      <c r="F533" s="70" t="s">
        <v>1746</v>
      </c>
      <c r="G533" s="71">
        <v>87083090</v>
      </c>
      <c r="H533" s="71" t="s">
        <v>315</v>
      </c>
      <c r="I533" s="71" t="s">
        <v>1748</v>
      </c>
      <c r="J533" s="71" t="s">
        <v>1748</v>
      </c>
      <c r="K533" s="71" t="s">
        <v>74</v>
      </c>
      <c r="L533" s="72">
        <v>46.88</v>
      </c>
      <c r="M533" s="72">
        <v>187.52</v>
      </c>
      <c r="N533" s="73">
        <v>0.63</v>
      </c>
      <c r="O533" s="73">
        <v>2.52</v>
      </c>
      <c r="P533" s="74" t="s">
        <v>361</v>
      </c>
      <c r="Q533" s="27"/>
    </row>
    <row r="534" spans="1:17" x14ac:dyDescent="0.25">
      <c r="A534" s="27">
        <v>677</v>
      </c>
      <c r="B534" s="28" t="s">
        <v>357</v>
      </c>
      <c r="C534" s="29">
        <v>297</v>
      </c>
      <c r="D534" s="29" t="s">
        <v>330</v>
      </c>
      <c r="E534" s="29">
        <v>1</v>
      </c>
      <c r="F534" s="28" t="s">
        <v>620</v>
      </c>
      <c r="G534" s="29">
        <v>87089990</v>
      </c>
      <c r="H534" s="29" t="s">
        <v>72</v>
      </c>
      <c r="I534" s="29" t="s">
        <v>621</v>
      </c>
      <c r="J534" s="29" t="s">
        <v>622</v>
      </c>
      <c r="K534" s="29" t="s">
        <v>74</v>
      </c>
      <c r="L534" s="30">
        <v>26.68</v>
      </c>
      <c r="M534" s="30">
        <v>26.68</v>
      </c>
      <c r="N534" s="31">
        <v>0.16</v>
      </c>
      <c r="O534" s="31">
        <v>0.16</v>
      </c>
      <c r="P534" s="27" t="s">
        <v>361</v>
      </c>
      <c r="Q534" s="27"/>
    </row>
    <row r="535" spans="1:17" x14ac:dyDescent="0.25">
      <c r="A535" s="27">
        <v>2001</v>
      </c>
      <c r="B535" s="32" t="s">
        <v>357</v>
      </c>
      <c r="C535" s="29">
        <v>297</v>
      </c>
      <c r="D535" s="29" t="s">
        <v>52</v>
      </c>
      <c r="E535" s="29">
        <v>1</v>
      </c>
      <c r="F535" s="28" t="s">
        <v>2566</v>
      </c>
      <c r="G535" s="29">
        <v>87089990</v>
      </c>
      <c r="H535" s="29" t="s">
        <v>315</v>
      </c>
      <c r="I535" s="29" t="s">
        <v>2567</v>
      </c>
      <c r="J535" s="29" t="s">
        <v>2567</v>
      </c>
      <c r="K535" s="29" t="s">
        <v>74</v>
      </c>
      <c r="L535" s="30">
        <v>23.628680057388809</v>
      </c>
      <c r="M535" s="30">
        <v>23.628680057388809</v>
      </c>
      <c r="N535" s="31"/>
      <c r="O535" s="31"/>
      <c r="P535" s="27" t="s">
        <v>361</v>
      </c>
      <c r="Q535" s="27"/>
    </row>
    <row r="536" spans="1:17" x14ac:dyDescent="0.25">
      <c r="A536" s="27">
        <v>679</v>
      </c>
      <c r="B536" s="269" t="s">
        <v>357</v>
      </c>
      <c r="C536" s="282">
        <v>299</v>
      </c>
      <c r="D536" s="282" t="s">
        <v>330</v>
      </c>
      <c r="E536" s="282">
        <v>3</v>
      </c>
      <c r="F536" s="269" t="s">
        <v>1345</v>
      </c>
      <c r="G536" s="282">
        <v>87082999</v>
      </c>
      <c r="H536" s="282" t="s">
        <v>72</v>
      </c>
      <c r="I536" s="282" t="s">
        <v>1346</v>
      </c>
      <c r="J536" s="282" t="s">
        <v>1347</v>
      </c>
      <c r="K536" s="282" t="s">
        <v>74</v>
      </c>
      <c r="L536" s="294">
        <v>83.586666666666659</v>
      </c>
      <c r="M536" s="294">
        <v>250.76</v>
      </c>
      <c r="N536" s="305">
        <v>0.49666666666666665</v>
      </c>
      <c r="O536" s="305">
        <v>1.49</v>
      </c>
      <c r="P536" s="27" t="s">
        <v>361</v>
      </c>
      <c r="Q536" s="27"/>
    </row>
    <row r="537" spans="1:17" x14ac:dyDescent="0.25">
      <c r="A537" s="27">
        <v>680</v>
      </c>
      <c r="B537" s="28" t="s">
        <v>357</v>
      </c>
      <c r="C537" s="29">
        <v>300</v>
      </c>
      <c r="D537" s="29" t="s">
        <v>330</v>
      </c>
      <c r="E537" s="29">
        <v>1</v>
      </c>
      <c r="F537" s="28" t="s">
        <v>461</v>
      </c>
      <c r="G537" s="29">
        <v>87089990</v>
      </c>
      <c r="H537" s="29" t="s">
        <v>72</v>
      </c>
      <c r="I537" s="29">
        <v>99753706490</v>
      </c>
      <c r="J537" s="29">
        <v>99753706490</v>
      </c>
      <c r="K537" s="29" t="s">
        <v>74</v>
      </c>
      <c r="L537" s="30">
        <v>87.41</v>
      </c>
      <c r="M537" s="30">
        <v>87.41</v>
      </c>
      <c r="N537" s="31">
        <v>0.52</v>
      </c>
      <c r="O537" s="31">
        <v>0.52</v>
      </c>
      <c r="P537" s="27" t="s">
        <v>361</v>
      </c>
      <c r="Q537" s="27"/>
    </row>
    <row r="538" spans="1:17" x14ac:dyDescent="0.25">
      <c r="A538" s="27">
        <v>681</v>
      </c>
      <c r="B538" s="35" t="s">
        <v>357</v>
      </c>
      <c r="C538" s="36">
        <v>301</v>
      </c>
      <c r="D538" s="36" t="s">
        <v>330</v>
      </c>
      <c r="E538" s="36">
        <v>10</v>
      </c>
      <c r="F538" s="35" t="s">
        <v>1206</v>
      </c>
      <c r="G538" s="36">
        <v>87087090</v>
      </c>
      <c r="H538" s="36" t="s">
        <v>72</v>
      </c>
      <c r="I538" s="36" t="s">
        <v>1649</v>
      </c>
      <c r="J538" s="36" t="s">
        <v>1205</v>
      </c>
      <c r="K538" s="36" t="s">
        <v>74</v>
      </c>
      <c r="L538" s="37">
        <v>94.960000000000008</v>
      </c>
      <c r="M538" s="37">
        <v>949.6</v>
      </c>
      <c r="N538" s="38">
        <v>0.56299999999999994</v>
      </c>
      <c r="O538" s="38">
        <v>5.63</v>
      </c>
      <c r="P538" s="27" t="s">
        <v>361</v>
      </c>
      <c r="Q538" s="27"/>
    </row>
    <row r="539" spans="1:17" x14ac:dyDescent="0.25">
      <c r="A539" s="27">
        <v>2005</v>
      </c>
      <c r="B539" s="32" t="s">
        <v>357</v>
      </c>
      <c r="C539" s="29">
        <v>301</v>
      </c>
      <c r="D539" s="29" t="s">
        <v>52</v>
      </c>
      <c r="E539" s="29">
        <v>1</v>
      </c>
      <c r="F539" s="28" t="s">
        <v>2588</v>
      </c>
      <c r="G539" s="29">
        <v>87082913</v>
      </c>
      <c r="H539" s="29" t="s">
        <v>315</v>
      </c>
      <c r="I539" s="29" t="s">
        <v>2589</v>
      </c>
      <c r="J539" s="29" t="s">
        <v>2589</v>
      </c>
      <c r="K539" s="29" t="s">
        <v>74</v>
      </c>
      <c r="L539" s="30">
        <v>1567.5786800573887</v>
      </c>
      <c r="M539" s="30">
        <v>1567.5786800573887</v>
      </c>
      <c r="N539" s="31"/>
      <c r="O539" s="31"/>
      <c r="P539" s="27" t="s">
        <v>361</v>
      </c>
      <c r="Q539" s="27"/>
    </row>
    <row r="540" spans="1:17" x14ac:dyDescent="0.25">
      <c r="A540" s="27">
        <v>2899</v>
      </c>
      <c r="B540" s="70" t="s">
        <v>357</v>
      </c>
      <c r="C540" s="71">
        <v>303</v>
      </c>
      <c r="D540" s="71" t="s">
        <v>3135</v>
      </c>
      <c r="E540" s="71">
        <v>6</v>
      </c>
      <c r="F540" s="70" t="s">
        <v>2787</v>
      </c>
      <c r="G540" s="71">
        <v>87082999</v>
      </c>
      <c r="H540" s="71" t="s">
        <v>315</v>
      </c>
      <c r="I540" s="71" t="s">
        <v>1892</v>
      </c>
      <c r="J540" s="71" t="s">
        <v>1892</v>
      </c>
      <c r="K540" s="71" t="s">
        <v>74</v>
      </c>
      <c r="L540" s="72">
        <v>43.6</v>
      </c>
      <c r="M540" s="72">
        <v>261.60000000000002</v>
      </c>
      <c r="N540" s="73">
        <v>1.5189999999999999</v>
      </c>
      <c r="O540" s="73">
        <v>9.113999999999999</v>
      </c>
      <c r="P540" s="74" t="s">
        <v>361</v>
      </c>
      <c r="Q540" s="27"/>
    </row>
    <row r="541" spans="1:17" x14ac:dyDescent="0.25">
      <c r="A541" s="27">
        <v>2900</v>
      </c>
      <c r="B541" s="70" t="s">
        <v>357</v>
      </c>
      <c r="C541" s="71">
        <v>304</v>
      </c>
      <c r="D541" s="71" t="s">
        <v>3135</v>
      </c>
      <c r="E541" s="71">
        <v>6</v>
      </c>
      <c r="F541" s="70" t="s">
        <v>2788</v>
      </c>
      <c r="G541" s="71">
        <v>87082999</v>
      </c>
      <c r="H541" s="71" t="s">
        <v>315</v>
      </c>
      <c r="I541" s="71" t="s">
        <v>1896</v>
      </c>
      <c r="J541" s="71" t="s">
        <v>1896</v>
      </c>
      <c r="K541" s="71" t="s">
        <v>74</v>
      </c>
      <c r="L541" s="72">
        <v>43.6</v>
      </c>
      <c r="M541" s="72">
        <v>261.60000000000002</v>
      </c>
      <c r="N541" s="73">
        <v>1.22</v>
      </c>
      <c r="O541" s="73">
        <v>7.32</v>
      </c>
      <c r="P541" s="74" t="s">
        <v>361</v>
      </c>
      <c r="Q541" s="27"/>
    </row>
    <row r="542" spans="1:17" x14ac:dyDescent="0.25">
      <c r="A542" s="27">
        <v>687</v>
      </c>
      <c r="B542" s="35" t="s">
        <v>357</v>
      </c>
      <c r="C542" s="36">
        <v>307</v>
      </c>
      <c r="D542" s="36" t="s">
        <v>330</v>
      </c>
      <c r="E542" s="36">
        <v>5</v>
      </c>
      <c r="F542" s="35" t="s">
        <v>1355</v>
      </c>
      <c r="G542" s="36">
        <v>87089990</v>
      </c>
      <c r="H542" s="36" t="s">
        <v>72</v>
      </c>
      <c r="I542" s="36" t="s">
        <v>1356</v>
      </c>
      <c r="J542" s="36" t="s">
        <v>1357</v>
      </c>
      <c r="K542" s="36" t="s">
        <v>74</v>
      </c>
      <c r="L542" s="37">
        <v>160.5</v>
      </c>
      <c r="M542" s="37">
        <v>802.5</v>
      </c>
      <c r="N542" s="38">
        <v>0.95199999999999996</v>
      </c>
      <c r="O542" s="38">
        <v>4.76</v>
      </c>
      <c r="P542" s="27" t="s">
        <v>361</v>
      </c>
      <c r="Q542" s="27"/>
    </row>
    <row r="543" spans="1:17" x14ac:dyDescent="0.25">
      <c r="A543" s="27">
        <v>688</v>
      </c>
      <c r="B543" s="76" t="s">
        <v>357</v>
      </c>
      <c r="C543" s="77">
        <v>308</v>
      </c>
      <c r="D543" s="77" t="s">
        <v>330</v>
      </c>
      <c r="E543" s="77">
        <v>1</v>
      </c>
      <c r="F543" s="76" t="s">
        <v>672</v>
      </c>
      <c r="G543" s="77">
        <v>87089990</v>
      </c>
      <c r="H543" s="77" t="s">
        <v>72</v>
      </c>
      <c r="I543" s="77" t="s">
        <v>673</v>
      </c>
      <c r="J543" s="77" t="s">
        <v>674</v>
      </c>
      <c r="K543" s="77" t="s">
        <v>74</v>
      </c>
      <c r="L543" s="78">
        <v>196.91</v>
      </c>
      <c r="M543" s="78">
        <v>196.91</v>
      </c>
      <c r="N543" s="79">
        <v>1.17</v>
      </c>
      <c r="O543" s="79">
        <v>1.17</v>
      </c>
      <c r="P543" s="27" t="s">
        <v>361</v>
      </c>
      <c r="Q543" s="27"/>
    </row>
    <row r="544" spans="1:17" x14ac:dyDescent="0.25">
      <c r="A544" s="27">
        <v>690</v>
      </c>
      <c r="B544" s="70" t="s">
        <v>357</v>
      </c>
      <c r="C544" s="71">
        <v>310</v>
      </c>
      <c r="D544" s="71" t="s">
        <v>330</v>
      </c>
      <c r="E544" s="71">
        <v>1</v>
      </c>
      <c r="F544" s="70" t="s">
        <v>859</v>
      </c>
      <c r="G544" s="71">
        <v>87089990</v>
      </c>
      <c r="H544" s="71" t="s">
        <v>72</v>
      </c>
      <c r="I544" s="71" t="s">
        <v>857</v>
      </c>
      <c r="J544" s="71" t="s">
        <v>858</v>
      </c>
      <c r="K544" s="71" t="s">
        <v>74</v>
      </c>
      <c r="L544" s="72">
        <v>250.84</v>
      </c>
      <c r="M544" s="72">
        <v>250.84</v>
      </c>
      <c r="N544" s="73">
        <v>1.49</v>
      </c>
      <c r="O544" s="73">
        <v>1.49</v>
      </c>
      <c r="P544" s="27" t="s">
        <v>361</v>
      </c>
      <c r="Q544" s="27"/>
    </row>
    <row r="545" spans="1:17" x14ac:dyDescent="0.25">
      <c r="A545" s="27">
        <v>2906</v>
      </c>
      <c r="B545" s="70" t="s">
        <v>357</v>
      </c>
      <c r="C545" s="71">
        <v>310</v>
      </c>
      <c r="D545" s="71" t="s">
        <v>3135</v>
      </c>
      <c r="E545" s="71">
        <v>2</v>
      </c>
      <c r="F545" s="70" t="s">
        <v>2998</v>
      </c>
      <c r="G545" s="71">
        <v>84839000</v>
      </c>
      <c r="H545" s="71" t="s">
        <v>315</v>
      </c>
      <c r="I545" s="71" t="s">
        <v>2629</v>
      </c>
      <c r="J545" s="71" t="s">
        <v>2629</v>
      </c>
      <c r="K545" s="71" t="s">
        <v>74</v>
      </c>
      <c r="L545" s="72">
        <v>41.77</v>
      </c>
      <c r="M545" s="72">
        <v>83.54</v>
      </c>
      <c r="N545" s="73">
        <v>0.06</v>
      </c>
      <c r="O545" s="73">
        <v>0.12</v>
      </c>
      <c r="P545" s="74" t="s">
        <v>361</v>
      </c>
      <c r="Q545" s="27"/>
    </row>
    <row r="546" spans="1:17" x14ac:dyDescent="0.25">
      <c r="A546" s="27">
        <v>691</v>
      </c>
      <c r="B546" s="35" t="s">
        <v>357</v>
      </c>
      <c r="C546" s="36">
        <v>311</v>
      </c>
      <c r="D546" s="36" t="s">
        <v>330</v>
      </c>
      <c r="E546" s="36">
        <v>1</v>
      </c>
      <c r="F546" s="35" t="s">
        <v>845</v>
      </c>
      <c r="G546" s="36">
        <v>87089990</v>
      </c>
      <c r="H546" s="36" t="s">
        <v>72</v>
      </c>
      <c r="I546" s="36" t="s">
        <v>843</v>
      </c>
      <c r="J546" s="36" t="s">
        <v>844</v>
      </c>
      <c r="K546" s="36" t="s">
        <v>74</v>
      </c>
      <c r="L546" s="37">
        <v>358.52</v>
      </c>
      <c r="M546" s="37">
        <v>358.52</v>
      </c>
      <c r="N546" s="38">
        <v>2.13</v>
      </c>
      <c r="O546" s="38">
        <v>2.13</v>
      </c>
      <c r="P546" s="27" t="s">
        <v>361</v>
      </c>
      <c r="Q546" s="27"/>
    </row>
    <row r="547" spans="1:17" x14ac:dyDescent="0.25">
      <c r="A547" s="27">
        <v>2907</v>
      </c>
      <c r="B547" s="269" t="s">
        <v>357</v>
      </c>
      <c r="C547" s="282">
        <v>311</v>
      </c>
      <c r="D547" s="282" t="s">
        <v>3135</v>
      </c>
      <c r="E547" s="282">
        <v>5</v>
      </c>
      <c r="F547" s="269" t="s">
        <v>2999</v>
      </c>
      <c r="G547" s="282">
        <v>84839000</v>
      </c>
      <c r="H547" s="282" t="s">
        <v>315</v>
      </c>
      <c r="I547" s="282" t="s">
        <v>2648</v>
      </c>
      <c r="J547" s="282" t="s">
        <v>2648</v>
      </c>
      <c r="K547" s="282" t="s">
        <v>74</v>
      </c>
      <c r="L547" s="294">
        <v>40.1</v>
      </c>
      <c r="M547" s="294">
        <v>200.5</v>
      </c>
      <c r="N547" s="305">
        <v>9.5000000000000001E-2</v>
      </c>
      <c r="O547" s="305">
        <v>0.47499999999999998</v>
      </c>
      <c r="P547" s="282" t="s">
        <v>361</v>
      </c>
      <c r="Q547" s="27"/>
    </row>
    <row r="548" spans="1:17" x14ac:dyDescent="0.25">
      <c r="A548" s="27">
        <v>2016</v>
      </c>
      <c r="B548" s="32" t="s">
        <v>357</v>
      </c>
      <c r="C548" s="29">
        <v>312</v>
      </c>
      <c r="D548" s="29" t="s">
        <v>52</v>
      </c>
      <c r="E548" s="29">
        <v>2</v>
      </c>
      <c r="F548" s="28" t="s">
        <v>2504</v>
      </c>
      <c r="G548" s="29">
        <v>87089200</v>
      </c>
      <c r="H548" s="29" t="s">
        <v>315</v>
      </c>
      <c r="I548" s="29" t="s">
        <v>2505</v>
      </c>
      <c r="J548" s="29" t="s">
        <v>2505</v>
      </c>
      <c r="K548" s="29" t="s">
        <v>74</v>
      </c>
      <c r="L548" s="30">
        <v>1224.5793400286943</v>
      </c>
      <c r="M548" s="30">
        <v>2449.1586800573887</v>
      </c>
      <c r="N548" s="31"/>
      <c r="O548" s="31"/>
      <c r="P548" s="27" t="s">
        <v>361</v>
      </c>
      <c r="Q548" s="27"/>
    </row>
    <row r="549" spans="1:17" x14ac:dyDescent="0.25">
      <c r="A549" s="27">
        <v>692</v>
      </c>
      <c r="B549" s="35" t="s">
        <v>357</v>
      </c>
      <c r="C549" s="36">
        <v>312</v>
      </c>
      <c r="D549" s="36" t="s">
        <v>330</v>
      </c>
      <c r="E549" s="36">
        <v>1</v>
      </c>
      <c r="F549" s="35" t="s">
        <v>849</v>
      </c>
      <c r="G549" s="36">
        <v>87089990</v>
      </c>
      <c r="H549" s="36" t="s">
        <v>72</v>
      </c>
      <c r="I549" s="36" t="s">
        <v>847</v>
      </c>
      <c r="J549" s="36" t="s">
        <v>848</v>
      </c>
      <c r="K549" s="36" t="s">
        <v>74</v>
      </c>
      <c r="L549" s="37">
        <v>358.52</v>
      </c>
      <c r="M549" s="37">
        <v>358.52</v>
      </c>
      <c r="N549" s="38">
        <v>2.13</v>
      </c>
      <c r="O549" s="38">
        <v>2.13</v>
      </c>
      <c r="P549" s="27" t="s">
        <v>361</v>
      </c>
      <c r="Q549" s="27"/>
    </row>
    <row r="550" spans="1:17" x14ac:dyDescent="0.25">
      <c r="A550" s="27">
        <v>2909</v>
      </c>
      <c r="B550" s="70" t="s">
        <v>357</v>
      </c>
      <c r="C550" s="71">
        <v>313</v>
      </c>
      <c r="D550" s="71" t="s">
        <v>3135</v>
      </c>
      <c r="E550" s="71">
        <v>6</v>
      </c>
      <c r="F550" s="70" t="s">
        <v>1828</v>
      </c>
      <c r="G550" s="71">
        <v>87082999</v>
      </c>
      <c r="H550" s="71" t="s">
        <v>315</v>
      </c>
      <c r="I550" s="71" t="s">
        <v>1830</v>
      </c>
      <c r="J550" s="71" t="s">
        <v>2761</v>
      </c>
      <c r="K550" s="71" t="s">
        <v>74</v>
      </c>
      <c r="L550" s="72">
        <v>39.1</v>
      </c>
      <c r="M550" s="72">
        <v>234.60000000000002</v>
      </c>
      <c r="N550" s="73">
        <v>0.748</v>
      </c>
      <c r="O550" s="73">
        <v>4.4879999999999995</v>
      </c>
      <c r="P550" s="74" t="s">
        <v>361</v>
      </c>
      <c r="Q550" s="27"/>
    </row>
    <row r="551" spans="1:17" x14ac:dyDescent="0.25">
      <c r="A551" s="27">
        <v>2911</v>
      </c>
      <c r="B551" s="70" t="s">
        <v>357</v>
      </c>
      <c r="C551" s="71">
        <v>315</v>
      </c>
      <c r="D551" s="71" t="s">
        <v>3135</v>
      </c>
      <c r="E551" s="71">
        <v>1</v>
      </c>
      <c r="F551" s="70" t="s">
        <v>3001</v>
      </c>
      <c r="G551" s="71">
        <v>85159000</v>
      </c>
      <c r="H551" s="71" t="s">
        <v>315</v>
      </c>
      <c r="I551" s="71" t="s">
        <v>3052</v>
      </c>
      <c r="J551" s="71" t="s">
        <v>3052</v>
      </c>
      <c r="K551" s="71" t="s">
        <v>74</v>
      </c>
      <c r="L551" s="72">
        <v>38.11</v>
      </c>
      <c r="M551" s="72">
        <v>38.11</v>
      </c>
      <c r="N551" s="73">
        <v>3.3000000000000002E-2</v>
      </c>
      <c r="O551" s="73">
        <v>3.3000000000000002E-2</v>
      </c>
      <c r="P551" s="74" t="s">
        <v>361</v>
      </c>
      <c r="Q551" s="27"/>
    </row>
    <row r="552" spans="1:17" x14ac:dyDescent="0.25">
      <c r="A552" s="27">
        <v>2914</v>
      </c>
      <c r="B552" s="70" t="s">
        <v>357</v>
      </c>
      <c r="C552" s="71">
        <v>318</v>
      </c>
      <c r="D552" s="71" t="s">
        <v>3135</v>
      </c>
      <c r="E552" s="71">
        <v>7</v>
      </c>
      <c r="F552" s="70" t="s">
        <v>2395</v>
      </c>
      <c r="G552" s="71">
        <v>87082999</v>
      </c>
      <c r="H552" s="71" t="s">
        <v>315</v>
      </c>
      <c r="I552" s="71" t="s">
        <v>976</v>
      </c>
      <c r="J552" s="71" t="s">
        <v>976</v>
      </c>
      <c r="K552" s="71" t="s">
        <v>74</v>
      </c>
      <c r="L552" s="72">
        <v>37.270000000000003</v>
      </c>
      <c r="M552" s="72">
        <v>260.89000000000004</v>
      </c>
      <c r="N552" s="73">
        <v>0.49399999999999999</v>
      </c>
      <c r="O552" s="73">
        <v>3.4580000000000002</v>
      </c>
      <c r="P552" s="74" t="s">
        <v>361</v>
      </c>
      <c r="Q552" s="27"/>
    </row>
    <row r="553" spans="1:17" x14ac:dyDescent="0.25">
      <c r="A553" s="27">
        <v>700</v>
      </c>
      <c r="B553" s="70" t="s">
        <v>357</v>
      </c>
      <c r="C553" s="71">
        <v>320</v>
      </c>
      <c r="D553" s="71" t="s">
        <v>330</v>
      </c>
      <c r="E553" s="71">
        <v>1</v>
      </c>
      <c r="F553" s="70" t="s">
        <v>601</v>
      </c>
      <c r="G553" s="71">
        <v>87089990</v>
      </c>
      <c r="H553" s="71" t="s">
        <v>72</v>
      </c>
      <c r="I553" s="71" t="s">
        <v>602</v>
      </c>
      <c r="J553" s="71" t="s">
        <v>603</v>
      </c>
      <c r="K553" s="71" t="s">
        <v>74</v>
      </c>
      <c r="L553" s="72">
        <v>1123.42</v>
      </c>
      <c r="M553" s="72">
        <v>1123.42</v>
      </c>
      <c r="N553" s="73">
        <v>6.67</v>
      </c>
      <c r="O553" s="73">
        <v>6.67</v>
      </c>
      <c r="P553" s="27" t="s">
        <v>361</v>
      </c>
      <c r="Q553" s="27"/>
    </row>
    <row r="554" spans="1:17" x14ac:dyDescent="0.25">
      <c r="A554" s="106">
        <v>2916</v>
      </c>
      <c r="B554" s="107" t="s">
        <v>357</v>
      </c>
      <c r="C554" s="108">
        <v>320</v>
      </c>
      <c r="D554" s="108" t="s">
        <v>3135</v>
      </c>
      <c r="E554" s="108">
        <v>1</v>
      </c>
      <c r="F554" s="107" t="s">
        <v>1559</v>
      </c>
      <c r="G554" s="108">
        <v>84839000</v>
      </c>
      <c r="H554" s="108" t="s">
        <v>315</v>
      </c>
      <c r="I554" s="108" t="s">
        <v>796</v>
      </c>
      <c r="J554" s="108" t="s">
        <v>796</v>
      </c>
      <c r="K554" s="108" t="s">
        <v>74</v>
      </c>
      <c r="L554" s="109">
        <v>36.590000000000003</v>
      </c>
      <c r="M554" s="109">
        <v>182.95000000000002</v>
      </c>
      <c r="N554" s="110">
        <v>3.7999999999999999E-2</v>
      </c>
      <c r="O554" s="110">
        <v>0.19</v>
      </c>
      <c r="P554" s="111" t="s">
        <v>361</v>
      </c>
      <c r="Q554" s="106"/>
    </row>
    <row r="555" spans="1:17" x14ac:dyDescent="0.25">
      <c r="A555" s="27">
        <v>2917</v>
      </c>
      <c r="B555" s="70" t="s">
        <v>357</v>
      </c>
      <c r="C555" s="71">
        <v>321</v>
      </c>
      <c r="D555" s="71" t="s">
        <v>3135</v>
      </c>
      <c r="E555" s="71">
        <v>1</v>
      </c>
      <c r="F555" s="70" t="s">
        <v>2684</v>
      </c>
      <c r="G555" s="71">
        <v>87082999</v>
      </c>
      <c r="H555" s="71" t="s">
        <v>315</v>
      </c>
      <c r="I555" s="71" t="s">
        <v>2685</v>
      </c>
      <c r="J555" s="71" t="s">
        <v>2685</v>
      </c>
      <c r="K555" s="71" t="s">
        <v>74</v>
      </c>
      <c r="L555" s="72">
        <v>35.83</v>
      </c>
      <c r="M555" s="72">
        <v>35.83</v>
      </c>
      <c r="N555" s="73">
        <v>0.108</v>
      </c>
      <c r="O555" s="73">
        <v>0.108</v>
      </c>
      <c r="P555" s="74" t="s">
        <v>361</v>
      </c>
      <c r="Q555" s="27"/>
    </row>
    <row r="556" spans="1:17" x14ac:dyDescent="0.25">
      <c r="A556" s="27">
        <v>2918</v>
      </c>
      <c r="B556" s="70" t="s">
        <v>357</v>
      </c>
      <c r="C556" s="71">
        <v>322</v>
      </c>
      <c r="D556" s="71" t="s">
        <v>3135</v>
      </c>
      <c r="E556" s="71">
        <v>3</v>
      </c>
      <c r="F556" s="70" t="s">
        <v>3002</v>
      </c>
      <c r="G556" s="71">
        <v>85129000</v>
      </c>
      <c r="H556" s="71" t="s">
        <v>315</v>
      </c>
      <c r="I556" s="71" t="s">
        <v>1114</v>
      </c>
      <c r="J556" s="71" t="s">
        <v>1114</v>
      </c>
      <c r="K556" s="71" t="s">
        <v>74</v>
      </c>
      <c r="L556" s="72">
        <v>34.76</v>
      </c>
      <c r="M556" s="72">
        <v>104.28</v>
      </c>
      <c r="N556" s="73">
        <v>0.05</v>
      </c>
      <c r="O556" s="73">
        <v>0.15000000000000002</v>
      </c>
      <c r="P556" s="74" t="s">
        <v>361</v>
      </c>
      <c r="Q556" s="27"/>
    </row>
    <row r="557" spans="1:17" x14ac:dyDescent="0.25">
      <c r="A557" s="27">
        <v>704</v>
      </c>
      <c r="B557" s="119" t="s">
        <v>357</v>
      </c>
      <c r="C557" s="120">
        <v>324</v>
      </c>
      <c r="D557" s="120" t="s">
        <v>330</v>
      </c>
      <c r="E557" s="120">
        <v>1</v>
      </c>
      <c r="F557" s="119" t="s">
        <v>1831</v>
      </c>
      <c r="G557" s="120">
        <v>87089990</v>
      </c>
      <c r="H557" s="120" t="s">
        <v>72</v>
      </c>
      <c r="I557" s="120" t="s">
        <v>1832</v>
      </c>
      <c r="J557" s="120" t="s">
        <v>1833</v>
      </c>
      <c r="K557" s="120" t="s">
        <v>74</v>
      </c>
      <c r="L557" s="121">
        <v>309.26</v>
      </c>
      <c r="M557" s="121">
        <v>309.26</v>
      </c>
      <c r="N557" s="122">
        <v>1.84</v>
      </c>
      <c r="O557" s="122">
        <v>1.84</v>
      </c>
      <c r="P557" s="144" t="s">
        <v>361</v>
      </c>
      <c r="Q557" s="27"/>
    </row>
    <row r="558" spans="1:17" x14ac:dyDescent="0.25">
      <c r="A558" s="27">
        <v>705</v>
      </c>
      <c r="B558" s="119" t="s">
        <v>357</v>
      </c>
      <c r="C558" s="120">
        <v>325</v>
      </c>
      <c r="D558" s="120" t="s">
        <v>330</v>
      </c>
      <c r="E558" s="120">
        <v>1</v>
      </c>
      <c r="F558" s="119" t="s">
        <v>1834</v>
      </c>
      <c r="G558" s="120">
        <v>87089990</v>
      </c>
      <c r="H558" s="120" t="s">
        <v>72</v>
      </c>
      <c r="I558" s="120" t="s">
        <v>1835</v>
      </c>
      <c r="J558" s="120" t="s">
        <v>1836</v>
      </c>
      <c r="K558" s="120" t="s">
        <v>74</v>
      </c>
      <c r="L558" s="121">
        <v>309.26</v>
      </c>
      <c r="M558" s="121">
        <v>309.26</v>
      </c>
      <c r="N558" s="122">
        <v>1.84</v>
      </c>
      <c r="O558" s="122">
        <v>1.84</v>
      </c>
      <c r="P558" s="144" t="s">
        <v>361</v>
      </c>
      <c r="Q558" s="27"/>
    </row>
    <row r="559" spans="1:17" x14ac:dyDescent="0.25">
      <c r="A559" s="27">
        <v>2922</v>
      </c>
      <c r="B559" s="76" t="s">
        <v>357</v>
      </c>
      <c r="C559" s="77">
        <v>326</v>
      </c>
      <c r="D559" s="77" t="s">
        <v>3135</v>
      </c>
      <c r="E559" s="77">
        <v>2</v>
      </c>
      <c r="F559" s="76" t="s">
        <v>2227</v>
      </c>
      <c r="G559" s="77">
        <v>84839000</v>
      </c>
      <c r="H559" s="77" t="s">
        <v>315</v>
      </c>
      <c r="I559" s="77" t="s">
        <v>2154</v>
      </c>
      <c r="J559" s="77" t="s">
        <v>2154</v>
      </c>
      <c r="K559" s="77" t="s">
        <v>74</v>
      </c>
      <c r="L559" s="78">
        <v>32.630000000000003</v>
      </c>
      <c r="M559" s="78">
        <v>65.260000000000005</v>
      </c>
      <c r="N559" s="79">
        <v>6.0000000000000001E-3</v>
      </c>
      <c r="O559" s="79">
        <v>1.2E-2</v>
      </c>
      <c r="P559" s="80" t="s">
        <v>361</v>
      </c>
      <c r="Q559" s="27"/>
    </row>
    <row r="560" spans="1:17" x14ac:dyDescent="0.25">
      <c r="A560" s="27">
        <v>2923</v>
      </c>
      <c r="B560" s="32" t="s">
        <v>357</v>
      </c>
      <c r="C560" s="29">
        <v>327</v>
      </c>
      <c r="D560" s="57" t="s">
        <v>3135</v>
      </c>
      <c r="E560" s="29">
        <v>1</v>
      </c>
      <c r="F560" s="28" t="s">
        <v>3004</v>
      </c>
      <c r="G560" s="29">
        <v>87082999</v>
      </c>
      <c r="H560" s="29" t="s">
        <v>315</v>
      </c>
      <c r="I560" s="29">
        <v>99751296391</v>
      </c>
      <c r="J560" s="29">
        <v>99751296391</v>
      </c>
      <c r="K560" s="29" t="s">
        <v>74</v>
      </c>
      <c r="L560" s="30">
        <v>32.549999999999997</v>
      </c>
      <c r="M560" s="30">
        <v>32.549999999999997</v>
      </c>
      <c r="N560" s="31">
        <v>0.193</v>
      </c>
      <c r="O560" s="31">
        <v>0.193</v>
      </c>
      <c r="P560" s="57" t="s">
        <v>361</v>
      </c>
      <c r="Q560" s="27"/>
    </row>
    <row r="561" spans="1:17" x14ac:dyDescent="0.25">
      <c r="A561" s="106">
        <v>2926</v>
      </c>
      <c r="B561" s="107" t="s">
        <v>357</v>
      </c>
      <c r="C561" s="108">
        <v>330</v>
      </c>
      <c r="D561" s="108" t="s">
        <v>3135</v>
      </c>
      <c r="E561" s="108">
        <v>1</v>
      </c>
      <c r="F561" s="107" t="s">
        <v>3005</v>
      </c>
      <c r="G561" s="108">
        <v>87082999</v>
      </c>
      <c r="H561" s="108" t="s">
        <v>315</v>
      </c>
      <c r="I561" s="108" t="s">
        <v>3055</v>
      </c>
      <c r="J561" s="108" t="s">
        <v>3055</v>
      </c>
      <c r="K561" s="108" t="s">
        <v>74</v>
      </c>
      <c r="L561" s="109">
        <v>32.4</v>
      </c>
      <c r="M561" s="109">
        <v>64.8</v>
      </c>
      <c r="N561" s="110">
        <v>8.2000000000000003E-2</v>
      </c>
      <c r="O561" s="110">
        <v>0.16400000000000001</v>
      </c>
      <c r="P561" s="111" t="s">
        <v>361</v>
      </c>
      <c r="Q561" s="106"/>
    </row>
    <row r="562" spans="1:17" x14ac:dyDescent="0.25">
      <c r="A562" s="106">
        <v>2927</v>
      </c>
      <c r="B562" s="107" t="s">
        <v>357</v>
      </c>
      <c r="C562" s="108">
        <v>331</v>
      </c>
      <c r="D562" s="108" t="s">
        <v>3135</v>
      </c>
      <c r="E562" s="108">
        <v>1</v>
      </c>
      <c r="F562" s="107" t="s">
        <v>3006</v>
      </c>
      <c r="G562" s="108">
        <v>87082999</v>
      </c>
      <c r="H562" s="108" t="s">
        <v>315</v>
      </c>
      <c r="I562" s="108" t="s">
        <v>3056</v>
      </c>
      <c r="J562" s="108" t="s">
        <v>3056</v>
      </c>
      <c r="K562" s="108" t="s">
        <v>74</v>
      </c>
      <c r="L562" s="109">
        <v>32.4</v>
      </c>
      <c r="M562" s="109">
        <v>64.8</v>
      </c>
      <c r="N562" s="110">
        <v>8.2000000000000003E-2</v>
      </c>
      <c r="O562" s="110">
        <v>0.16400000000000001</v>
      </c>
      <c r="P562" s="111" t="s">
        <v>361</v>
      </c>
      <c r="Q562" s="106"/>
    </row>
    <row r="563" spans="1:17" x14ac:dyDescent="0.25">
      <c r="A563" s="27">
        <v>2036</v>
      </c>
      <c r="B563" s="32" t="s">
        <v>357</v>
      </c>
      <c r="C563" s="29">
        <v>332</v>
      </c>
      <c r="D563" s="29" t="s">
        <v>52</v>
      </c>
      <c r="E563" s="29">
        <v>5</v>
      </c>
      <c r="F563" s="28" t="s">
        <v>2677</v>
      </c>
      <c r="G563" s="29">
        <v>87082999</v>
      </c>
      <c r="H563" s="29" t="s">
        <v>315</v>
      </c>
      <c r="I563" s="29" t="s">
        <v>2678</v>
      </c>
      <c r="J563" s="29" t="s">
        <v>2678</v>
      </c>
      <c r="K563" s="29" t="s">
        <v>74</v>
      </c>
      <c r="L563" s="30">
        <v>5.2697360114777627</v>
      </c>
      <c r="M563" s="30">
        <v>26.348680057388812</v>
      </c>
      <c r="N563" s="31"/>
      <c r="O563" s="31"/>
      <c r="P563" s="27" t="s">
        <v>361</v>
      </c>
      <c r="Q563" s="27"/>
    </row>
    <row r="564" spans="1:17" x14ac:dyDescent="0.25">
      <c r="A564" s="106">
        <v>2929</v>
      </c>
      <c r="B564" s="107" t="s">
        <v>357</v>
      </c>
      <c r="C564" s="108">
        <v>333</v>
      </c>
      <c r="D564" s="108" t="s">
        <v>3135</v>
      </c>
      <c r="E564" s="108">
        <v>3</v>
      </c>
      <c r="F564" s="107" t="s">
        <v>3007</v>
      </c>
      <c r="G564" s="108">
        <v>84839000</v>
      </c>
      <c r="H564" s="108" t="s">
        <v>315</v>
      </c>
      <c r="I564" s="108" t="s">
        <v>1735</v>
      </c>
      <c r="J564" s="108" t="s">
        <v>1735</v>
      </c>
      <c r="K564" s="108" t="s">
        <v>74</v>
      </c>
      <c r="L564" s="109">
        <v>31.79</v>
      </c>
      <c r="M564" s="109">
        <v>349.69</v>
      </c>
      <c r="N564" s="110">
        <v>4.8000000000000001E-2</v>
      </c>
      <c r="O564" s="110">
        <v>0.52800000000000002</v>
      </c>
      <c r="P564" s="111" t="s">
        <v>361</v>
      </c>
      <c r="Q564" s="106"/>
    </row>
    <row r="565" spans="1:17" x14ac:dyDescent="0.25">
      <c r="A565" s="27">
        <v>2931</v>
      </c>
      <c r="B565" s="76" t="s">
        <v>357</v>
      </c>
      <c r="C565" s="77">
        <v>335</v>
      </c>
      <c r="D565" s="77" t="s">
        <v>3135</v>
      </c>
      <c r="E565" s="77">
        <v>8</v>
      </c>
      <c r="F565" s="76" t="s">
        <v>2617</v>
      </c>
      <c r="G565" s="77">
        <v>87084090</v>
      </c>
      <c r="H565" s="77" t="s">
        <v>315</v>
      </c>
      <c r="I565" s="77" t="s">
        <v>1450</v>
      </c>
      <c r="J565" s="77" t="s">
        <v>1450</v>
      </c>
      <c r="K565" s="77" t="s">
        <v>74</v>
      </c>
      <c r="L565" s="78">
        <v>27.44</v>
      </c>
      <c r="M565" s="78">
        <v>219.52</v>
      </c>
      <c r="N565" s="79">
        <v>2E-3</v>
      </c>
      <c r="O565" s="79">
        <v>1.6E-2</v>
      </c>
      <c r="P565" s="80" t="s">
        <v>361</v>
      </c>
      <c r="Q565" s="27"/>
    </row>
    <row r="566" spans="1:17" x14ac:dyDescent="0.25">
      <c r="A566" s="27">
        <v>715</v>
      </c>
      <c r="B566" s="70" t="s">
        <v>357</v>
      </c>
      <c r="C566" s="71">
        <v>335</v>
      </c>
      <c r="D566" s="71" t="s">
        <v>330</v>
      </c>
      <c r="E566" s="71">
        <v>1</v>
      </c>
      <c r="F566" s="70" t="s">
        <v>1095</v>
      </c>
      <c r="G566" s="71">
        <v>87089990</v>
      </c>
      <c r="H566" s="71" t="s">
        <v>72</v>
      </c>
      <c r="I566" s="71" t="s">
        <v>1098</v>
      </c>
      <c r="J566" s="71" t="s">
        <v>1099</v>
      </c>
      <c r="K566" s="71" t="s">
        <v>74</v>
      </c>
      <c r="L566" s="72">
        <v>872.23</v>
      </c>
      <c r="M566" s="72">
        <v>872.23</v>
      </c>
      <c r="N566" s="73">
        <v>5.18</v>
      </c>
      <c r="O566" s="73">
        <v>5.18</v>
      </c>
      <c r="P566" s="27" t="s">
        <v>361</v>
      </c>
      <c r="Q566" s="27"/>
    </row>
    <row r="567" spans="1:17" x14ac:dyDescent="0.25">
      <c r="A567" s="27">
        <v>2932</v>
      </c>
      <c r="B567" s="70" t="s">
        <v>357</v>
      </c>
      <c r="C567" s="71">
        <v>336</v>
      </c>
      <c r="D567" s="71" t="s">
        <v>3135</v>
      </c>
      <c r="E567" s="71">
        <v>6</v>
      </c>
      <c r="F567" s="70" t="s">
        <v>2732</v>
      </c>
      <c r="G567" s="71">
        <v>87082999</v>
      </c>
      <c r="H567" s="71" t="s">
        <v>315</v>
      </c>
      <c r="I567" s="71" t="s">
        <v>1783</v>
      </c>
      <c r="J567" s="71" t="s">
        <v>1783</v>
      </c>
      <c r="K567" s="71" t="s">
        <v>74</v>
      </c>
      <c r="L567" s="72">
        <v>24.93</v>
      </c>
      <c r="M567" s="72">
        <v>149.57999999999998</v>
      </c>
      <c r="N567" s="73">
        <v>0.22700000000000001</v>
      </c>
      <c r="O567" s="73">
        <v>1.3620000000000001</v>
      </c>
      <c r="P567" s="74" t="s">
        <v>361</v>
      </c>
      <c r="Q567" s="27"/>
    </row>
    <row r="568" spans="1:17" x14ac:dyDescent="0.25">
      <c r="A568" s="27">
        <v>2933</v>
      </c>
      <c r="B568" s="76" t="s">
        <v>357</v>
      </c>
      <c r="C568" s="77">
        <v>337</v>
      </c>
      <c r="D568" s="77" t="s">
        <v>3135</v>
      </c>
      <c r="E568" s="77">
        <v>11</v>
      </c>
      <c r="F568" s="76" t="s">
        <v>1321</v>
      </c>
      <c r="G568" s="77">
        <v>87083090</v>
      </c>
      <c r="H568" s="77" t="s">
        <v>315</v>
      </c>
      <c r="I568" s="77" t="s">
        <v>1323</v>
      </c>
      <c r="J568" s="77" t="s">
        <v>1323</v>
      </c>
      <c r="K568" s="77" t="s">
        <v>74</v>
      </c>
      <c r="L568" s="78">
        <v>23.1</v>
      </c>
      <c r="M568" s="78">
        <v>254.10000000000002</v>
      </c>
      <c r="N568" s="79">
        <v>4.9000000000000002E-2</v>
      </c>
      <c r="O568" s="79">
        <v>0.53900000000000003</v>
      </c>
      <c r="P568" s="80" t="s">
        <v>361</v>
      </c>
      <c r="Q568" s="27"/>
    </row>
    <row r="569" spans="1:17" x14ac:dyDescent="0.25">
      <c r="A569" s="27">
        <v>2042</v>
      </c>
      <c r="B569" s="32" t="s">
        <v>357</v>
      </c>
      <c r="C569" s="29">
        <v>338</v>
      </c>
      <c r="D569" s="29" t="s">
        <v>52</v>
      </c>
      <c r="E569" s="29">
        <v>5</v>
      </c>
      <c r="F569" s="28" t="s">
        <v>399</v>
      </c>
      <c r="G569" s="29">
        <v>87089990</v>
      </c>
      <c r="H569" s="29" t="s">
        <v>315</v>
      </c>
      <c r="I569" s="29">
        <v>99610123292</v>
      </c>
      <c r="J569" s="29">
        <v>99610123292</v>
      </c>
      <c r="K569" s="29" t="s">
        <v>74</v>
      </c>
      <c r="L569" s="30">
        <v>26.859736011477764</v>
      </c>
      <c r="M569" s="30">
        <v>134.29868005738882</v>
      </c>
      <c r="N569" s="31"/>
      <c r="O569" s="31"/>
      <c r="P569" s="27" t="s">
        <v>361</v>
      </c>
      <c r="Q569" s="27"/>
    </row>
    <row r="570" spans="1:17" x14ac:dyDescent="0.25">
      <c r="A570" s="27">
        <v>2936</v>
      </c>
      <c r="B570" s="76" t="s">
        <v>357</v>
      </c>
      <c r="C570" s="77">
        <v>340</v>
      </c>
      <c r="D570" s="77" t="s">
        <v>3135</v>
      </c>
      <c r="E570" s="77">
        <v>5</v>
      </c>
      <c r="F570" s="76" t="s">
        <v>3009</v>
      </c>
      <c r="G570" s="77">
        <v>84839000</v>
      </c>
      <c r="H570" s="77" t="s">
        <v>315</v>
      </c>
      <c r="I570" s="77">
        <v>90005220400</v>
      </c>
      <c r="J570" s="77">
        <v>90005220400</v>
      </c>
      <c r="K570" s="77" t="s">
        <v>74</v>
      </c>
      <c r="L570" s="78">
        <v>22.33</v>
      </c>
      <c r="M570" s="78">
        <v>111.64999999999999</v>
      </c>
      <c r="N570" s="79">
        <v>3.4000000000000002E-2</v>
      </c>
      <c r="O570" s="79">
        <v>0.17</v>
      </c>
      <c r="P570" s="80" t="s">
        <v>361</v>
      </c>
      <c r="Q570" s="27"/>
    </row>
    <row r="571" spans="1:17" x14ac:dyDescent="0.25">
      <c r="A571" s="27">
        <v>722</v>
      </c>
      <c r="B571" s="35" t="s">
        <v>357</v>
      </c>
      <c r="C571" s="36">
        <v>342</v>
      </c>
      <c r="D571" s="36" t="s">
        <v>330</v>
      </c>
      <c r="E571" s="36">
        <v>1</v>
      </c>
      <c r="F571" s="35" t="s">
        <v>742</v>
      </c>
      <c r="G571" s="36">
        <v>87089990</v>
      </c>
      <c r="H571" s="36" t="s">
        <v>72</v>
      </c>
      <c r="I571" s="36" t="s">
        <v>741</v>
      </c>
      <c r="J571" s="36" t="s">
        <v>745</v>
      </c>
      <c r="K571" s="36" t="s">
        <v>74</v>
      </c>
      <c r="L571" s="37">
        <v>165.84</v>
      </c>
      <c r="M571" s="37">
        <v>165.84</v>
      </c>
      <c r="N571" s="38">
        <v>0.98</v>
      </c>
      <c r="O571" s="38">
        <v>0.98</v>
      </c>
      <c r="P571" s="27" t="s">
        <v>361</v>
      </c>
      <c r="Q571" s="27"/>
    </row>
    <row r="572" spans="1:17" x14ac:dyDescent="0.25">
      <c r="A572" s="27">
        <v>2938</v>
      </c>
      <c r="B572" s="76" t="s">
        <v>357</v>
      </c>
      <c r="C572" s="77">
        <v>342</v>
      </c>
      <c r="D572" s="77" t="s">
        <v>3135</v>
      </c>
      <c r="E572" s="77">
        <v>1</v>
      </c>
      <c r="F572" s="76" t="s">
        <v>3010</v>
      </c>
      <c r="G572" s="77">
        <v>87082999</v>
      </c>
      <c r="H572" s="77" t="s">
        <v>315</v>
      </c>
      <c r="I572" s="77" t="s">
        <v>3058</v>
      </c>
      <c r="J572" s="77" t="s">
        <v>2520</v>
      </c>
      <c r="K572" s="77" t="s">
        <v>74</v>
      </c>
      <c r="L572" s="78">
        <v>20.43</v>
      </c>
      <c r="M572" s="78">
        <v>20.43</v>
      </c>
      <c r="N572" s="79">
        <v>0.25600000000000001</v>
      </c>
      <c r="O572" s="79">
        <v>0.25600000000000001</v>
      </c>
      <c r="P572" s="80" t="s">
        <v>361</v>
      </c>
      <c r="Q572" s="27"/>
    </row>
    <row r="573" spans="1:17" x14ac:dyDescent="0.25">
      <c r="A573" s="27">
        <v>723</v>
      </c>
      <c r="B573" s="70" t="s">
        <v>357</v>
      </c>
      <c r="C573" s="71">
        <v>343</v>
      </c>
      <c r="D573" s="71" t="s">
        <v>330</v>
      </c>
      <c r="E573" s="71">
        <v>3</v>
      </c>
      <c r="F573" s="70" t="s">
        <v>1152</v>
      </c>
      <c r="G573" s="71">
        <v>87089990</v>
      </c>
      <c r="H573" s="71" t="s">
        <v>72</v>
      </c>
      <c r="I573" s="71" t="s">
        <v>1153</v>
      </c>
      <c r="J573" s="71" t="s">
        <v>1154</v>
      </c>
      <c r="K573" s="71" t="s">
        <v>74</v>
      </c>
      <c r="L573" s="72">
        <v>142.76666666666668</v>
      </c>
      <c r="M573" s="72">
        <v>428.3</v>
      </c>
      <c r="N573" s="73">
        <v>0.84666666666666668</v>
      </c>
      <c r="O573" s="73">
        <v>2.54</v>
      </c>
      <c r="P573" s="27" t="s">
        <v>361</v>
      </c>
      <c r="Q573" s="27"/>
    </row>
    <row r="574" spans="1:17" x14ac:dyDescent="0.25">
      <c r="A574" s="27">
        <v>2939</v>
      </c>
      <c r="B574" s="76" t="s">
        <v>357</v>
      </c>
      <c r="C574" s="77">
        <v>343</v>
      </c>
      <c r="D574" s="77" t="s">
        <v>3135</v>
      </c>
      <c r="E574" s="77">
        <v>1</v>
      </c>
      <c r="F574" s="76" t="s">
        <v>3011</v>
      </c>
      <c r="G574" s="77">
        <v>87082999</v>
      </c>
      <c r="H574" s="77" t="s">
        <v>315</v>
      </c>
      <c r="I574" s="77" t="s">
        <v>3059</v>
      </c>
      <c r="J574" s="77" t="s">
        <v>3133</v>
      </c>
      <c r="K574" s="77" t="s">
        <v>74</v>
      </c>
      <c r="L574" s="78">
        <v>20.43</v>
      </c>
      <c r="M574" s="78">
        <v>20.43</v>
      </c>
      <c r="N574" s="79">
        <v>0.25600000000000001</v>
      </c>
      <c r="O574" s="79">
        <v>0.25600000000000001</v>
      </c>
      <c r="P574" s="80" t="s">
        <v>361</v>
      </c>
      <c r="Q574" s="27"/>
    </row>
    <row r="575" spans="1:17" x14ac:dyDescent="0.25">
      <c r="A575" s="27">
        <v>2048</v>
      </c>
      <c r="B575" s="32" t="s">
        <v>357</v>
      </c>
      <c r="C575" s="29">
        <v>344</v>
      </c>
      <c r="D575" s="29" t="s">
        <v>52</v>
      </c>
      <c r="E575" s="29">
        <v>1</v>
      </c>
      <c r="F575" s="28" t="s">
        <v>388</v>
      </c>
      <c r="G575" s="29">
        <v>87089200</v>
      </c>
      <c r="H575" s="29" t="s">
        <v>315</v>
      </c>
      <c r="I575" s="29" t="s">
        <v>2506</v>
      </c>
      <c r="J575" s="29" t="s">
        <v>2506</v>
      </c>
      <c r="K575" s="29" t="s">
        <v>74</v>
      </c>
      <c r="L575" s="30">
        <v>1304.6186800573887</v>
      </c>
      <c r="M575" s="30">
        <v>1304.6186800573887</v>
      </c>
      <c r="N575" s="31"/>
      <c r="O575" s="31"/>
      <c r="P575" s="27" t="s">
        <v>361</v>
      </c>
      <c r="Q575" s="27"/>
    </row>
    <row r="576" spans="1:17" x14ac:dyDescent="0.25">
      <c r="A576" s="27">
        <v>724</v>
      </c>
      <c r="B576" s="35" t="s">
        <v>357</v>
      </c>
      <c r="C576" s="36">
        <v>344</v>
      </c>
      <c r="D576" s="36" t="s">
        <v>330</v>
      </c>
      <c r="E576" s="36">
        <v>1</v>
      </c>
      <c r="F576" s="35" t="s">
        <v>998</v>
      </c>
      <c r="G576" s="36">
        <v>87089990</v>
      </c>
      <c r="H576" s="36" t="s">
        <v>72</v>
      </c>
      <c r="I576" s="36" t="s">
        <v>999</v>
      </c>
      <c r="J576" s="36" t="s">
        <v>1000</v>
      </c>
      <c r="K576" s="36" t="s">
        <v>74</v>
      </c>
      <c r="L576" s="37">
        <v>50.22</v>
      </c>
      <c r="M576" s="37">
        <v>50.22</v>
      </c>
      <c r="N576" s="38">
        <v>0.3</v>
      </c>
      <c r="O576" s="38">
        <v>0.3</v>
      </c>
      <c r="P576" s="27" t="s">
        <v>361</v>
      </c>
      <c r="Q576" s="27"/>
    </row>
    <row r="577" spans="1:17" x14ac:dyDescent="0.25">
      <c r="A577" s="27">
        <v>2940</v>
      </c>
      <c r="B577" s="269" t="s">
        <v>357</v>
      </c>
      <c r="C577" s="282">
        <v>344</v>
      </c>
      <c r="D577" s="282" t="s">
        <v>3135</v>
      </c>
      <c r="E577" s="282">
        <v>2</v>
      </c>
      <c r="F577" s="269" t="s">
        <v>3012</v>
      </c>
      <c r="G577" s="282">
        <v>87082999</v>
      </c>
      <c r="H577" s="282" t="s">
        <v>315</v>
      </c>
      <c r="I577" s="282" t="s">
        <v>3060</v>
      </c>
      <c r="J577" s="282" t="s">
        <v>3060</v>
      </c>
      <c r="K577" s="282" t="s">
        <v>74</v>
      </c>
      <c r="L577" s="294">
        <v>19.13</v>
      </c>
      <c r="M577" s="294">
        <v>38.26</v>
      </c>
      <c r="N577" s="305">
        <v>0.27</v>
      </c>
      <c r="O577" s="305">
        <v>0.54</v>
      </c>
      <c r="P577" s="282" t="s">
        <v>361</v>
      </c>
      <c r="Q577" s="27"/>
    </row>
    <row r="578" spans="1:17" x14ac:dyDescent="0.25">
      <c r="A578" s="106">
        <v>2941</v>
      </c>
      <c r="B578" s="107" t="s">
        <v>357</v>
      </c>
      <c r="C578" s="108">
        <v>345</v>
      </c>
      <c r="D578" s="108" t="s">
        <v>3135</v>
      </c>
      <c r="E578" s="108">
        <v>100</v>
      </c>
      <c r="F578" s="107" t="s">
        <v>3013</v>
      </c>
      <c r="G578" s="108">
        <v>87082999</v>
      </c>
      <c r="H578" s="108" t="s">
        <v>315</v>
      </c>
      <c r="I578" s="108" t="s">
        <v>1316</v>
      </c>
      <c r="J578" s="108" t="s">
        <v>1316</v>
      </c>
      <c r="K578" s="108" t="s">
        <v>74</v>
      </c>
      <c r="L578" s="109">
        <v>18.14</v>
      </c>
      <c r="M578" s="109">
        <v>2231.2200000000003</v>
      </c>
      <c r="N578" s="110">
        <v>1.0999999999999999E-2</v>
      </c>
      <c r="O578" s="110">
        <v>1.353</v>
      </c>
      <c r="P578" s="111" t="s">
        <v>361</v>
      </c>
      <c r="Q578" s="106"/>
    </row>
    <row r="579" spans="1:17" x14ac:dyDescent="0.25">
      <c r="A579" s="27">
        <v>2942</v>
      </c>
      <c r="B579" s="32" t="s">
        <v>357</v>
      </c>
      <c r="C579" s="29">
        <v>346</v>
      </c>
      <c r="D579" s="57" t="s">
        <v>3135</v>
      </c>
      <c r="E579" s="29">
        <v>2</v>
      </c>
      <c r="F579" s="28" t="s">
        <v>3014</v>
      </c>
      <c r="G579" s="29">
        <v>87082999</v>
      </c>
      <c r="H579" s="29" t="s">
        <v>315</v>
      </c>
      <c r="I579" s="29">
        <v>99750535590</v>
      </c>
      <c r="J579" s="29">
        <v>99750535590</v>
      </c>
      <c r="K579" s="29" t="s">
        <v>74</v>
      </c>
      <c r="L579" s="30">
        <v>17.84</v>
      </c>
      <c r="M579" s="30">
        <v>35.68</v>
      </c>
      <c r="N579" s="31">
        <v>3.5000000000000003E-2</v>
      </c>
      <c r="O579" s="31">
        <v>7.0000000000000007E-2</v>
      </c>
      <c r="P579" s="57" t="s">
        <v>361</v>
      </c>
      <c r="Q579" s="27"/>
    </row>
    <row r="580" spans="1:17" x14ac:dyDescent="0.25">
      <c r="A580" s="27">
        <v>726</v>
      </c>
      <c r="B580" s="70" t="s">
        <v>357</v>
      </c>
      <c r="C580" s="71">
        <v>346</v>
      </c>
      <c r="D580" s="71" t="s">
        <v>330</v>
      </c>
      <c r="E580" s="71">
        <v>3</v>
      </c>
      <c r="F580" s="70" t="s">
        <v>565</v>
      </c>
      <c r="G580" s="71">
        <v>87089990</v>
      </c>
      <c r="H580" s="71" t="s">
        <v>72</v>
      </c>
      <c r="I580" s="71" t="s">
        <v>566</v>
      </c>
      <c r="J580" s="71" t="s">
        <v>567</v>
      </c>
      <c r="K580" s="71" t="s">
        <v>74</v>
      </c>
      <c r="L580" s="72">
        <v>61.31</v>
      </c>
      <c r="M580" s="72">
        <v>183.93</v>
      </c>
      <c r="N580" s="73">
        <v>0.36333333333333334</v>
      </c>
      <c r="O580" s="73">
        <v>1.0900000000000001</v>
      </c>
      <c r="P580" s="27" t="s">
        <v>361</v>
      </c>
      <c r="Q580" s="27"/>
    </row>
    <row r="581" spans="1:17" x14ac:dyDescent="0.25">
      <c r="A581" s="27">
        <v>2943</v>
      </c>
      <c r="B581" s="70" t="s">
        <v>357</v>
      </c>
      <c r="C581" s="71">
        <v>347</v>
      </c>
      <c r="D581" s="71" t="s">
        <v>3135</v>
      </c>
      <c r="E581" s="71">
        <v>37</v>
      </c>
      <c r="F581" s="70" t="s">
        <v>932</v>
      </c>
      <c r="G581" s="71">
        <v>87083090</v>
      </c>
      <c r="H581" s="71" t="s">
        <v>315</v>
      </c>
      <c r="I581" s="71" t="s">
        <v>931</v>
      </c>
      <c r="J581" s="71" t="s">
        <v>931</v>
      </c>
      <c r="K581" s="71" t="s">
        <v>74</v>
      </c>
      <c r="L581" s="72">
        <v>15.78</v>
      </c>
      <c r="M581" s="72">
        <v>583.86</v>
      </c>
      <c r="N581" s="73">
        <v>7.0000000000000001E-3</v>
      </c>
      <c r="O581" s="73">
        <v>0.25900000000000001</v>
      </c>
      <c r="P581" s="74" t="s">
        <v>361</v>
      </c>
      <c r="Q581" s="27"/>
    </row>
    <row r="582" spans="1:17" x14ac:dyDescent="0.25">
      <c r="A582" s="27">
        <v>2944</v>
      </c>
      <c r="B582" s="70" t="s">
        <v>357</v>
      </c>
      <c r="C582" s="71">
        <v>348</v>
      </c>
      <c r="D582" s="71" t="s">
        <v>3135</v>
      </c>
      <c r="E582" s="71">
        <v>5</v>
      </c>
      <c r="F582" s="70" t="s">
        <v>2376</v>
      </c>
      <c r="G582" s="71">
        <v>87082999</v>
      </c>
      <c r="H582" s="71" t="s">
        <v>315</v>
      </c>
      <c r="I582" s="71" t="s">
        <v>922</v>
      </c>
      <c r="J582" s="71" t="s">
        <v>922</v>
      </c>
      <c r="K582" s="71" t="s">
        <v>74</v>
      </c>
      <c r="L582" s="72">
        <v>13.8</v>
      </c>
      <c r="M582" s="72">
        <v>69</v>
      </c>
      <c r="N582" s="73">
        <v>9.4E-2</v>
      </c>
      <c r="O582" s="73">
        <v>0.47</v>
      </c>
      <c r="P582" s="74" t="s">
        <v>361</v>
      </c>
      <c r="Q582" s="27"/>
    </row>
    <row r="583" spans="1:17" x14ac:dyDescent="0.25">
      <c r="A583" s="27">
        <v>2945</v>
      </c>
      <c r="B583" s="70" t="s">
        <v>357</v>
      </c>
      <c r="C583" s="71">
        <v>349</v>
      </c>
      <c r="D583" s="71" t="s">
        <v>3135</v>
      </c>
      <c r="E583" s="71">
        <v>5</v>
      </c>
      <c r="F583" s="70" t="s">
        <v>2377</v>
      </c>
      <c r="G583" s="71">
        <v>87082999</v>
      </c>
      <c r="H583" s="71" t="s">
        <v>315</v>
      </c>
      <c r="I583" s="71" t="s">
        <v>925</v>
      </c>
      <c r="J583" s="71" t="s">
        <v>925</v>
      </c>
      <c r="K583" s="71" t="s">
        <v>74</v>
      </c>
      <c r="L583" s="72">
        <v>13.8</v>
      </c>
      <c r="M583" s="72">
        <v>69</v>
      </c>
      <c r="N583" s="73">
        <v>9.4E-2</v>
      </c>
      <c r="O583" s="73">
        <v>0.47</v>
      </c>
      <c r="P583" s="74" t="s">
        <v>361</v>
      </c>
      <c r="Q583" s="27"/>
    </row>
    <row r="584" spans="1:17" x14ac:dyDescent="0.25">
      <c r="A584" s="27">
        <v>730</v>
      </c>
      <c r="B584" s="28" t="s">
        <v>357</v>
      </c>
      <c r="C584" s="29">
        <v>350</v>
      </c>
      <c r="D584" s="29" t="s">
        <v>330</v>
      </c>
      <c r="E584" s="29">
        <v>1</v>
      </c>
      <c r="F584" s="28" t="s">
        <v>475</v>
      </c>
      <c r="G584" s="29">
        <v>87089990</v>
      </c>
      <c r="H584" s="29" t="s">
        <v>72</v>
      </c>
      <c r="I584" s="29">
        <v>99923056330</v>
      </c>
      <c r="J584" s="29">
        <v>99923056330</v>
      </c>
      <c r="K584" s="29" t="s">
        <v>74</v>
      </c>
      <c r="L584" s="30">
        <v>275.20999999999998</v>
      </c>
      <c r="M584" s="30">
        <v>275.20999999999998</v>
      </c>
      <c r="N584" s="31">
        <v>1.63</v>
      </c>
      <c r="O584" s="31">
        <v>1.63</v>
      </c>
      <c r="P584" s="27" t="s">
        <v>361</v>
      </c>
      <c r="Q584" s="27"/>
    </row>
    <row r="585" spans="1:17" x14ac:dyDescent="0.25">
      <c r="A585" s="106">
        <v>2946</v>
      </c>
      <c r="B585" s="107" t="s">
        <v>357</v>
      </c>
      <c r="C585" s="108">
        <v>350</v>
      </c>
      <c r="D585" s="108" t="s">
        <v>3135</v>
      </c>
      <c r="E585" s="108">
        <v>7</v>
      </c>
      <c r="F585" s="107" t="s">
        <v>396</v>
      </c>
      <c r="G585" s="108">
        <v>87082999</v>
      </c>
      <c r="H585" s="108" t="s">
        <v>315</v>
      </c>
      <c r="I585" s="108">
        <v>99351132170</v>
      </c>
      <c r="J585" s="108">
        <v>99351132170</v>
      </c>
      <c r="K585" s="108" t="s">
        <v>74</v>
      </c>
      <c r="L585" s="109">
        <v>12.73</v>
      </c>
      <c r="M585" s="109">
        <v>343.71000000000004</v>
      </c>
      <c r="N585" s="110">
        <v>1.4E-2</v>
      </c>
      <c r="O585" s="110">
        <v>0.378</v>
      </c>
      <c r="P585" s="111" t="s">
        <v>361</v>
      </c>
      <c r="Q585" s="106"/>
    </row>
    <row r="586" spans="1:17" x14ac:dyDescent="0.25">
      <c r="A586" s="27">
        <v>732</v>
      </c>
      <c r="B586" s="28" t="s">
        <v>357</v>
      </c>
      <c r="C586" s="29">
        <v>352</v>
      </c>
      <c r="D586" s="29" t="s">
        <v>330</v>
      </c>
      <c r="E586" s="29">
        <v>2</v>
      </c>
      <c r="F586" s="28" t="s">
        <v>1184</v>
      </c>
      <c r="G586" s="29">
        <v>87089990</v>
      </c>
      <c r="H586" s="29" t="s">
        <v>72</v>
      </c>
      <c r="I586" s="29" t="s">
        <v>1185</v>
      </c>
      <c r="J586" s="29" t="s">
        <v>1186</v>
      </c>
      <c r="K586" s="29" t="s">
        <v>74</v>
      </c>
      <c r="L586" s="30">
        <v>31.62</v>
      </c>
      <c r="M586" s="30">
        <v>63.24</v>
      </c>
      <c r="N586" s="31">
        <v>0.19</v>
      </c>
      <c r="O586" s="31">
        <v>0.38</v>
      </c>
      <c r="P586" s="27" t="s">
        <v>361</v>
      </c>
      <c r="Q586" s="27"/>
    </row>
    <row r="587" spans="1:17" x14ac:dyDescent="0.25">
      <c r="A587" s="27">
        <v>2948</v>
      </c>
      <c r="B587" s="269" t="s">
        <v>357</v>
      </c>
      <c r="C587" s="282">
        <v>352</v>
      </c>
      <c r="D587" s="282" t="s">
        <v>3135</v>
      </c>
      <c r="E587" s="282">
        <v>20</v>
      </c>
      <c r="F587" s="269" t="s">
        <v>3016</v>
      </c>
      <c r="G587" s="282">
        <v>87082999</v>
      </c>
      <c r="H587" s="282" t="s">
        <v>315</v>
      </c>
      <c r="I587" s="282" t="s">
        <v>2860</v>
      </c>
      <c r="J587" s="282" t="s">
        <v>2860</v>
      </c>
      <c r="K587" s="282" t="s">
        <v>74</v>
      </c>
      <c r="L587" s="294">
        <v>12.27</v>
      </c>
      <c r="M587" s="294">
        <v>245.39999999999998</v>
      </c>
      <c r="N587" s="305">
        <v>1E-3</v>
      </c>
      <c r="O587" s="305">
        <v>0.02</v>
      </c>
      <c r="P587" s="282" t="s">
        <v>361</v>
      </c>
      <c r="Q587" s="27"/>
    </row>
    <row r="588" spans="1:17" x14ac:dyDescent="0.25">
      <c r="A588" s="27">
        <v>2949</v>
      </c>
      <c r="B588" s="76" t="s">
        <v>357</v>
      </c>
      <c r="C588" s="77">
        <v>353</v>
      </c>
      <c r="D588" s="77" t="s">
        <v>3135</v>
      </c>
      <c r="E588" s="77">
        <v>1</v>
      </c>
      <c r="F588" s="76" t="s">
        <v>3017</v>
      </c>
      <c r="G588" s="77">
        <v>87082999</v>
      </c>
      <c r="H588" s="77" t="s">
        <v>315</v>
      </c>
      <c r="I588" s="77" t="s">
        <v>3061</v>
      </c>
      <c r="J588" s="77" t="s">
        <v>3061</v>
      </c>
      <c r="K588" s="77" t="s">
        <v>74</v>
      </c>
      <c r="L588" s="78">
        <v>11.97</v>
      </c>
      <c r="M588" s="78">
        <v>11.97</v>
      </c>
      <c r="N588" s="79">
        <v>2.5999999999999999E-2</v>
      </c>
      <c r="O588" s="79">
        <v>2.5999999999999999E-2</v>
      </c>
      <c r="P588" s="80" t="s">
        <v>361</v>
      </c>
      <c r="Q588" s="27"/>
    </row>
    <row r="589" spans="1:17" x14ac:dyDescent="0.25">
      <c r="A589" s="27">
        <v>733</v>
      </c>
      <c r="B589" s="35" t="s">
        <v>357</v>
      </c>
      <c r="C589" s="36">
        <v>353</v>
      </c>
      <c r="D589" s="36" t="s">
        <v>330</v>
      </c>
      <c r="E589" s="36">
        <v>40</v>
      </c>
      <c r="F589" s="35" t="s">
        <v>1203</v>
      </c>
      <c r="G589" s="36">
        <v>87087090</v>
      </c>
      <c r="H589" s="36" t="s">
        <v>72</v>
      </c>
      <c r="I589" s="36" t="s">
        <v>1204</v>
      </c>
      <c r="J589" s="36" t="s">
        <v>1205</v>
      </c>
      <c r="K589" s="36" t="s">
        <v>74</v>
      </c>
      <c r="L589" s="37">
        <v>87.1</v>
      </c>
      <c r="M589" s="37">
        <v>3484</v>
      </c>
      <c r="N589" s="38">
        <v>0.51675000000000004</v>
      </c>
      <c r="O589" s="38">
        <v>20.67</v>
      </c>
      <c r="P589" s="27" t="s">
        <v>361</v>
      </c>
      <c r="Q589" s="27"/>
    </row>
    <row r="590" spans="1:17" x14ac:dyDescent="0.25">
      <c r="A590" s="27">
        <v>734</v>
      </c>
      <c r="B590" s="35" t="s">
        <v>357</v>
      </c>
      <c r="C590" s="36">
        <v>354</v>
      </c>
      <c r="D590" s="36" t="s">
        <v>330</v>
      </c>
      <c r="E590" s="36">
        <v>10</v>
      </c>
      <c r="F590" s="35" t="s">
        <v>1146</v>
      </c>
      <c r="G590" s="36">
        <v>87089990</v>
      </c>
      <c r="H590" s="36" t="s">
        <v>72</v>
      </c>
      <c r="I590" s="36" t="s">
        <v>1144</v>
      </c>
      <c r="J590" s="36" t="s">
        <v>1145</v>
      </c>
      <c r="K590" s="36" t="s">
        <v>74</v>
      </c>
      <c r="L590" s="37">
        <v>217.85</v>
      </c>
      <c r="M590" s="37">
        <v>2178.5</v>
      </c>
      <c r="N590" s="38">
        <v>1.2929999999999999</v>
      </c>
      <c r="O590" s="38">
        <v>12.93</v>
      </c>
      <c r="P590" s="27" t="s">
        <v>361</v>
      </c>
      <c r="Q590" s="27"/>
    </row>
    <row r="591" spans="1:17" x14ac:dyDescent="0.25">
      <c r="A591" s="106">
        <v>2951</v>
      </c>
      <c r="B591" s="107" t="s">
        <v>357</v>
      </c>
      <c r="C591" s="108">
        <v>355</v>
      </c>
      <c r="D591" s="108" t="s">
        <v>3135</v>
      </c>
      <c r="E591" s="108">
        <v>1</v>
      </c>
      <c r="F591" s="107" t="s">
        <v>1840</v>
      </c>
      <c r="G591" s="108">
        <v>87082999</v>
      </c>
      <c r="H591" s="108" t="s">
        <v>315</v>
      </c>
      <c r="I591" s="108" t="s">
        <v>1842</v>
      </c>
      <c r="J591" s="108" t="s">
        <v>1842</v>
      </c>
      <c r="K591" s="108" t="s">
        <v>74</v>
      </c>
      <c r="L591" s="109">
        <v>10.37</v>
      </c>
      <c r="M591" s="109">
        <v>41.48</v>
      </c>
      <c r="N591" s="110">
        <v>7.3999999999999996E-2</v>
      </c>
      <c r="O591" s="110">
        <v>0.29599999999999999</v>
      </c>
      <c r="P591" s="108" t="s">
        <v>361</v>
      </c>
      <c r="Q591" s="106"/>
    </row>
    <row r="592" spans="1:17" x14ac:dyDescent="0.25">
      <c r="A592" s="27">
        <v>736</v>
      </c>
      <c r="B592" s="70" t="s">
        <v>357</v>
      </c>
      <c r="C592" s="71">
        <v>356</v>
      </c>
      <c r="D592" s="71" t="s">
        <v>330</v>
      </c>
      <c r="E592" s="71">
        <v>3</v>
      </c>
      <c r="F592" s="70" t="s">
        <v>650</v>
      </c>
      <c r="G592" s="71">
        <v>87089910</v>
      </c>
      <c r="H592" s="71" t="s">
        <v>72</v>
      </c>
      <c r="I592" s="71" t="s">
        <v>647</v>
      </c>
      <c r="J592" s="71" t="s">
        <v>648</v>
      </c>
      <c r="K592" s="71" t="s">
        <v>74</v>
      </c>
      <c r="L592" s="72">
        <v>583.90666666666664</v>
      </c>
      <c r="M592" s="72">
        <v>1751.72</v>
      </c>
      <c r="N592" s="73">
        <v>3.4633333333333334</v>
      </c>
      <c r="O592" s="73">
        <v>10.39</v>
      </c>
      <c r="P592" s="27" t="s">
        <v>361</v>
      </c>
      <c r="Q592" s="27"/>
    </row>
    <row r="593" spans="1:17" x14ac:dyDescent="0.25">
      <c r="A593" s="27">
        <v>2953</v>
      </c>
      <c r="B593" s="76" t="s">
        <v>357</v>
      </c>
      <c r="C593" s="77">
        <v>357</v>
      </c>
      <c r="D593" s="77" t="s">
        <v>3135</v>
      </c>
      <c r="E593" s="77">
        <v>13</v>
      </c>
      <c r="F593" s="76" t="s">
        <v>3018</v>
      </c>
      <c r="G593" s="77">
        <v>84839000</v>
      </c>
      <c r="H593" s="77" t="s">
        <v>315</v>
      </c>
      <c r="I593" s="77" t="s">
        <v>3062</v>
      </c>
      <c r="J593" s="77" t="s">
        <v>3062</v>
      </c>
      <c r="K593" s="77" t="s">
        <v>74</v>
      </c>
      <c r="L593" s="78">
        <v>6.4</v>
      </c>
      <c r="M593" s="78">
        <v>83.2</v>
      </c>
      <c r="N593" s="79">
        <v>4.0000000000000001E-3</v>
      </c>
      <c r="O593" s="79">
        <v>5.2000000000000005E-2</v>
      </c>
      <c r="P593" s="80" t="s">
        <v>361</v>
      </c>
      <c r="Q593" s="27"/>
    </row>
    <row r="594" spans="1:17" x14ac:dyDescent="0.25">
      <c r="A594" s="27">
        <v>2954</v>
      </c>
      <c r="B594" s="269" t="s">
        <v>357</v>
      </c>
      <c r="C594" s="282">
        <v>358</v>
      </c>
      <c r="D594" s="282" t="s">
        <v>3135</v>
      </c>
      <c r="E594" s="282">
        <v>31</v>
      </c>
      <c r="F594" s="269" t="s">
        <v>3019</v>
      </c>
      <c r="G594" s="282">
        <v>84839000</v>
      </c>
      <c r="H594" s="282" t="s">
        <v>315</v>
      </c>
      <c r="I594" s="282" t="s">
        <v>3063</v>
      </c>
      <c r="J594" s="282" t="s">
        <v>3063</v>
      </c>
      <c r="K594" s="282" t="s">
        <v>74</v>
      </c>
      <c r="L594" s="294">
        <v>5.87</v>
      </c>
      <c r="M594" s="294">
        <v>181.97</v>
      </c>
      <c r="N594" s="305">
        <v>1.4E-2</v>
      </c>
      <c r="O594" s="305">
        <v>0.434</v>
      </c>
      <c r="P594" s="318" t="s">
        <v>361</v>
      </c>
      <c r="Q594" s="27"/>
    </row>
    <row r="595" spans="1:17" x14ac:dyDescent="0.25">
      <c r="A595" s="27">
        <v>2955</v>
      </c>
      <c r="B595" s="32" t="s">
        <v>357</v>
      </c>
      <c r="C595" s="29">
        <v>359</v>
      </c>
      <c r="D595" s="57" t="s">
        <v>3135</v>
      </c>
      <c r="E595" s="29">
        <v>1</v>
      </c>
      <c r="F595" s="28" t="s">
        <v>3020</v>
      </c>
      <c r="G595" s="29">
        <v>87082999</v>
      </c>
      <c r="H595" s="29" t="s">
        <v>315</v>
      </c>
      <c r="I595" s="29">
        <v>99733148892</v>
      </c>
      <c r="J595" s="29">
        <v>99733148892</v>
      </c>
      <c r="K595" s="29" t="s">
        <v>74</v>
      </c>
      <c r="L595" s="30">
        <v>5.26</v>
      </c>
      <c r="M595" s="30">
        <v>5.26</v>
      </c>
      <c r="N595" s="31">
        <v>8.5999999999999993E-2</v>
      </c>
      <c r="O595" s="31">
        <v>8.5999999999999993E-2</v>
      </c>
      <c r="P595" s="57" t="s">
        <v>361</v>
      </c>
      <c r="Q595" s="27"/>
    </row>
    <row r="596" spans="1:17" x14ac:dyDescent="0.25">
      <c r="A596" s="27">
        <v>743</v>
      </c>
      <c r="B596" s="35" t="s">
        <v>357</v>
      </c>
      <c r="C596" s="36">
        <v>363</v>
      </c>
      <c r="D596" s="36" t="s">
        <v>330</v>
      </c>
      <c r="E596" s="36">
        <v>6</v>
      </c>
      <c r="F596" s="35" t="s">
        <v>711</v>
      </c>
      <c r="G596" s="36">
        <v>87089990</v>
      </c>
      <c r="H596" s="36" t="s">
        <v>72</v>
      </c>
      <c r="I596" s="36" t="s">
        <v>709</v>
      </c>
      <c r="J596" s="36" t="s">
        <v>710</v>
      </c>
      <c r="K596" s="36" t="s">
        <v>74</v>
      </c>
      <c r="L596" s="37">
        <v>450.63333333333338</v>
      </c>
      <c r="M596" s="37">
        <v>2703.8</v>
      </c>
      <c r="N596" s="38">
        <v>2.6733333333333333</v>
      </c>
      <c r="O596" s="38">
        <v>16.04</v>
      </c>
      <c r="P596" s="27" t="s">
        <v>361</v>
      </c>
      <c r="Q596" s="27"/>
    </row>
    <row r="597" spans="1:17" x14ac:dyDescent="0.25">
      <c r="A597" s="27">
        <v>749</v>
      </c>
      <c r="B597" s="35" t="s">
        <v>357</v>
      </c>
      <c r="C597" s="36">
        <v>369</v>
      </c>
      <c r="D597" s="36" t="s">
        <v>330</v>
      </c>
      <c r="E597" s="36">
        <v>2</v>
      </c>
      <c r="F597" s="35" t="s">
        <v>1203</v>
      </c>
      <c r="G597" s="36">
        <v>87087090</v>
      </c>
      <c r="H597" s="36" t="s">
        <v>72</v>
      </c>
      <c r="I597" s="36" t="s">
        <v>1204</v>
      </c>
      <c r="J597" s="36" t="s">
        <v>1205</v>
      </c>
      <c r="K597" s="36" t="s">
        <v>74</v>
      </c>
      <c r="L597" s="37">
        <v>86.224999999999994</v>
      </c>
      <c r="M597" s="37">
        <v>172.45</v>
      </c>
      <c r="N597" s="38">
        <v>0.51</v>
      </c>
      <c r="O597" s="38">
        <v>1.02</v>
      </c>
      <c r="P597" s="27" t="s">
        <v>361</v>
      </c>
      <c r="Q597" s="27"/>
    </row>
    <row r="598" spans="1:17" x14ac:dyDescent="0.25">
      <c r="A598" s="27">
        <v>750</v>
      </c>
      <c r="B598" s="35" t="s">
        <v>357</v>
      </c>
      <c r="C598" s="36">
        <v>370</v>
      </c>
      <c r="D598" s="36" t="s">
        <v>330</v>
      </c>
      <c r="E598" s="36">
        <v>16</v>
      </c>
      <c r="F598" s="35" t="s">
        <v>1202</v>
      </c>
      <c r="G598" s="36">
        <v>87087090</v>
      </c>
      <c r="H598" s="36" t="s">
        <v>72</v>
      </c>
      <c r="I598" s="36" t="s">
        <v>1200</v>
      </c>
      <c r="J598" s="36" t="s">
        <v>1201</v>
      </c>
      <c r="K598" s="36" t="s">
        <v>74</v>
      </c>
      <c r="L598" s="37">
        <v>86.215000000000003</v>
      </c>
      <c r="M598" s="37">
        <v>1379.44</v>
      </c>
      <c r="N598" s="38">
        <v>0.51187499999999997</v>
      </c>
      <c r="O598" s="38">
        <v>8.19</v>
      </c>
      <c r="P598" s="27" t="s">
        <v>361</v>
      </c>
      <c r="Q598" s="27"/>
    </row>
    <row r="599" spans="1:17" x14ac:dyDescent="0.25">
      <c r="A599" s="27">
        <v>761</v>
      </c>
      <c r="B599" s="76" t="s">
        <v>357</v>
      </c>
      <c r="C599" s="77">
        <v>381</v>
      </c>
      <c r="D599" s="77" t="s">
        <v>330</v>
      </c>
      <c r="E599" s="77">
        <v>1</v>
      </c>
      <c r="F599" s="76" t="s">
        <v>382</v>
      </c>
      <c r="G599" s="77">
        <v>87089990</v>
      </c>
      <c r="H599" s="77" t="s">
        <v>72</v>
      </c>
      <c r="I599" s="77">
        <v>99110668791</v>
      </c>
      <c r="J599" s="77">
        <v>99110668791</v>
      </c>
      <c r="K599" s="77" t="s">
        <v>74</v>
      </c>
      <c r="L599" s="78">
        <v>44.17</v>
      </c>
      <c r="M599" s="78">
        <v>44.17</v>
      </c>
      <c r="N599" s="79">
        <v>0.26</v>
      </c>
      <c r="O599" s="79">
        <v>0.26</v>
      </c>
      <c r="P599" s="27" t="s">
        <v>361</v>
      </c>
      <c r="Q599" s="27"/>
    </row>
    <row r="600" spans="1:17" x14ac:dyDescent="0.25">
      <c r="A600" s="27">
        <v>765</v>
      </c>
      <c r="B600" s="28" t="s">
        <v>357</v>
      </c>
      <c r="C600" s="29">
        <v>385</v>
      </c>
      <c r="D600" s="29" t="s">
        <v>330</v>
      </c>
      <c r="E600" s="29">
        <v>1</v>
      </c>
      <c r="F600" s="28" t="s">
        <v>1223</v>
      </c>
      <c r="G600" s="29">
        <v>87089990</v>
      </c>
      <c r="H600" s="29" t="s">
        <v>72</v>
      </c>
      <c r="I600" s="29" t="s">
        <v>1224</v>
      </c>
      <c r="J600" s="34" t="s">
        <v>2530</v>
      </c>
      <c r="K600" s="29" t="s">
        <v>74</v>
      </c>
      <c r="L600" s="30">
        <v>2618.58</v>
      </c>
      <c r="M600" s="30">
        <v>2618.58</v>
      </c>
      <c r="N600" s="31">
        <v>15.54</v>
      </c>
      <c r="O600" s="31">
        <v>15.54</v>
      </c>
      <c r="P600" s="27" t="s">
        <v>361</v>
      </c>
      <c r="Q600" s="27"/>
    </row>
    <row r="601" spans="1:17" x14ac:dyDescent="0.25">
      <c r="A601" s="27">
        <v>767</v>
      </c>
      <c r="B601" s="35" t="s">
        <v>357</v>
      </c>
      <c r="C601" s="36">
        <v>387</v>
      </c>
      <c r="D601" s="36" t="s">
        <v>330</v>
      </c>
      <c r="E601" s="36">
        <v>2</v>
      </c>
      <c r="F601" s="35" t="s">
        <v>853</v>
      </c>
      <c r="G601" s="36">
        <v>87088000</v>
      </c>
      <c r="H601" s="36" t="s">
        <v>72</v>
      </c>
      <c r="I601" s="36" t="s">
        <v>854</v>
      </c>
      <c r="J601" s="36" t="s">
        <v>855</v>
      </c>
      <c r="K601" s="36" t="s">
        <v>74</v>
      </c>
      <c r="L601" s="37">
        <v>661.5</v>
      </c>
      <c r="M601" s="37">
        <v>1323</v>
      </c>
      <c r="N601" s="38">
        <v>3.9249999999999998</v>
      </c>
      <c r="O601" s="38">
        <v>7.85</v>
      </c>
      <c r="P601" s="27" t="s">
        <v>361</v>
      </c>
      <c r="Q601" s="27"/>
    </row>
    <row r="602" spans="1:17" x14ac:dyDescent="0.25">
      <c r="A602" s="27">
        <v>769</v>
      </c>
      <c r="B602" s="35" t="s">
        <v>357</v>
      </c>
      <c r="C602" s="36">
        <v>389</v>
      </c>
      <c r="D602" s="36" t="s">
        <v>330</v>
      </c>
      <c r="E602" s="36">
        <v>1</v>
      </c>
      <c r="F602" s="35" t="s">
        <v>404</v>
      </c>
      <c r="G602" s="36">
        <v>73181500</v>
      </c>
      <c r="H602" s="36" t="s">
        <v>72</v>
      </c>
      <c r="I602" s="36">
        <v>99611501371</v>
      </c>
      <c r="J602" s="36">
        <v>99611501371</v>
      </c>
      <c r="K602" s="36" t="s">
        <v>74</v>
      </c>
      <c r="L602" s="37">
        <v>72.17</v>
      </c>
      <c r="M602" s="37">
        <v>72.17</v>
      </c>
      <c r="N602" s="38">
        <v>0.43</v>
      </c>
      <c r="O602" s="38">
        <v>0.43</v>
      </c>
      <c r="P602" s="27" t="s">
        <v>361</v>
      </c>
      <c r="Q602" s="27"/>
    </row>
    <row r="603" spans="1:17" x14ac:dyDescent="0.25">
      <c r="A603" s="27">
        <v>770</v>
      </c>
      <c r="B603" s="119" t="s">
        <v>357</v>
      </c>
      <c r="C603" s="120">
        <v>390</v>
      </c>
      <c r="D603" s="120" t="s">
        <v>330</v>
      </c>
      <c r="E603" s="120">
        <v>2</v>
      </c>
      <c r="F603" s="119" t="s">
        <v>408</v>
      </c>
      <c r="G603" s="120">
        <v>87089990</v>
      </c>
      <c r="H603" s="120" t="s">
        <v>72</v>
      </c>
      <c r="I603" s="120" t="s">
        <v>1165</v>
      </c>
      <c r="J603" s="120" t="s">
        <v>1166</v>
      </c>
      <c r="K603" s="120" t="s">
        <v>74</v>
      </c>
      <c r="L603" s="121">
        <v>146.51</v>
      </c>
      <c r="M603" s="121">
        <v>293.02</v>
      </c>
      <c r="N603" s="122">
        <v>0.87</v>
      </c>
      <c r="O603" s="122">
        <v>1.74</v>
      </c>
      <c r="P603" s="27" t="s">
        <v>361</v>
      </c>
      <c r="Q603" s="27"/>
    </row>
    <row r="604" spans="1:17" x14ac:dyDescent="0.25">
      <c r="A604" s="27">
        <v>771</v>
      </c>
      <c r="B604" s="60" t="s">
        <v>357</v>
      </c>
      <c r="C604" s="61">
        <v>391</v>
      </c>
      <c r="D604" s="61" t="s">
        <v>330</v>
      </c>
      <c r="E604" s="61">
        <v>2</v>
      </c>
      <c r="F604" s="60" t="s">
        <v>381</v>
      </c>
      <c r="G604" s="61">
        <v>87089990</v>
      </c>
      <c r="H604" s="61" t="s">
        <v>72</v>
      </c>
      <c r="I604" s="61">
        <v>99110603890</v>
      </c>
      <c r="J604" s="61">
        <v>99110603890</v>
      </c>
      <c r="K604" s="61" t="s">
        <v>74</v>
      </c>
      <c r="L604" s="62">
        <v>265.58999999999997</v>
      </c>
      <c r="M604" s="62">
        <v>531.17999999999995</v>
      </c>
      <c r="N604" s="63">
        <v>1.575</v>
      </c>
      <c r="O604" s="63">
        <v>3.15</v>
      </c>
      <c r="P604" s="27" t="s">
        <v>361</v>
      </c>
      <c r="Q604" s="27"/>
    </row>
    <row r="605" spans="1:17" x14ac:dyDescent="0.25">
      <c r="A605" s="27">
        <v>773</v>
      </c>
      <c r="B605" s="35" t="s">
        <v>357</v>
      </c>
      <c r="C605" s="36">
        <v>393</v>
      </c>
      <c r="D605" s="36" t="s">
        <v>330</v>
      </c>
      <c r="E605" s="36">
        <v>10</v>
      </c>
      <c r="F605" s="35" t="s">
        <v>1206</v>
      </c>
      <c r="G605" s="36">
        <v>87087090</v>
      </c>
      <c r="H605" s="36" t="s">
        <v>72</v>
      </c>
      <c r="I605" s="36" t="s">
        <v>1204</v>
      </c>
      <c r="J605" s="36" t="s">
        <v>1205</v>
      </c>
      <c r="K605" s="36" t="s">
        <v>74</v>
      </c>
      <c r="L605" s="37">
        <v>87.25</v>
      </c>
      <c r="M605" s="37">
        <v>872.5</v>
      </c>
      <c r="N605" s="38">
        <v>0.51800000000000002</v>
      </c>
      <c r="O605" s="38">
        <v>5.18</v>
      </c>
      <c r="P605" s="27" t="s">
        <v>361</v>
      </c>
      <c r="Q605" s="27"/>
    </row>
    <row r="606" spans="1:17" x14ac:dyDescent="0.25">
      <c r="A606" s="106">
        <v>774</v>
      </c>
      <c r="B606" s="107" t="s">
        <v>357</v>
      </c>
      <c r="C606" s="108">
        <v>394</v>
      </c>
      <c r="D606" s="108" t="s">
        <v>330</v>
      </c>
      <c r="E606" s="108">
        <v>6</v>
      </c>
      <c r="F606" s="107" t="s">
        <v>1330</v>
      </c>
      <c r="G606" s="108">
        <v>87089990</v>
      </c>
      <c r="H606" s="108" t="s">
        <v>72</v>
      </c>
      <c r="I606" s="108" t="s">
        <v>1331</v>
      </c>
      <c r="J606" s="108" t="s">
        <v>1332</v>
      </c>
      <c r="K606" s="108" t="s">
        <v>74</v>
      </c>
      <c r="L606" s="109">
        <v>88.87</v>
      </c>
      <c r="M606" s="109">
        <v>1777.4</v>
      </c>
      <c r="N606" s="110">
        <v>0.52750000000000008</v>
      </c>
      <c r="O606" s="110">
        <v>10.55</v>
      </c>
      <c r="P606" s="106" t="s">
        <v>361</v>
      </c>
      <c r="Q606" s="106"/>
    </row>
    <row r="607" spans="1:17" x14ac:dyDescent="0.25">
      <c r="A607" s="27">
        <v>782</v>
      </c>
      <c r="B607" s="35" t="s">
        <v>357</v>
      </c>
      <c r="C607" s="36">
        <v>402</v>
      </c>
      <c r="D607" s="36" t="s">
        <v>330</v>
      </c>
      <c r="E607" s="36">
        <v>2</v>
      </c>
      <c r="F607" s="35" t="s">
        <v>1187</v>
      </c>
      <c r="G607" s="36">
        <v>87089990</v>
      </c>
      <c r="H607" s="36" t="s">
        <v>72</v>
      </c>
      <c r="I607" s="36" t="s">
        <v>1188</v>
      </c>
      <c r="J607" s="36" t="s">
        <v>1189</v>
      </c>
      <c r="K607" s="36" t="s">
        <v>74</v>
      </c>
      <c r="L607" s="37">
        <v>27.9</v>
      </c>
      <c r="M607" s="37">
        <v>55.8</v>
      </c>
      <c r="N607" s="38">
        <v>0.16500000000000001</v>
      </c>
      <c r="O607" s="38">
        <v>0.33</v>
      </c>
      <c r="P607" s="27" t="s">
        <v>361</v>
      </c>
      <c r="Q607" s="27"/>
    </row>
    <row r="608" spans="1:17" x14ac:dyDescent="0.25">
      <c r="A608" s="27">
        <v>783</v>
      </c>
      <c r="B608" s="28" t="s">
        <v>357</v>
      </c>
      <c r="C608" s="29">
        <v>403</v>
      </c>
      <c r="D608" s="29" t="s">
        <v>330</v>
      </c>
      <c r="E608" s="29">
        <v>1</v>
      </c>
      <c r="F608" s="28" t="s">
        <v>471</v>
      </c>
      <c r="G608" s="29">
        <v>87089990</v>
      </c>
      <c r="H608" s="29" t="s">
        <v>72</v>
      </c>
      <c r="I608" s="29">
        <v>99910502730</v>
      </c>
      <c r="J608" s="29">
        <v>99910502730</v>
      </c>
      <c r="K608" s="29" t="s">
        <v>74</v>
      </c>
      <c r="L608" s="30">
        <v>25.93</v>
      </c>
      <c r="M608" s="30">
        <v>25.93</v>
      </c>
      <c r="N608" s="31">
        <v>0.15</v>
      </c>
      <c r="O608" s="31">
        <v>0.15</v>
      </c>
      <c r="P608" s="27" t="s">
        <v>361</v>
      </c>
      <c r="Q608" s="27"/>
    </row>
    <row r="609" spans="1:17" x14ac:dyDescent="0.25">
      <c r="A609" s="27">
        <v>790</v>
      </c>
      <c r="B609" s="28" t="s">
        <v>357</v>
      </c>
      <c r="C609" s="29">
        <v>410</v>
      </c>
      <c r="D609" s="29" t="s">
        <v>330</v>
      </c>
      <c r="E609" s="29">
        <v>1</v>
      </c>
      <c r="F609" s="28" t="s">
        <v>1161</v>
      </c>
      <c r="G609" s="29">
        <v>87089990</v>
      </c>
      <c r="H609" s="29" t="s">
        <v>72</v>
      </c>
      <c r="I609" s="29" t="s">
        <v>1162</v>
      </c>
      <c r="J609" s="29" t="s">
        <v>1163</v>
      </c>
      <c r="K609" s="29" t="s">
        <v>74</v>
      </c>
      <c r="L609" s="30">
        <v>186.99</v>
      </c>
      <c r="M609" s="30">
        <v>186.99</v>
      </c>
      <c r="N609" s="31">
        <v>1.1100000000000001</v>
      </c>
      <c r="O609" s="31">
        <v>1.1100000000000001</v>
      </c>
      <c r="P609" s="27" t="s">
        <v>361</v>
      </c>
      <c r="Q609" s="27"/>
    </row>
    <row r="610" spans="1:17" x14ac:dyDescent="0.25">
      <c r="A610" s="27">
        <v>791</v>
      </c>
      <c r="B610" s="70" t="s">
        <v>357</v>
      </c>
      <c r="C610" s="71">
        <v>411</v>
      </c>
      <c r="D610" s="71" t="s">
        <v>330</v>
      </c>
      <c r="E610" s="71">
        <v>2</v>
      </c>
      <c r="F610" s="70" t="s">
        <v>952</v>
      </c>
      <c r="G610" s="71">
        <v>87089990</v>
      </c>
      <c r="H610" s="71" t="s">
        <v>72</v>
      </c>
      <c r="I610" s="71" t="s">
        <v>953</v>
      </c>
      <c r="J610" s="71" t="s">
        <v>954</v>
      </c>
      <c r="K610" s="71" t="s">
        <v>74</v>
      </c>
      <c r="L610" s="72">
        <v>1833.82</v>
      </c>
      <c r="M610" s="72">
        <v>3667.64</v>
      </c>
      <c r="N610" s="73">
        <v>10.88</v>
      </c>
      <c r="O610" s="73">
        <v>21.76</v>
      </c>
      <c r="P610" s="27" t="s">
        <v>361</v>
      </c>
      <c r="Q610" s="27"/>
    </row>
    <row r="611" spans="1:17" x14ac:dyDescent="0.25">
      <c r="A611" s="27">
        <v>792</v>
      </c>
      <c r="B611" s="70" t="s">
        <v>357</v>
      </c>
      <c r="C611" s="71">
        <v>412</v>
      </c>
      <c r="D611" s="71" t="s">
        <v>330</v>
      </c>
      <c r="E611" s="71">
        <v>4</v>
      </c>
      <c r="F611" s="70" t="s">
        <v>1333</v>
      </c>
      <c r="G611" s="71">
        <v>87081000</v>
      </c>
      <c r="H611" s="71" t="s">
        <v>72</v>
      </c>
      <c r="I611" s="71" t="s">
        <v>1334</v>
      </c>
      <c r="J611" s="71" t="s">
        <v>1335</v>
      </c>
      <c r="K611" s="71" t="s">
        <v>74</v>
      </c>
      <c r="L611" s="72">
        <v>881.91</v>
      </c>
      <c r="M611" s="72">
        <v>3527.64</v>
      </c>
      <c r="N611" s="73">
        <v>5.2324999999999999</v>
      </c>
      <c r="O611" s="73">
        <v>20.93</v>
      </c>
      <c r="P611" s="27" t="s">
        <v>361</v>
      </c>
      <c r="Q611" s="27"/>
    </row>
    <row r="612" spans="1:17" x14ac:dyDescent="0.25">
      <c r="A612" s="27">
        <v>793</v>
      </c>
      <c r="B612" s="70" t="s">
        <v>357</v>
      </c>
      <c r="C612" s="71">
        <v>413</v>
      </c>
      <c r="D612" s="71" t="s">
        <v>330</v>
      </c>
      <c r="E612" s="71">
        <v>6</v>
      </c>
      <c r="F612" s="70" t="s">
        <v>853</v>
      </c>
      <c r="G612" s="71">
        <v>87088000</v>
      </c>
      <c r="H612" s="71" t="s">
        <v>72</v>
      </c>
      <c r="I612" s="71" t="s">
        <v>854</v>
      </c>
      <c r="J612" s="71" t="s">
        <v>855</v>
      </c>
      <c r="K612" s="71" t="s">
        <v>74</v>
      </c>
      <c r="L612" s="72">
        <v>559.4133333333333</v>
      </c>
      <c r="M612" s="72">
        <v>3356.48</v>
      </c>
      <c r="N612" s="73">
        <v>3.3200000000000003</v>
      </c>
      <c r="O612" s="73">
        <v>19.920000000000002</v>
      </c>
      <c r="P612" s="27" t="s">
        <v>361</v>
      </c>
      <c r="Q612" s="27"/>
    </row>
    <row r="613" spans="1:17" x14ac:dyDescent="0.25">
      <c r="A613" s="27">
        <v>794</v>
      </c>
      <c r="B613" s="70" t="s">
        <v>357</v>
      </c>
      <c r="C613" s="71">
        <v>414</v>
      </c>
      <c r="D613" s="71" t="s">
        <v>330</v>
      </c>
      <c r="E613" s="71">
        <v>20</v>
      </c>
      <c r="F613" s="70" t="s">
        <v>1021</v>
      </c>
      <c r="G613" s="71">
        <v>87089990</v>
      </c>
      <c r="H613" s="71" t="s">
        <v>72</v>
      </c>
      <c r="I613" s="71" t="s">
        <v>1331</v>
      </c>
      <c r="J613" s="71" t="s">
        <v>1332</v>
      </c>
      <c r="K613" s="71" t="s">
        <v>74</v>
      </c>
      <c r="L613" s="72">
        <v>75.239999999999995</v>
      </c>
      <c r="M613" s="72">
        <v>1504.8</v>
      </c>
      <c r="N613" s="73">
        <v>0.44650000000000001</v>
      </c>
      <c r="O613" s="73">
        <v>8.93</v>
      </c>
      <c r="P613" s="27" t="s">
        <v>361</v>
      </c>
      <c r="Q613" s="27"/>
    </row>
    <row r="614" spans="1:17" x14ac:dyDescent="0.25">
      <c r="A614" s="27">
        <v>796</v>
      </c>
      <c r="B614" s="70" t="s">
        <v>357</v>
      </c>
      <c r="C614" s="71">
        <v>416</v>
      </c>
      <c r="D614" s="71" t="s">
        <v>330</v>
      </c>
      <c r="E614" s="71">
        <v>8</v>
      </c>
      <c r="F614" s="70" t="s">
        <v>2103</v>
      </c>
      <c r="G614" s="71">
        <v>87089990</v>
      </c>
      <c r="H614" s="71" t="s">
        <v>72</v>
      </c>
      <c r="I614" s="71" t="s">
        <v>2104</v>
      </c>
      <c r="J614" s="71" t="s">
        <v>2876</v>
      </c>
      <c r="K614" s="71" t="s">
        <v>74</v>
      </c>
      <c r="L614" s="72">
        <v>303.68</v>
      </c>
      <c r="M614" s="72">
        <v>2429.44</v>
      </c>
      <c r="N614" s="73">
        <v>1.8025</v>
      </c>
      <c r="O614" s="73">
        <v>14.42</v>
      </c>
      <c r="P614" s="27" t="s">
        <v>361</v>
      </c>
      <c r="Q614" s="27"/>
    </row>
    <row r="615" spans="1:17" x14ac:dyDescent="0.25">
      <c r="A615" s="27">
        <v>797</v>
      </c>
      <c r="B615" s="70" t="s">
        <v>357</v>
      </c>
      <c r="C615" s="71">
        <v>417</v>
      </c>
      <c r="D615" s="71" t="s">
        <v>330</v>
      </c>
      <c r="E615" s="71">
        <v>1</v>
      </c>
      <c r="F615" s="70" t="s">
        <v>786</v>
      </c>
      <c r="G615" s="71">
        <v>87089990</v>
      </c>
      <c r="H615" s="71" t="s">
        <v>315</v>
      </c>
      <c r="I615" s="71" t="s">
        <v>787</v>
      </c>
      <c r="J615" s="71" t="s">
        <v>788</v>
      </c>
      <c r="K615" s="71" t="s">
        <v>74</v>
      </c>
      <c r="L615" s="72">
        <v>1074.76</v>
      </c>
      <c r="M615" s="72">
        <v>1074.76</v>
      </c>
      <c r="N615" s="73">
        <v>6.38</v>
      </c>
      <c r="O615" s="73">
        <v>6.38</v>
      </c>
      <c r="P615" s="27" t="s">
        <v>361</v>
      </c>
      <c r="Q615" s="27"/>
    </row>
    <row r="616" spans="1:17" x14ac:dyDescent="0.25">
      <c r="A616" s="27">
        <v>798</v>
      </c>
      <c r="B616" s="70" t="s">
        <v>357</v>
      </c>
      <c r="C616" s="71">
        <v>418</v>
      </c>
      <c r="D616" s="71" t="s">
        <v>330</v>
      </c>
      <c r="E616" s="71">
        <v>3</v>
      </c>
      <c r="F616" s="70" t="s">
        <v>1092</v>
      </c>
      <c r="G616" s="71">
        <v>87089990</v>
      </c>
      <c r="H616" s="71" t="s">
        <v>72</v>
      </c>
      <c r="I616" s="71" t="s">
        <v>1093</v>
      </c>
      <c r="J616" s="71" t="s">
        <v>1094</v>
      </c>
      <c r="K616" s="71" t="s">
        <v>74</v>
      </c>
      <c r="L616" s="72">
        <v>504.9666666666667</v>
      </c>
      <c r="M616" s="72">
        <v>1514.9</v>
      </c>
      <c r="N616" s="73">
        <v>2.9966666666666666</v>
      </c>
      <c r="O616" s="73">
        <v>8.99</v>
      </c>
      <c r="P616" s="27" t="s">
        <v>361</v>
      </c>
      <c r="Q616" s="27"/>
    </row>
    <row r="617" spans="1:17" x14ac:dyDescent="0.25">
      <c r="A617" s="27">
        <v>801</v>
      </c>
      <c r="B617" s="28" t="s">
        <v>357</v>
      </c>
      <c r="C617" s="29">
        <v>421</v>
      </c>
      <c r="D617" s="29" t="s">
        <v>330</v>
      </c>
      <c r="E617" s="29">
        <v>3</v>
      </c>
      <c r="F617" s="28" t="s">
        <v>1018</v>
      </c>
      <c r="G617" s="29">
        <v>87089990</v>
      </c>
      <c r="H617" s="29" t="s">
        <v>72</v>
      </c>
      <c r="I617" s="29" t="s">
        <v>1019</v>
      </c>
      <c r="J617" s="29">
        <v>99150547581</v>
      </c>
      <c r="K617" s="29" t="s">
        <v>74</v>
      </c>
      <c r="L617" s="30">
        <v>73.236666666666665</v>
      </c>
      <c r="M617" s="30">
        <v>219.71</v>
      </c>
      <c r="N617" s="31">
        <v>0.43333333333333335</v>
      </c>
      <c r="O617" s="31">
        <v>1.3</v>
      </c>
      <c r="P617" s="57" t="s">
        <v>361</v>
      </c>
      <c r="Q617" s="27"/>
    </row>
    <row r="618" spans="1:17" x14ac:dyDescent="0.25">
      <c r="A618" s="27">
        <v>802</v>
      </c>
      <c r="B618" s="70" t="s">
        <v>357</v>
      </c>
      <c r="C618" s="71">
        <v>422</v>
      </c>
      <c r="D618" s="71" t="s">
        <v>330</v>
      </c>
      <c r="E618" s="71">
        <v>1</v>
      </c>
      <c r="F618" s="70" t="s">
        <v>591</v>
      </c>
      <c r="G618" s="71">
        <v>87089990</v>
      </c>
      <c r="H618" s="71" t="s">
        <v>72</v>
      </c>
      <c r="I618" s="71" t="s">
        <v>592</v>
      </c>
      <c r="J618" s="71" t="s">
        <v>593</v>
      </c>
      <c r="K618" s="71" t="s">
        <v>74</v>
      </c>
      <c r="L618" s="72">
        <v>156.69999999999999</v>
      </c>
      <c r="M618" s="72">
        <v>156.69999999999999</v>
      </c>
      <c r="N618" s="73">
        <v>0.93</v>
      </c>
      <c r="O618" s="73">
        <v>0.93</v>
      </c>
      <c r="P618" s="27" t="s">
        <v>361</v>
      </c>
      <c r="Q618" s="27"/>
    </row>
    <row r="619" spans="1:17" x14ac:dyDescent="0.25">
      <c r="A619" s="27">
        <v>803</v>
      </c>
      <c r="B619" s="28" t="s">
        <v>357</v>
      </c>
      <c r="C619" s="29">
        <v>423</v>
      </c>
      <c r="D619" s="29" t="s">
        <v>330</v>
      </c>
      <c r="E619" s="29">
        <v>1</v>
      </c>
      <c r="F619" s="28" t="s">
        <v>1056</v>
      </c>
      <c r="G619" s="29">
        <v>87089990</v>
      </c>
      <c r="H619" s="29" t="s">
        <v>72</v>
      </c>
      <c r="I619" s="29" t="s">
        <v>1057</v>
      </c>
      <c r="J619" s="29" t="s">
        <v>1058</v>
      </c>
      <c r="K619" s="29" t="s">
        <v>74</v>
      </c>
      <c r="L619" s="30">
        <v>54.58</v>
      </c>
      <c r="M619" s="30">
        <v>54.58</v>
      </c>
      <c r="N619" s="31">
        <v>0.32</v>
      </c>
      <c r="O619" s="31">
        <v>0.32</v>
      </c>
      <c r="P619" s="27" t="s">
        <v>361</v>
      </c>
      <c r="Q619" s="27"/>
    </row>
    <row r="620" spans="1:17" x14ac:dyDescent="0.25">
      <c r="A620" s="27">
        <v>805</v>
      </c>
      <c r="B620" s="70" t="s">
        <v>357</v>
      </c>
      <c r="C620" s="71">
        <v>425</v>
      </c>
      <c r="D620" s="71" t="s">
        <v>330</v>
      </c>
      <c r="E620" s="71">
        <v>1</v>
      </c>
      <c r="F620" s="70" t="s">
        <v>1819</v>
      </c>
      <c r="G620" s="71">
        <v>87089990</v>
      </c>
      <c r="H620" s="71" t="s">
        <v>72</v>
      </c>
      <c r="I620" s="71" t="s">
        <v>1820</v>
      </c>
      <c r="J620" s="71" t="s">
        <v>1821</v>
      </c>
      <c r="K620" s="71" t="s">
        <v>74</v>
      </c>
      <c r="L620" s="72">
        <v>521.32000000000005</v>
      </c>
      <c r="M620" s="72">
        <v>521.32000000000005</v>
      </c>
      <c r="N620" s="73">
        <v>3.09</v>
      </c>
      <c r="O620" s="73">
        <v>3.09</v>
      </c>
      <c r="P620" s="27" t="s">
        <v>361</v>
      </c>
      <c r="Q620" s="27"/>
    </row>
    <row r="621" spans="1:17" x14ac:dyDescent="0.25">
      <c r="A621" s="27">
        <v>808</v>
      </c>
      <c r="B621" s="76" t="s">
        <v>357</v>
      </c>
      <c r="C621" s="77">
        <v>428</v>
      </c>
      <c r="D621" s="77" t="s">
        <v>330</v>
      </c>
      <c r="E621" s="77">
        <v>30</v>
      </c>
      <c r="F621" s="76" t="s">
        <v>2131</v>
      </c>
      <c r="G621" s="77">
        <v>87089990</v>
      </c>
      <c r="H621" s="77" t="s">
        <v>72</v>
      </c>
      <c r="I621" s="77" t="s">
        <v>2132</v>
      </c>
      <c r="J621" s="77" t="s">
        <v>2133</v>
      </c>
      <c r="K621" s="77" t="s">
        <v>74</v>
      </c>
      <c r="L621" s="78">
        <v>6.9766666666666675</v>
      </c>
      <c r="M621" s="78">
        <v>209.3</v>
      </c>
      <c r="N621" s="79">
        <v>4.1333333333333333E-2</v>
      </c>
      <c r="O621" s="79">
        <v>1.24</v>
      </c>
      <c r="P621" s="27" t="s">
        <v>361</v>
      </c>
      <c r="Q621" s="27"/>
    </row>
    <row r="622" spans="1:17" x14ac:dyDescent="0.25">
      <c r="A622" s="27">
        <v>811</v>
      </c>
      <c r="B622" s="70" t="s">
        <v>357</v>
      </c>
      <c r="C622" s="71">
        <v>431</v>
      </c>
      <c r="D622" s="71" t="s">
        <v>330</v>
      </c>
      <c r="E622" s="71">
        <v>2</v>
      </c>
      <c r="F622" s="70" t="s">
        <v>1874</v>
      </c>
      <c r="G622" s="71">
        <v>87089990</v>
      </c>
      <c r="H622" s="71" t="s">
        <v>72</v>
      </c>
      <c r="I622" s="71" t="s">
        <v>1875</v>
      </c>
      <c r="J622" s="71" t="s">
        <v>1876</v>
      </c>
      <c r="K622" s="71" t="s">
        <v>74</v>
      </c>
      <c r="L622" s="72">
        <v>64.849999999999994</v>
      </c>
      <c r="M622" s="72">
        <v>129.69999999999999</v>
      </c>
      <c r="N622" s="73">
        <v>0.38500000000000001</v>
      </c>
      <c r="O622" s="73">
        <v>0.77</v>
      </c>
      <c r="P622" s="27" t="s">
        <v>361</v>
      </c>
      <c r="Q622" s="27"/>
    </row>
    <row r="623" spans="1:17" x14ac:dyDescent="0.25">
      <c r="A623" s="27">
        <v>816</v>
      </c>
      <c r="B623" s="28" t="s">
        <v>357</v>
      </c>
      <c r="C623" s="29">
        <v>436</v>
      </c>
      <c r="D623" s="29" t="s">
        <v>330</v>
      </c>
      <c r="E623" s="29">
        <v>27</v>
      </c>
      <c r="F623" s="28" t="s">
        <v>529</v>
      </c>
      <c r="G623" s="29">
        <v>87089990</v>
      </c>
      <c r="H623" s="29" t="s">
        <v>72</v>
      </c>
      <c r="I623" s="29" t="s">
        <v>530</v>
      </c>
      <c r="J623" s="29" t="s">
        <v>531</v>
      </c>
      <c r="K623" s="29" t="s">
        <v>74</v>
      </c>
      <c r="L623" s="30">
        <v>55.874074074074073</v>
      </c>
      <c r="M623" s="30">
        <v>1508.6</v>
      </c>
      <c r="N623" s="31">
        <v>0.33148148148148143</v>
      </c>
      <c r="O623" s="31">
        <v>8.9499999999999993</v>
      </c>
      <c r="P623" s="57" t="s">
        <v>361</v>
      </c>
      <c r="Q623" s="27"/>
    </row>
    <row r="624" spans="1:17" x14ac:dyDescent="0.25">
      <c r="A624" s="27">
        <v>817</v>
      </c>
      <c r="B624" s="28" t="s">
        <v>357</v>
      </c>
      <c r="C624" s="29">
        <v>437</v>
      </c>
      <c r="D624" s="29" t="s">
        <v>330</v>
      </c>
      <c r="E624" s="29">
        <v>25</v>
      </c>
      <c r="F624" s="28" t="s">
        <v>529</v>
      </c>
      <c r="G624" s="29">
        <v>87089990</v>
      </c>
      <c r="H624" s="29" t="s">
        <v>72</v>
      </c>
      <c r="I624" s="29" t="s">
        <v>1233</v>
      </c>
      <c r="J624" s="29" t="s">
        <v>1234</v>
      </c>
      <c r="K624" s="29" t="s">
        <v>74</v>
      </c>
      <c r="L624" s="30">
        <v>55.88</v>
      </c>
      <c r="M624" s="30">
        <v>1397</v>
      </c>
      <c r="N624" s="31">
        <v>0.33159999999999995</v>
      </c>
      <c r="O624" s="31">
        <v>8.2899999999999991</v>
      </c>
      <c r="P624" s="57" t="s">
        <v>361</v>
      </c>
      <c r="Q624" s="27"/>
    </row>
    <row r="625" spans="1:17" x14ac:dyDescent="0.25">
      <c r="A625" s="27">
        <v>819</v>
      </c>
      <c r="B625" s="28" t="s">
        <v>357</v>
      </c>
      <c r="C625" s="29">
        <v>439</v>
      </c>
      <c r="D625" s="29" t="s">
        <v>330</v>
      </c>
      <c r="E625" s="29">
        <v>1</v>
      </c>
      <c r="F625" s="28" t="s">
        <v>1473</v>
      </c>
      <c r="G625" s="29">
        <v>87089990</v>
      </c>
      <c r="H625" s="29" t="s">
        <v>1474</v>
      </c>
      <c r="I625" s="29" t="s">
        <v>1475</v>
      </c>
      <c r="J625" s="29" t="s">
        <v>1476</v>
      </c>
      <c r="K625" s="29" t="s">
        <v>74</v>
      </c>
      <c r="L625" s="30">
        <v>4843.57</v>
      </c>
      <c r="M625" s="30">
        <v>4843.57</v>
      </c>
      <c r="N625" s="31">
        <v>28.74</v>
      </c>
      <c r="O625" s="31">
        <v>28.74</v>
      </c>
      <c r="P625" s="27" t="s">
        <v>361</v>
      </c>
      <c r="Q625" s="27"/>
    </row>
    <row r="626" spans="1:17" x14ac:dyDescent="0.25">
      <c r="A626" s="27">
        <v>820</v>
      </c>
      <c r="B626" s="28" t="s">
        <v>357</v>
      </c>
      <c r="C626" s="29">
        <v>440</v>
      </c>
      <c r="D626" s="29" t="s">
        <v>330</v>
      </c>
      <c r="E626" s="29">
        <v>17</v>
      </c>
      <c r="F626" s="28" t="s">
        <v>363</v>
      </c>
      <c r="G626" s="29">
        <v>87089990</v>
      </c>
      <c r="H626" s="29" t="s">
        <v>360</v>
      </c>
      <c r="I626" s="29">
        <v>1706158101</v>
      </c>
      <c r="J626" s="29">
        <v>1706158101</v>
      </c>
      <c r="K626" s="29" t="s">
        <v>74</v>
      </c>
      <c r="L626" s="30">
        <v>16.8</v>
      </c>
      <c r="M626" s="30">
        <v>285.60000000000002</v>
      </c>
      <c r="N626" s="31">
        <v>9.9411764705882352E-2</v>
      </c>
      <c r="O626" s="31">
        <v>1.69</v>
      </c>
      <c r="P626" s="27" t="s">
        <v>361</v>
      </c>
      <c r="Q626" s="27"/>
    </row>
    <row r="627" spans="1:17" x14ac:dyDescent="0.25">
      <c r="A627" s="27">
        <v>821</v>
      </c>
      <c r="B627" s="28" t="s">
        <v>357</v>
      </c>
      <c r="C627" s="29">
        <v>441</v>
      </c>
      <c r="D627" s="29" t="s">
        <v>330</v>
      </c>
      <c r="E627" s="29">
        <v>2</v>
      </c>
      <c r="F627" s="28" t="s">
        <v>369</v>
      </c>
      <c r="G627" s="29">
        <v>87089990</v>
      </c>
      <c r="H627" s="29" t="s">
        <v>360</v>
      </c>
      <c r="I627" s="29">
        <v>1770003242</v>
      </c>
      <c r="J627" s="29">
        <v>1770003242</v>
      </c>
      <c r="K627" s="29" t="s">
        <v>74</v>
      </c>
      <c r="L627" s="30">
        <v>363.3</v>
      </c>
      <c r="M627" s="30">
        <v>726.6</v>
      </c>
      <c r="N627" s="31">
        <v>2.1549999999999998</v>
      </c>
      <c r="O627" s="31">
        <v>4.3099999999999996</v>
      </c>
      <c r="P627" s="27" t="s">
        <v>361</v>
      </c>
      <c r="Q627" s="27"/>
    </row>
    <row r="628" spans="1:17" x14ac:dyDescent="0.25">
      <c r="A628" s="27">
        <v>822</v>
      </c>
      <c r="B628" s="28" t="s">
        <v>357</v>
      </c>
      <c r="C628" s="29">
        <v>442</v>
      </c>
      <c r="D628" s="29" t="s">
        <v>330</v>
      </c>
      <c r="E628" s="29">
        <v>20</v>
      </c>
      <c r="F628" s="28" t="s">
        <v>366</v>
      </c>
      <c r="G628" s="29">
        <v>87089990</v>
      </c>
      <c r="H628" s="29" t="s">
        <v>360</v>
      </c>
      <c r="I628" s="29">
        <v>1723002529</v>
      </c>
      <c r="J628" s="29">
        <v>1723002529</v>
      </c>
      <c r="K628" s="29" t="s">
        <v>74</v>
      </c>
      <c r="L628" s="30">
        <v>51.8</v>
      </c>
      <c r="M628" s="30">
        <v>1036</v>
      </c>
      <c r="N628" s="31">
        <v>0.3075</v>
      </c>
      <c r="O628" s="31">
        <v>6.15</v>
      </c>
      <c r="P628" s="27" t="s">
        <v>361</v>
      </c>
      <c r="Q628" s="27"/>
    </row>
    <row r="629" spans="1:17" x14ac:dyDescent="0.25">
      <c r="A629" s="27">
        <v>823</v>
      </c>
      <c r="B629" s="28" t="s">
        <v>357</v>
      </c>
      <c r="C629" s="29">
        <v>443</v>
      </c>
      <c r="D629" s="29" t="s">
        <v>330</v>
      </c>
      <c r="E629" s="29">
        <v>12</v>
      </c>
      <c r="F629" s="28" t="s">
        <v>359</v>
      </c>
      <c r="G629" s="29">
        <v>87089990</v>
      </c>
      <c r="H629" s="29" t="s">
        <v>360</v>
      </c>
      <c r="I629" s="29">
        <v>1546999030</v>
      </c>
      <c r="J629" s="29">
        <v>1546999030</v>
      </c>
      <c r="K629" s="29" t="s">
        <v>74</v>
      </c>
      <c r="L629" s="30">
        <v>9.1</v>
      </c>
      <c r="M629" s="30">
        <v>109.2</v>
      </c>
      <c r="N629" s="31">
        <v>5.4166666666666669E-2</v>
      </c>
      <c r="O629" s="31">
        <v>0.65</v>
      </c>
      <c r="P629" s="27" t="s">
        <v>361</v>
      </c>
      <c r="Q629" s="27"/>
    </row>
    <row r="630" spans="1:17" x14ac:dyDescent="0.25">
      <c r="A630" s="27">
        <v>824</v>
      </c>
      <c r="B630" s="28" t="s">
        <v>357</v>
      </c>
      <c r="C630" s="29">
        <v>444</v>
      </c>
      <c r="D630" s="29" t="s">
        <v>330</v>
      </c>
      <c r="E630" s="29">
        <v>20</v>
      </c>
      <c r="F630" s="28" t="s">
        <v>362</v>
      </c>
      <c r="G630" s="29">
        <v>87089990</v>
      </c>
      <c r="H630" s="29" t="s">
        <v>360</v>
      </c>
      <c r="I630" s="29">
        <v>1706133001</v>
      </c>
      <c r="J630" s="29">
        <v>1706133001</v>
      </c>
      <c r="K630" s="29" t="s">
        <v>74</v>
      </c>
      <c r="L630" s="30">
        <v>7</v>
      </c>
      <c r="M630" s="30">
        <v>140</v>
      </c>
      <c r="N630" s="31">
        <v>4.1499999999999995E-2</v>
      </c>
      <c r="O630" s="31">
        <v>0.83</v>
      </c>
      <c r="P630" s="27" t="s">
        <v>361</v>
      </c>
      <c r="Q630" s="27"/>
    </row>
    <row r="631" spans="1:17" x14ac:dyDescent="0.25">
      <c r="A631" s="27">
        <v>2149</v>
      </c>
      <c r="B631" s="32" t="s">
        <v>357</v>
      </c>
      <c r="C631" s="29">
        <v>445</v>
      </c>
      <c r="D631" s="29" t="s">
        <v>52</v>
      </c>
      <c r="E631" s="29">
        <v>1</v>
      </c>
      <c r="F631" s="28" t="s">
        <v>1053</v>
      </c>
      <c r="G631" s="29">
        <v>87089990</v>
      </c>
      <c r="H631" s="29" t="s">
        <v>315</v>
      </c>
      <c r="I631" s="29" t="s">
        <v>1055</v>
      </c>
      <c r="J631" s="29" t="s">
        <v>1055</v>
      </c>
      <c r="K631" s="29" t="s">
        <v>74</v>
      </c>
      <c r="L631" s="30">
        <v>59.888680057388811</v>
      </c>
      <c r="M631" s="30">
        <v>59.888680057388811</v>
      </c>
      <c r="N631" s="31"/>
      <c r="O631" s="31"/>
      <c r="P631" s="27" t="s">
        <v>361</v>
      </c>
      <c r="Q631" s="27"/>
    </row>
    <row r="632" spans="1:17" x14ac:dyDescent="0.25">
      <c r="A632" s="27">
        <v>825</v>
      </c>
      <c r="B632" s="28" t="s">
        <v>357</v>
      </c>
      <c r="C632" s="29">
        <v>445</v>
      </c>
      <c r="D632" s="29" t="s">
        <v>330</v>
      </c>
      <c r="E632" s="29">
        <v>2</v>
      </c>
      <c r="F632" s="28" t="s">
        <v>364</v>
      </c>
      <c r="G632" s="29">
        <v>87089990</v>
      </c>
      <c r="H632" s="29" t="s">
        <v>365</v>
      </c>
      <c r="I632" s="29">
        <v>1720999621</v>
      </c>
      <c r="J632" s="29">
        <v>1720999621</v>
      </c>
      <c r="K632" s="29" t="s">
        <v>74</v>
      </c>
      <c r="L632" s="30">
        <v>120.4</v>
      </c>
      <c r="M632" s="30">
        <v>240.8</v>
      </c>
      <c r="N632" s="31">
        <v>0.71499999999999997</v>
      </c>
      <c r="O632" s="31">
        <v>1.43</v>
      </c>
      <c r="P632" s="27" t="s">
        <v>361</v>
      </c>
      <c r="Q632" s="27"/>
    </row>
    <row r="633" spans="1:17" x14ac:dyDescent="0.25">
      <c r="A633" s="27">
        <v>826</v>
      </c>
      <c r="B633" s="28" t="s">
        <v>357</v>
      </c>
      <c r="C633" s="29">
        <v>446</v>
      </c>
      <c r="D633" s="29" t="s">
        <v>330</v>
      </c>
      <c r="E633" s="29">
        <v>28</v>
      </c>
      <c r="F633" s="28" t="s">
        <v>368</v>
      </c>
      <c r="G633" s="29">
        <v>87088000</v>
      </c>
      <c r="H633" s="29" t="s">
        <v>360</v>
      </c>
      <c r="I633" s="29">
        <v>1752999062</v>
      </c>
      <c r="J633" s="29">
        <v>1752999062</v>
      </c>
      <c r="K633" s="29" t="s">
        <v>74</v>
      </c>
      <c r="L633" s="30">
        <v>39.199999999999996</v>
      </c>
      <c r="M633" s="30">
        <v>1097.5999999999999</v>
      </c>
      <c r="N633" s="31">
        <v>0.23249999999999998</v>
      </c>
      <c r="O633" s="31">
        <v>6.51</v>
      </c>
      <c r="P633" s="27" t="s">
        <v>361</v>
      </c>
      <c r="Q633" s="27"/>
    </row>
    <row r="634" spans="1:17" x14ac:dyDescent="0.25">
      <c r="A634" s="27">
        <v>827</v>
      </c>
      <c r="B634" s="28" t="s">
        <v>357</v>
      </c>
      <c r="C634" s="29">
        <v>447</v>
      </c>
      <c r="D634" s="29" t="s">
        <v>330</v>
      </c>
      <c r="E634" s="29">
        <v>5</v>
      </c>
      <c r="F634" s="28" t="s">
        <v>367</v>
      </c>
      <c r="G634" s="29">
        <v>87089990</v>
      </c>
      <c r="H634" s="29" t="s">
        <v>360</v>
      </c>
      <c r="I634" s="29">
        <v>1724999138</v>
      </c>
      <c r="J634" s="29">
        <v>1724999138</v>
      </c>
      <c r="K634" s="29" t="s">
        <v>74</v>
      </c>
      <c r="L634" s="30">
        <v>33.6</v>
      </c>
      <c r="M634" s="30">
        <v>168</v>
      </c>
      <c r="N634" s="31">
        <v>0.2</v>
      </c>
      <c r="O634" s="31">
        <v>1</v>
      </c>
      <c r="P634" s="27" t="s">
        <v>361</v>
      </c>
      <c r="Q634" s="27"/>
    </row>
    <row r="635" spans="1:17" x14ac:dyDescent="0.25">
      <c r="A635" s="27">
        <v>828</v>
      </c>
      <c r="B635" s="70" t="s">
        <v>357</v>
      </c>
      <c r="C635" s="71">
        <v>448</v>
      </c>
      <c r="D635" s="71" t="s">
        <v>330</v>
      </c>
      <c r="E635" s="71">
        <v>6</v>
      </c>
      <c r="F635" s="70" t="s">
        <v>1021</v>
      </c>
      <c r="G635" s="71">
        <v>87089990</v>
      </c>
      <c r="H635" s="71" t="s">
        <v>72</v>
      </c>
      <c r="I635" s="71" t="s">
        <v>1331</v>
      </c>
      <c r="J635" s="71" t="s">
        <v>1332</v>
      </c>
      <c r="K635" s="71" t="s">
        <v>74</v>
      </c>
      <c r="L635" s="72">
        <v>75.010000000000005</v>
      </c>
      <c r="M635" s="72">
        <v>450.06</v>
      </c>
      <c r="N635" s="73">
        <v>0.44500000000000001</v>
      </c>
      <c r="O635" s="73">
        <v>2.67</v>
      </c>
      <c r="P635" s="27" t="s">
        <v>361</v>
      </c>
      <c r="Q635" s="27"/>
    </row>
    <row r="636" spans="1:17" x14ac:dyDescent="0.25">
      <c r="A636" s="27">
        <v>829</v>
      </c>
      <c r="B636" s="70" t="s">
        <v>357</v>
      </c>
      <c r="C636" s="71">
        <v>449</v>
      </c>
      <c r="D636" s="71" t="s">
        <v>330</v>
      </c>
      <c r="E636" s="71">
        <v>3</v>
      </c>
      <c r="F636" s="70" t="s">
        <v>2103</v>
      </c>
      <c r="G636" s="71">
        <v>87089990</v>
      </c>
      <c r="H636" s="71" t="s">
        <v>72</v>
      </c>
      <c r="I636" s="71" t="s">
        <v>2104</v>
      </c>
      <c r="J636" s="71" t="s">
        <v>2876</v>
      </c>
      <c r="K636" s="71" t="s">
        <v>74</v>
      </c>
      <c r="L636" s="72">
        <v>302.94</v>
      </c>
      <c r="M636" s="72">
        <v>908.82</v>
      </c>
      <c r="N636" s="73">
        <v>1.7966666666666666</v>
      </c>
      <c r="O636" s="73">
        <v>5.39</v>
      </c>
      <c r="P636" s="27" t="s">
        <v>361</v>
      </c>
      <c r="Q636" s="27"/>
    </row>
    <row r="637" spans="1:17" x14ac:dyDescent="0.25">
      <c r="A637" s="27">
        <v>830</v>
      </c>
      <c r="B637" s="70" t="s">
        <v>357</v>
      </c>
      <c r="C637" s="71">
        <v>450</v>
      </c>
      <c r="D637" s="71" t="s">
        <v>330</v>
      </c>
      <c r="E637" s="71">
        <v>2</v>
      </c>
      <c r="F637" s="70" t="s">
        <v>879</v>
      </c>
      <c r="G637" s="71">
        <v>87089990</v>
      </c>
      <c r="H637" s="71" t="s">
        <v>72</v>
      </c>
      <c r="I637" s="71" t="s">
        <v>877</v>
      </c>
      <c r="J637" s="71" t="s">
        <v>878</v>
      </c>
      <c r="K637" s="71" t="s">
        <v>74</v>
      </c>
      <c r="L637" s="72">
        <v>838.03</v>
      </c>
      <c r="M637" s="72">
        <v>1676.06</v>
      </c>
      <c r="N637" s="73">
        <v>4.9749999999999996</v>
      </c>
      <c r="O637" s="73">
        <v>9.9499999999999993</v>
      </c>
      <c r="P637" s="27" t="s">
        <v>361</v>
      </c>
      <c r="Q637" s="27"/>
    </row>
    <row r="638" spans="1:17" x14ac:dyDescent="0.25">
      <c r="A638" s="27">
        <v>835</v>
      </c>
      <c r="B638" s="35" t="s">
        <v>357</v>
      </c>
      <c r="C638" s="36">
        <v>455</v>
      </c>
      <c r="D638" s="36" t="s">
        <v>330</v>
      </c>
      <c r="E638" s="36">
        <v>1</v>
      </c>
      <c r="F638" s="35" t="s">
        <v>933</v>
      </c>
      <c r="G638" s="36">
        <v>87084090</v>
      </c>
      <c r="H638" s="36" t="s">
        <v>939</v>
      </c>
      <c r="I638" s="36" t="s">
        <v>937</v>
      </c>
      <c r="J638" s="36" t="s">
        <v>938</v>
      </c>
      <c r="K638" s="36" t="s">
        <v>74</v>
      </c>
      <c r="L638" s="37">
        <v>584.05999999999995</v>
      </c>
      <c r="M638" s="37">
        <v>584.05999999999995</v>
      </c>
      <c r="N638" s="38">
        <v>3.47</v>
      </c>
      <c r="O638" s="38">
        <v>3.47</v>
      </c>
      <c r="P638" s="27" t="s">
        <v>361</v>
      </c>
      <c r="Q638" s="27"/>
    </row>
    <row r="639" spans="1:17" x14ac:dyDescent="0.25">
      <c r="A639" s="27">
        <v>2160</v>
      </c>
      <c r="B639" s="32" t="s">
        <v>357</v>
      </c>
      <c r="C639" s="29">
        <v>456</v>
      </c>
      <c r="D639" s="29" t="s">
        <v>52</v>
      </c>
      <c r="E639" s="29">
        <v>1</v>
      </c>
      <c r="F639" s="28" t="s">
        <v>461</v>
      </c>
      <c r="G639" s="29">
        <v>87087090</v>
      </c>
      <c r="H639" s="29" t="s">
        <v>315</v>
      </c>
      <c r="I639" s="29">
        <v>99753706490</v>
      </c>
      <c r="J639" s="29">
        <v>99753706490</v>
      </c>
      <c r="K639" s="29" t="s">
        <v>74</v>
      </c>
      <c r="L639" s="30">
        <v>87.408680057388807</v>
      </c>
      <c r="M639" s="30">
        <v>87.408680057388807</v>
      </c>
      <c r="N639" s="31"/>
      <c r="O639" s="31"/>
      <c r="P639" s="27" t="s">
        <v>361</v>
      </c>
      <c r="Q639" s="27"/>
    </row>
    <row r="640" spans="1:17" x14ac:dyDescent="0.25">
      <c r="A640" s="27">
        <v>838</v>
      </c>
      <c r="B640" s="70" t="s">
        <v>357</v>
      </c>
      <c r="C640" s="71">
        <v>458</v>
      </c>
      <c r="D640" s="71" t="s">
        <v>330</v>
      </c>
      <c r="E640" s="71">
        <v>4</v>
      </c>
      <c r="F640" s="70" t="s">
        <v>1345</v>
      </c>
      <c r="G640" s="71">
        <v>87082999</v>
      </c>
      <c r="H640" s="71" t="s">
        <v>72</v>
      </c>
      <c r="I640" s="71" t="s">
        <v>1346</v>
      </c>
      <c r="J640" s="71" t="s">
        <v>1347</v>
      </c>
      <c r="K640" s="71" t="s">
        <v>74</v>
      </c>
      <c r="L640" s="72">
        <v>70.45</v>
      </c>
      <c r="M640" s="72">
        <v>281.8</v>
      </c>
      <c r="N640" s="73">
        <v>0.41749999999999998</v>
      </c>
      <c r="O640" s="73">
        <v>1.67</v>
      </c>
      <c r="P640" s="27" t="s">
        <v>361</v>
      </c>
      <c r="Q640" s="27"/>
    </row>
    <row r="641" spans="1:17" x14ac:dyDescent="0.25">
      <c r="A641" s="27">
        <v>839</v>
      </c>
      <c r="B641" s="35" t="s">
        <v>357</v>
      </c>
      <c r="C641" s="36">
        <v>459</v>
      </c>
      <c r="D641" s="36" t="s">
        <v>330</v>
      </c>
      <c r="E641" s="36">
        <v>9</v>
      </c>
      <c r="F641" s="35" t="s">
        <v>1341</v>
      </c>
      <c r="G641" s="36">
        <v>87082999</v>
      </c>
      <c r="H641" s="36" t="s">
        <v>72</v>
      </c>
      <c r="I641" s="36" t="s">
        <v>1342</v>
      </c>
      <c r="J641" s="36" t="s">
        <v>1343</v>
      </c>
      <c r="K641" s="36" t="s">
        <v>74</v>
      </c>
      <c r="L641" s="37">
        <v>70.449999999999989</v>
      </c>
      <c r="M641" s="37">
        <v>634.04999999999995</v>
      </c>
      <c r="N641" s="38">
        <v>0.41777777777777775</v>
      </c>
      <c r="O641" s="38">
        <v>3.76</v>
      </c>
      <c r="P641" s="27" t="s">
        <v>361</v>
      </c>
      <c r="Q641" s="27"/>
    </row>
    <row r="642" spans="1:17" x14ac:dyDescent="0.25">
      <c r="A642" s="27">
        <v>841</v>
      </c>
      <c r="B642" s="35" t="s">
        <v>357</v>
      </c>
      <c r="C642" s="36">
        <v>461</v>
      </c>
      <c r="D642" s="36" t="s">
        <v>330</v>
      </c>
      <c r="E642" s="36">
        <v>2</v>
      </c>
      <c r="F642" s="35" t="s">
        <v>1318</v>
      </c>
      <c r="G642" s="36">
        <v>87089990</v>
      </c>
      <c r="H642" s="36" t="s">
        <v>72</v>
      </c>
      <c r="I642" s="36" t="s">
        <v>1319</v>
      </c>
      <c r="J642" s="36" t="s">
        <v>1320</v>
      </c>
      <c r="K642" s="36" t="s">
        <v>74</v>
      </c>
      <c r="L642" s="37">
        <v>231.94</v>
      </c>
      <c r="M642" s="37">
        <v>463.88</v>
      </c>
      <c r="N642" s="38">
        <v>1.375</v>
      </c>
      <c r="O642" s="38">
        <v>2.75</v>
      </c>
      <c r="P642" s="27" t="s">
        <v>361</v>
      </c>
      <c r="Q642" s="27"/>
    </row>
    <row r="643" spans="1:17" x14ac:dyDescent="0.25">
      <c r="A643" s="27">
        <v>847</v>
      </c>
      <c r="B643" s="28" t="s">
        <v>357</v>
      </c>
      <c r="C643" s="29">
        <v>467</v>
      </c>
      <c r="D643" s="29" t="s">
        <v>330</v>
      </c>
      <c r="E643" s="29">
        <v>3</v>
      </c>
      <c r="F643" s="28" t="s">
        <v>1020</v>
      </c>
      <c r="G643" s="29">
        <v>87089990</v>
      </c>
      <c r="H643" s="29" t="s">
        <v>72</v>
      </c>
      <c r="I643" s="29" t="s">
        <v>1019</v>
      </c>
      <c r="J643" s="29">
        <v>99150547581</v>
      </c>
      <c r="K643" s="29" t="s">
        <v>74</v>
      </c>
      <c r="L643" s="30">
        <v>72.45</v>
      </c>
      <c r="M643" s="30">
        <v>217.35</v>
      </c>
      <c r="N643" s="31">
        <v>0.43</v>
      </c>
      <c r="O643" s="31">
        <v>1.29</v>
      </c>
      <c r="P643" s="57" t="s">
        <v>361</v>
      </c>
      <c r="Q643" s="27"/>
    </row>
    <row r="644" spans="1:17" x14ac:dyDescent="0.25">
      <c r="A644" s="27">
        <v>850</v>
      </c>
      <c r="B644" s="70" t="s">
        <v>357</v>
      </c>
      <c r="C644" s="71">
        <v>470</v>
      </c>
      <c r="D644" s="71" t="s">
        <v>330</v>
      </c>
      <c r="E644" s="71">
        <v>4</v>
      </c>
      <c r="F644" s="70" t="s">
        <v>607</v>
      </c>
      <c r="G644" s="71">
        <v>87089990</v>
      </c>
      <c r="H644" s="71" t="s">
        <v>72</v>
      </c>
      <c r="I644" s="71" t="s">
        <v>608</v>
      </c>
      <c r="J644" s="71" t="s">
        <v>609</v>
      </c>
      <c r="K644" s="71" t="s">
        <v>74</v>
      </c>
      <c r="L644" s="72">
        <v>42.14</v>
      </c>
      <c r="M644" s="72">
        <v>168.56</v>
      </c>
      <c r="N644" s="73">
        <v>0.25</v>
      </c>
      <c r="O644" s="73">
        <v>1</v>
      </c>
      <c r="P644" s="27" t="s">
        <v>361</v>
      </c>
      <c r="Q644" s="27"/>
    </row>
    <row r="645" spans="1:17" x14ac:dyDescent="0.25">
      <c r="A645" s="27">
        <v>852</v>
      </c>
      <c r="B645" s="76" t="s">
        <v>357</v>
      </c>
      <c r="C645" s="77">
        <v>472</v>
      </c>
      <c r="D645" s="77" t="s">
        <v>330</v>
      </c>
      <c r="E645" s="77">
        <v>1</v>
      </c>
      <c r="F645" s="76" t="s">
        <v>1036</v>
      </c>
      <c r="G645" s="77">
        <v>87089990</v>
      </c>
      <c r="H645" s="77" t="s">
        <v>72</v>
      </c>
      <c r="I645" s="77" t="s">
        <v>1034</v>
      </c>
      <c r="J645" s="77" t="s">
        <v>1035</v>
      </c>
      <c r="K645" s="77" t="s">
        <v>74</v>
      </c>
      <c r="L645" s="78">
        <v>92.42</v>
      </c>
      <c r="M645" s="78">
        <v>92.42</v>
      </c>
      <c r="N645" s="79">
        <v>0.55000000000000004</v>
      </c>
      <c r="O645" s="79">
        <v>0.55000000000000004</v>
      </c>
      <c r="P645" s="27" t="s">
        <v>361</v>
      </c>
      <c r="Q645" s="27"/>
    </row>
    <row r="646" spans="1:17" x14ac:dyDescent="0.25">
      <c r="A646" s="27">
        <v>855</v>
      </c>
      <c r="B646" s="70" t="s">
        <v>357</v>
      </c>
      <c r="C646" s="71">
        <v>475</v>
      </c>
      <c r="D646" s="71" t="s">
        <v>330</v>
      </c>
      <c r="E646" s="71">
        <v>2</v>
      </c>
      <c r="F646" s="70" t="s">
        <v>396</v>
      </c>
      <c r="G646" s="71">
        <v>87089990</v>
      </c>
      <c r="H646" s="71" t="s">
        <v>72</v>
      </c>
      <c r="I646" s="71">
        <v>99351132170</v>
      </c>
      <c r="J646" s="71">
        <v>99351132170</v>
      </c>
      <c r="K646" s="71" t="s">
        <v>74</v>
      </c>
      <c r="L646" s="72">
        <v>10.72</v>
      </c>
      <c r="M646" s="72">
        <v>21.44</v>
      </c>
      <c r="N646" s="73">
        <v>6.5000000000000002E-2</v>
      </c>
      <c r="O646" s="73">
        <v>0.13</v>
      </c>
      <c r="P646" s="27" t="s">
        <v>361</v>
      </c>
      <c r="Q646" s="27"/>
    </row>
    <row r="647" spans="1:17" x14ac:dyDescent="0.25">
      <c r="A647" s="27">
        <v>856</v>
      </c>
      <c r="B647" s="28" t="s">
        <v>357</v>
      </c>
      <c r="C647" s="29">
        <v>476</v>
      </c>
      <c r="D647" s="29" t="s">
        <v>330</v>
      </c>
      <c r="E647" s="29">
        <v>1</v>
      </c>
      <c r="F647" s="28" t="s">
        <v>1059</v>
      </c>
      <c r="G647" s="29">
        <v>87089990</v>
      </c>
      <c r="H647" s="29" t="s">
        <v>72</v>
      </c>
      <c r="I647" s="29" t="s">
        <v>1057</v>
      </c>
      <c r="J647" s="29" t="s">
        <v>1058</v>
      </c>
      <c r="K647" s="29" t="s">
        <v>74</v>
      </c>
      <c r="L647" s="30">
        <v>52.5</v>
      </c>
      <c r="M647" s="30">
        <v>52.5</v>
      </c>
      <c r="N647" s="31">
        <v>0.31</v>
      </c>
      <c r="O647" s="31">
        <v>0.31</v>
      </c>
      <c r="P647" s="27" t="s">
        <v>361</v>
      </c>
      <c r="Q647" s="27"/>
    </row>
    <row r="648" spans="1:17" x14ac:dyDescent="0.25">
      <c r="A648" s="27">
        <v>857</v>
      </c>
      <c r="B648" s="28" t="s">
        <v>357</v>
      </c>
      <c r="C648" s="29">
        <v>477</v>
      </c>
      <c r="D648" s="29" t="s">
        <v>330</v>
      </c>
      <c r="E648" s="29">
        <v>1</v>
      </c>
      <c r="F648" s="28" t="s">
        <v>379</v>
      </c>
      <c r="G648" s="29">
        <v>87089990</v>
      </c>
      <c r="H648" s="29" t="s">
        <v>72</v>
      </c>
      <c r="I648" s="29">
        <v>94660610600</v>
      </c>
      <c r="J648" s="29">
        <v>94660610600</v>
      </c>
      <c r="K648" s="29" t="s">
        <v>74</v>
      </c>
      <c r="L648" s="30">
        <v>69.150000000000006</v>
      </c>
      <c r="M648" s="30">
        <v>69.150000000000006</v>
      </c>
      <c r="N648" s="31">
        <v>0.41</v>
      </c>
      <c r="O648" s="31">
        <v>0.41</v>
      </c>
      <c r="P648" s="57" t="s">
        <v>361</v>
      </c>
      <c r="Q648" s="27"/>
    </row>
    <row r="649" spans="1:17" x14ac:dyDescent="0.25">
      <c r="A649" s="27">
        <v>859</v>
      </c>
      <c r="B649" s="35" t="s">
        <v>357</v>
      </c>
      <c r="C649" s="36">
        <v>479</v>
      </c>
      <c r="D649" s="36" t="s">
        <v>330</v>
      </c>
      <c r="E649" s="36">
        <v>2</v>
      </c>
      <c r="F649" s="35" t="s">
        <v>1207</v>
      </c>
      <c r="G649" s="36">
        <v>87089990</v>
      </c>
      <c r="H649" s="36" t="s">
        <v>72</v>
      </c>
      <c r="I649" s="36" t="s">
        <v>1208</v>
      </c>
      <c r="J649" s="36" t="s">
        <v>1209</v>
      </c>
      <c r="K649" s="36" t="s">
        <v>74</v>
      </c>
      <c r="L649" s="37">
        <v>108.19</v>
      </c>
      <c r="M649" s="37">
        <v>216.38</v>
      </c>
      <c r="N649" s="38">
        <v>0.64</v>
      </c>
      <c r="O649" s="38">
        <v>1.28</v>
      </c>
      <c r="P649" s="27" t="s">
        <v>361</v>
      </c>
      <c r="Q649" s="27"/>
    </row>
    <row r="650" spans="1:17" x14ac:dyDescent="0.25">
      <c r="A650" s="27">
        <v>867</v>
      </c>
      <c r="B650" s="70" t="s">
        <v>357</v>
      </c>
      <c r="C650" s="71">
        <v>487</v>
      </c>
      <c r="D650" s="71" t="s">
        <v>330</v>
      </c>
      <c r="E650" s="71">
        <v>6</v>
      </c>
      <c r="F650" s="70" t="s">
        <v>1659</v>
      </c>
      <c r="G650" s="71">
        <v>87088000</v>
      </c>
      <c r="H650" s="71" t="s">
        <v>72</v>
      </c>
      <c r="I650" s="71" t="s">
        <v>1657</v>
      </c>
      <c r="J650" s="71" t="s">
        <v>2692</v>
      </c>
      <c r="K650" s="71" t="s">
        <v>74</v>
      </c>
      <c r="L650" s="72">
        <v>546.11</v>
      </c>
      <c r="M650" s="72">
        <v>3276.66</v>
      </c>
      <c r="N650" s="73">
        <v>3.24</v>
      </c>
      <c r="O650" s="73">
        <v>19.440000000000001</v>
      </c>
      <c r="P650" s="27" t="s">
        <v>361</v>
      </c>
      <c r="Q650" s="27"/>
    </row>
    <row r="651" spans="1:17" x14ac:dyDescent="0.25">
      <c r="A651" s="27">
        <v>868</v>
      </c>
      <c r="B651" s="35" t="s">
        <v>357</v>
      </c>
      <c r="C651" s="36">
        <v>488</v>
      </c>
      <c r="D651" s="36" t="s">
        <v>330</v>
      </c>
      <c r="E651" s="36">
        <v>1</v>
      </c>
      <c r="F651" s="35" t="s">
        <v>1519</v>
      </c>
      <c r="G651" s="36">
        <v>87089990</v>
      </c>
      <c r="H651" s="36" t="s">
        <v>72</v>
      </c>
      <c r="I651" s="36" t="s">
        <v>1520</v>
      </c>
      <c r="J651" s="36" t="s">
        <v>1521</v>
      </c>
      <c r="K651" s="36" t="s">
        <v>74</v>
      </c>
      <c r="L651" s="37">
        <v>865.83</v>
      </c>
      <c r="M651" s="37">
        <v>865.83</v>
      </c>
      <c r="N651" s="38">
        <v>5.14</v>
      </c>
      <c r="O651" s="38">
        <v>5.14</v>
      </c>
      <c r="P651" s="27" t="s">
        <v>361</v>
      </c>
      <c r="Q651" s="27"/>
    </row>
    <row r="652" spans="1:17" x14ac:dyDescent="0.25">
      <c r="A652" s="27">
        <v>869</v>
      </c>
      <c r="B652" s="35" t="s">
        <v>357</v>
      </c>
      <c r="C652" s="36">
        <v>489</v>
      </c>
      <c r="D652" s="36" t="s">
        <v>330</v>
      </c>
      <c r="E652" s="36">
        <v>2</v>
      </c>
      <c r="F652" s="35" t="s">
        <v>1843</v>
      </c>
      <c r="G652" s="36">
        <v>87082999</v>
      </c>
      <c r="H652" s="36" t="s">
        <v>72</v>
      </c>
      <c r="I652" s="36" t="s">
        <v>1844</v>
      </c>
      <c r="J652" s="36" t="s">
        <v>2764</v>
      </c>
      <c r="K652" s="36" t="s">
        <v>74</v>
      </c>
      <c r="L652" s="37">
        <v>425.61</v>
      </c>
      <c r="M652" s="37">
        <v>851.22</v>
      </c>
      <c r="N652" s="38">
        <v>2.5249999999999999</v>
      </c>
      <c r="O652" s="38">
        <v>5.05</v>
      </c>
      <c r="P652" s="27" t="s">
        <v>361</v>
      </c>
      <c r="Q652" s="27"/>
    </row>
    <row r="653" spans="1:17" x14ac:dyDescent="0.25">
      <c r="A653" s="106">
        <v>870</v>
      </c>
      <c r="B653" s="107" t="s">
        <v>357</v>
      </c>
      <c r="C653" s="108">
        <v>490</v>
      </c>
      <c r="D653" s="108" t="s">
        <v>330</v>
      </c>
      <c r="E653" s="108">
        <v>1</v>
      </c>
      <c r="F653" s="107" t="s">
        <v>1822</v>
      </c>
      <c r="G653" s="108">
        <v>87089990</v>
      </c>
      <c r="H653" s="108" t="s">
        <v>72</v>
      </c>
      <c r="I653" s="108" t="s">
        <v>1823</v>
      </c>
      <c r="J653" s="108" t="s">
        <v>1824</v>
      </c>
      <c r="K653" s="108" t="s">
        <v>74</v>
      </c>
      <c r="L653" s="109">
        <v>98.93</v>
      </c>
      <c r="M653" s="109">
        <v>296.79000000000002</v>
      </c>
      <c r="N653" s="110">
        <v>0.58666666666666667</v>
      </c>
      <c r="O653" s="110">
        <v>1.76</v>
      </c>
      <c r="P653" s="112" t="s">
        <v>361</v>
      </c>
      <c r="Q653" s="106"/>
    </row>
    <row r="654" spans="1:17" x14ac:dyDescent="0.25">
      <c r="A654" s="27">
        <v>873</v>
      </c>
      <c r="B654" s="70" t="s">
        <v>357</v>
      </c>
      <c r="C654" s="71">
        <v>493</v>
      </c>
      <c r="D654" s="71" t="s">
        <v>330</v>
      </c>
      <c r="E654" s="71">
        <v>3</v>
      </c>
      <c r="F654" s="70" t="s">
        <v>2059</v>
      </c>
      <c r="G654" s="71">
        <v>87089990</v>
      </c>
      <c r="H654" s="71" t="s">
        <v>72</v>
      </c>
      <c r="I654" s="71" t="s">
        <v>2060</v>
      </c>
      <c r="J654" s="71" t="s">
        <v>2061</v>
      </c>
      <c r="K654" s="71" t="s">
        <v>74</v>
      </c>
      <c r="L654" s="72">
        <v>150.85</v>
      </c>
      <c r="M654" s="72">
        <v>452.55</v>
      </c>
      <c r="N654" s="73">
        <v>0.89666666666666661</v>
      </c>
      <c r="O654" s="73">
        <v>2.69</v>
      </c>
      <c r="P654" s="27" t="s">
        <v>361</v>
      </c>
      <c r="Q654" s="27"/>
    </row>
    <row r="655" spans="1:17" x14ac:dyDescent="0.25">
      <c r="A655" s="27">
        <v>874</v>
      </c>
      <c r="B655" s="28" t="s">
        <v>357</v>
      </c>
      <c r="C655" s="29">
        <v>494</v>
      </c>
      <c r="D655" s="29" t="s">
        <v>330</v>
      </c>
      <c r="E655" s="29">
        <v>1</v>
      </c>
      <c r="F655" s="28" t="s">
        <v>2056</v>
      </c>
      <c r="G655" s="29">
        <v>87089990</v>
      </c>
      <c r="H655" s="29" t="s">
        <v>72</v>
      </c>
      <c r="I655" s="29" t="s">
        <v>2057</v>
      </c>
      <c r="J655" s="29" t="s">
        <v>2058</v>
      </c>
      <c r="K655" s="29" t="s">
        <v>74</v>
      </c>
      <c r="L655" s="30">
        <v>745.65</v>
      </c>
      <c r="M655" s="30">
        <v>745.65</v>
      </c>
      <c r="N655" s="31">
        <v>4.42</v>
      </c>
      <c r="O655" s="31">
        <v>4.42</v>
      </c>
      <c r="P655" s="27" t="s">
        <v>361</v>
      </c>
      <c r="Q655" s="27"/>
    </row>
    <row r="656" spans="1:17" x14ac:dyDescent="0.25">
      <c r="A656" s="27">
        <v>876</v>
      </c>
      <c r="B656" s="35" t="s">
        <v>357</v>
      </c>
      <c r="C656" s="36">
        <v>496</v>
      </c>
      <c r="D656" s="36" t="s">
        <v>330</v>
      </c>
      <c r="E656" s="36">
        <v>1</v>
      </c>
      <c r="F656" s="35" t="s">
        <v>1545</v>
      </c>
      <c r="G656" s="36">
        <v>87089910</v>
      </c>
      <c r="H656" s="36" t="s">
        <v>72</v>
      </c>
      <c r="I656" s="36" t="s">
        <v>1546</v>
      </c>
      <c r="J656" s="36" t="s">
        <v>1547</v>
      </c>
      <c r="K656" s="36" t="s">
        <v>74</v>
      </c>
      <c r="L656" s="37">
        <v>566.61</v>
      </c>
      <c r="M656" s="37">
        <v>566.61</v>
      </c>
      <c r="N656" s="38">
        <v>3.36</v>
      </c>
      <c r="O656" s="38">
        <v>3.36</v>
      </c>
      <c r="P656" s="27" t="s">
        <v>361</v>
      </c>
      <c r="Q656" s="27"/>
    </row>
    <row r="657" spans="1:17" x14ac:dyDescent="0.25">
      <c r="A657" s="27">
        <v>879</v>
      </c>
      <c r="B657" s="70" t="s">
        <v>357</v>
      </c>
      <c r="C657" s="71">
        <v>499</v>
      </c>
      <c r="D657" s="71" t="s">
        <v>330</v>
      </c>
      <c r="E657" s="71">
        <v>1</v>
      </c>
      <c r="F657" s="70" t="s">
        <v>1650</v>
      </c>
      <c r="G657" s="71">
        <v>87089990</v>
      </c>
      <c r="H657" s="71" t="s">
        <v>72</v>
      </c>
      <c r="I657" s="71" t="s">
        <v>1651</v>
      </c>
      <c r="J657" s="71" t="s">
        <v>1652</v>
      </c>
      <c r="K657" s="71" t="s">
        <v>74</v>
      </c>
      <c r="L657" s="72">
        <v>147.85</v>
      </c>
      <c r="M657" s="72">
        <v>147.85</v>
      </c>
      <c r="N657" s="73">
        <v>0.88</v>
      </c>
      <c r="O657" s="73">
        <v>0.88</v>
      </c>
      <c r="P657" s="27" t="s">
        <v>361</v>
      </c>
      <c r="Q657" s="27"/>
    </row>
    <row r="658" spans="1:17" x14ac:dyDescent="0.25">
      <c r="A658" s="27">
        <v>882</v>
      </c>
      <c r="B658" s="35" t="s">
        <v>357</v>
      </c>
      <c r="C658" s="36">
        <v>502</v>
      </c>
      <c r="D658" s="36" t="s">
        <v>330</v>
      </c>
      <c r="E658" s="36">
        <v>1</v>
      </c>
      <c r="F658" s="35" t="s">
        <v>1569</v>
      </c>
      <c r="G658" s="36">
        <v>87089990</v>
      </c>
      <c r="H658" s="36" t="s">
        <v>72</v>
      </c>
      <c r="I658" s="36" t="s">
        <v>1570</v>
      </c>
      <c r="J658" s="36" t="s">
        <v>1571</v>
      </c>
      <c r="K658" s="36" t="s">
        <v>74</v>
      </c>
      <c r="L658" s="37">
        <v>338.31</v>
      </c>
      <c r="M658" s="37">
        <v>338.31</v>
      </c>
      <c r="N658" s="38">
        <v>2.0099999999999998</v>
      </c>
      <c r="O658" s="38">
        <v>2.0099999999999998</v>
      </c>
      <c r="P658" s="27" t="s">
        <v>361</v>
      </c>
      <c r="Q658" s="27"/>
    </row>
    <row r="659" spans="1:17" x14ac:dyDescent="0.25">
      <c r="A659" s="27">
        <v>883</v>
      </c>
      <c r="B659" s="28" t="s">
        <v>357</v>
      </c>
      <c r="C659" s="29">
        <v>503</v>
      </c>
      <c r="D659" s="29" t="s">
        <v>330</v>
      </c>
      <c r="E659" s="29">
        <v>3</v>
      </c>
      <c r="F659" s="28" t="s">
        <v>1972</v>
      </c>
      <c r="G659" s="29">
        <v>87089990</v>
      </c>
      <c r="H659" s="29" t="s">
        <v>72</v>
      </c>
      <c r="I659" s="29" t="s">
        <v>1973</v>
      </c>
      <c r="J659" s="29" t="s">
        <v>1974</v>
      </c>
      <c r="K659" s="29" t="s">
        <v>74</v>
      </c>
      <c r="L659" s="30">
        <v>105.02</v>
      </c>
      <c r="M659" s="30">
        <v>315.06</v>
      </c>
      <c r="N659" s="31">
        <v>0.62333333333333341</v>
      </c>
      <c r="O659" s="31">
        <v>1.87</v>
      </c>
      <c r="P659" s="27" t="s">
        <v>361</v>
      </c>
      <c r="Q659" s="27"/>
    </row>
    <row r="660" spans="1:17" x14ac:dyDescent="0.25">
      <c r="A660" s="27">
        <v>884</v>
      </c>
      <c r="B660" s="70" t="s">
        <v>357</v>
      </c>
      <c r="C660" s="71">
        <v>504</v>
      </c>
      <c r="D660" s="71" t="s">
        <v>330</v>
      </c>
      <c r="E660" s="71">
        <v>4</v>
      </c>
      <c r="F660" s="70" t="s">
        <v>1103</v>
      </c>
      <c r="G660" s="71">
        <v>87089990</v>
      </c>
      <c r="H660" s="71" t="s">
        <v>72</v>
      </c>
      <c r="I660" s="71" t="s">
        <v>2068</v>
      </c>
      <c r="J660" s="71" t="s">
        <v>2069</v>
      </c>
      <c r="K660" s="71" t="s">
        <v>74</v>
      </c>
      <c r="L660" s="72">
        <v>76.67</v>
      </c>
      <c r="M660" s="72">
        <v>306.68</v>
      </c>
      <c r="N660" s="73">
        <v>0.45500000000000002</v>
      </c>
      <c r="O660" s="73">
        <v>1.82</v>
      </c>
      <c r="P660" s="27" t="s">
        <v>361</v>
      </c>
      <c r="Q660" s="27"/>
    </row>
    <row r="661" spans="1:17" x14ac:dyDescent="0.25">
      <c r="A661" s="27">
        <v>886</v>
      </c>
      <c r="B661" s="76" t="s">
        <v>357</v>
      </c>
      <c r="C661" s="77">
        <v>506</v>
      </c>
      <c r="D661" s="77" t="s">
        <v>330</v>
      </c>
      <c r="E661" s="77">
        <v>10</v>
      </c>
      <c r="F661" s="76" t="s">
        <v>1630</v>
      </c>
      <c r="G661" s="77">
        <v>87089990</v>
      </c>
      <c r="H661" s="77" t="s">
        <v>72</v>
      </c>
      <c r="I661" s="77" t="s">
        <v>1631</v>
      </c>
      <c r="J661" s="77" t="s">
        <v>1632</v>
      </c>
      <c r="K661" s="77" t="s">
        <v>74</v>
      </c>
      <c r="L661" s="78">
        <v>18.100000000000001</v>
      </c>
      <c r="M661" s="78">
        <v>181</v>
      </c>
      <c r="N661" s="79">
        <v>0.10700000000000001</v>
      </c>
      <c r="O661" s="79">
        <v>1.07</v>
      </c>
      <c r="P661" s="27" t="s">
        <v>361</v>
      </c>
      <c r="Q661" s="27"/>
    </row>
    <row r="662" spans="1:17" x14ac:dyDescent="0.25">
      <c r="A662" s="27">
        <v>888</v>
      </c>
      <c r="B662" s="35" t="s">
        <v>357</v>
      </c>
      <c r="C662" s="36">
        <v>508</v>
      </c>
      <c r="D662" s="36" t="s">
        <v>330</v>
      </c>
      <c r="E662" s="36">
        <v>1</v>
      </c>
      <c r="F662" s="35" t="s">
        <v>1037</v>
      </c>
      <c r="G662" s="36">
        <v>87089990</v>
      </c>
      <c r="H662" s="36" t="s">
        <v>72</v>
      </c>
      <c r="I662" s="36" t="s">
        <v>1976</v>
      </c>
      <c r="J662" s="36" t="s">
        <v>1977</v>
      </c>
      <c r="K662" s="36" t="s">
        <v>74</v>
      </c>
      <c r="L662" s="37">
        <v>156.19</v>
      </c>
      <c r="M662" s="37">
        <v>156.19</v>
      </c>
      <c r="N662" s="38">
        <v>0.93</v>
      </c>
      <c r="O662" s="38">
        <v>0.93</v>
      </c>
      <c r="P662" s="27" t="s">
        <v>361</v>
      </c>
      <c r="Q662" s="27"/>
    </row>
    <row r="663" spans="1:17" x14ac:dyDescent="0.25">
      <c r="A663" s="27">
        <v>892</v>
      </c>
      <c r="B663" s="28" t="s">
        <v>357</v>
      </c>
      <c r="C663" s="29">
        <v>512</v>
      </c>
      <c r="D663" s="29" t="s">
        <v>330</v>
      </c>
      <c r="E663" s="29">
        <v>1</v>
      </c>
      <c r="F663" s="28" t="s">
        <v>1687</v>
      </c>
      <c r="G663" s="29">
        <v>87088000</v>
      </c>
      <c r="H663" s="29" t="s">
        <v>72</v>
      </c>
      <c r="I663" s="29" t="s">
        <v>1688</v>
      </c>
      <c r="J663" s="29" t="s">
        <v>1689</v>
      </c>
      <c r="K663" s="29" t="s">
        <v>74</v>
      </c>
      <c r="L663" s="30">
        <v>122.62</v>
      </c>
      <c r="M663" s="30">
        <v>122.62</v>
      </c>
      <c r="N663" s="31">
        <v>0.73</v>
      </c>
      <c r="O663" s="31">
        <v>0.73</v>
      </c>
      <c r="P663" s="27" t="s">
        <v>361</v>
      </c>
      <c r="Q663" s="27"/>
    </row>
    <row r="664" spans="1:17" x14ac:dyDescent="0.25">
      <c r="A664" s="27">
        <v>894</v>
      </c>
      <c r="B664" s="28" t="s">
        <v>357</v>
      </c>
      <c r="C664" s="29">
        <v>514</v>
      </c>
      <c r="D664" s="29" t="s">
        <v>330</v>
      </c>
      <c r="E664" s="29">
        <v>1</v>
      </c>
      <c r="F664" s="28" t="s">
        <v>1687</v>
      </c>
      <c r="G664" s="29">
        <v>87088000</v>
      </c>
      <c r="H664" s="29" t="s">
        <v>72</v>
      </c>
      <c r="I664" s="29" t="s">
        <v>1691</v>
      </c>
      <c r="J664" s="29" t="s">
        <v>1692</v>
      </c>
      <c r="K664" s="29" t="s">
        <v>74</v>
      </c>
      <c r="L664" s="30">
        <v>117.62</v>
      </c>
      <c r="M664" s="30">
        <v>117.62</v>
      </c>
      <c r="N664" s="31">
        <v>0.7</v>
      </c>
      <c r="O664" s="31">
        <v>0.7</v>
      </c>
      <c r="P664" s="27" t="s">
        <v>361</v>
      </c>
      <c r="Q664" s="27"/>
    </row>
    <row r="665" spans="1:17" x14ac:dyDescent="0.25">
      <c r="A665" s="27">
        <v>895</v>
      </c>
      <c r="B665" s="119" t="s">
        <v>357</v>
      </c>
      <c r="C665" s="120">
        <v>515</v>
      </c>
      <c r="D665" s="120" t="s">
        <v>330</v>
      </c>
      <c r="E665" s="120">
        <v>8</v>
      </c>
      <c r="F665" s="119" t="s">
        <v>2114</v>
      </c>
      <c r="G665" s="120">
        <v>87089990</v>
      </c>
      <c r="H665" s="120" t="s">
        <v>72</v>
      </c>
      <c r="I665" s="120" t="s">
        <v>2115</v>
      </c>
      <c r="J665" s="120" t="s">
        <v>2116</v>
      </c>
      <c r="K665" s="120" t="s">
        <v>74</v>
      </c>
      <c r="L665" s="121">
        <v>10.71</v>
      </c>
      <c r="M665" s="121">
        <v>85.68</v>
      </c>
      <c r="N665" s="122">
        <v>6.3750000000000001E-2</v>
      </c>
      <c r="O665" s="122">
        <v>0.51</v>
      </c>
      <c r="P665" s="141" t="s">
        <v>361</v>
      </c>
      <c r="Q665" s="27"/>
    </row>
    <row r="666" spans="1:17" x14ac:dyDescent="0.25">
      <c r="A666" s="27">
        <v>896</v>
      </c>
      <c r="B666" s="70" t="s">
        <v>357</v>
      </c>
      <c r="C666" s="71">
        <v>516</v>
      </c>
      <c r="D666" s="71" t="s">
        <v>330</v>
      </c>
      <c r="E666" s="71">
        <v>3</v>
      </c>
      <c r="F666" s="70" t="s">
        <v>1636</v>
      </c>
      <c r="G666" s="71">
        <v>87089990</v>
      </c>
      <c r="H666" s="71" t="s">
        <v>72</v>
      </c>
      <c r="I666" s="71" t="s">
        <v>1637</v>
      </c>
      <c r="J666" s="71" t="s">
        <v>1638</v>
      </c>
      <c r="K666" s="71" t="s">
        <v>74</v>
      </c>
      <c r="L666" s="72">
        <v>31.959999999999997</v>
      </c>
      <c r="M666" s="72">
        <v>95.88</v>
      </c>
      <c r="N666" s="73">
        <v>0.18999999999999997</v>
      </c>
      <c r="O666" s="73">
        <v>0.56999999999999995</v>
      </c>
      <c r="P666" s="27" t="s">
        <v>361</v>
      </c>
      <c r="Q666" s="27"/>
    </row>
    <row r="667" spans="1:17" x14ac:dyDescent="0.25">
      <c r="A667" s="27">
        <v>899</v>
      </c>
      <c r="B667" s="35" t="s">
        <v>357</v>
      </c>
      <c r="C667" s="36">
        <v>519</v>
      </c>
      <c r="D667" s="36" t="s">
        <v>330</v>
      </c>
      <c r="E667" s="36">
        <v>2</v>
      </c>
      <c r="F667" s="35" t="s">
        <v>1825</v>
      </c>
      <c r="G667" s="36">
        <v>87082999</v>
      </c>
      <c r="H667" s="36" t="s">
        <v>72</v>
      </c>
      <c r="I667" s="36" t="s">
        <v>1826</v>
      </c>
      <c r="J667" s="36" t="s">
        <v>2760</v>
      </c>
      <c r="K667" s="36" t="s">
        <v>74</v>
      </c>
      <c r="L667" s="37">
        <v>32.96</v>
      </c>
      <c r="M667" s="37">
        <v>65.92</v>
      </c>
      <c r="N667" s="38">
        <v>0.19500000000000001</v>
      </c>
      <c r="O667" s="38">
        <v>0.39</v>
      </c>
      <c r="P667" s="27" t="s">
        <v>361</v>
      </c>
      <c r="Q667" s="27"/>
    </row>
    <row r="668" spans="1:17" x14ac:dyDescent="0.25">
      <c r="A668" s="106">
        <v>901</v>
      </c>
      <c r="B668" s="107" t="s">
        <v>357</v>
      </c>
      <c r="C668" s="108">
        <v>521</v>
      </c>
      <c r="D668" s="108" t="s">
        <v>330</v>
      </c>
      <c r="E668" s="108">
        <v>1</v>
      </c>
      <c r="F668" s="107" t="s">
        <v>2044</v>
      </c>
      <c r="G668" s="108">
        <v>87089990</v>
      </c>
      <c r="H668" s="108" t="s">
        <v>72</v>
      </c>
      <c r="I668" s="108" t="s">
        <v>2045</v>
      </c>
      <c r="J668" s="108" t="s">
        <v>2046</v>
      </c>
      <c r="K668" s="108" t="s">
        <v>74</v>
      </c>
      <c r="L668" s="109">
        <v>26.89</v>
      </c>
      <c r="M668" s="109">
        <v>53.78</v>
      </c>
      <c r="N668" s="110">
        <v>0.16</v>
      </c>
      <c r="O668" s="110">
        <v>0.32</v>
      </c>
      <c r="P668" s="112" t="s">
        <v>361</v>
      </c>
      <c r="Q668" s="106"/>
    </row>
    <row r="669" spans="1:17" x14ac:dyDescent="0.25">
      <c r="A669" s="27">
        <v>906</v>
      </c>
      <c r="B669" s="269" t="s">
        <v>357</v>
      </c>
      <c r="C669" s="282">
        <v>526</v>
      </c>
      <c r="D669" s="282" t="s">
        <v>330</v>
      </c>
      <c r="E669" s="282">
        <v>3</v>
      </c>
      <c r="F669" s="269" t="s">
        <v>1663</v>
      </c>
      <c r="G669" s="282">
        <v>87089990</v>
      </c>
      <c r="H669" s="282" t="s">
        <v>72</v>
      </c>
      <c r="I669" s="282" t="s">
        <v>1664</v>
      </c>
      <c r="J669" s="282" t="s">
        <v>1665</v>
      </c>
      <c r="K669" s="282" t="s">
        <v>74</v>
      </c>
      <c r="L669" s="294">
        <v>21.819999999999997</v>
      </c>
      <c r="M669" s="294">
        <v>65.459999999999994</v>
      </c>
      <c r="N669" s="305">
        <v>0.13</v>
      </c>
      <c r="O669" s="305">
        <v>0.39</v>
      </c>
      <c r="P669" s="316" t="s">
        <v>361</v>
      </c>
      <c r="Q669" s="27"/>
    </row>
    <row r="670" spans="1:17" x14ac:dyDescent="0.25">
      <c r="A670" s="27">
        <v>907</v>
      </c>
      <c r="B670" s="35" t="s">
        <v>357</v>
      </c>
      <c r="C670" s="36">
        <v>527</v>
      </c>
      <c r="D670" s="36" t="s">
        <v>330</v>
      </c>
      <c r="E670" s="36">
        <v>2</v>
      </c>
      <c r="F670" s="35" t="s">
        <v>998</v>
      </c>
      <c r="G670" s="36">
        <v>87089990</v>
      </c>
      <c r="H670" s="36" t="s">
        <v>72</v>
      </c>
      <c r="I670" s="36" t="s">
        <v>1957</v>
      </c>
      <c r="J670" s="36" t="s">
        <v>2814</v>
      </c>
      <c r="K670" s="36" t="s">
        <v>74</v>
      </c>
      <c r="L670" s="37">
        <v>209.56</v>
      </c>
      <c r="M670" s="37">
        <v>419.12</v>
      </c>
      <c r="N670" s="38">
        <v>1.2450000000000001</v>
      </c>
      <c r="O670" s="38">
        <v>2.4900000000000002</v>
      </c>
      <c r="P670" s="27" t="s">
        <v>361</v>
      </c>
      <c r="Q670" s="27"/>
    </row>
    <row r="671" spans="1:17" x14ac:dyDescent="0.25">
      <c r="A671" s="27">
        <v>908</v>
      </c>
      <c r="B671" s="119" t="s">
        <v>357</v>
      </c>
      <c r="C671" s="120">
        <v>528</v>
      </c>
      <c r="D671" s="120" t="s">
        <v>330</v>
      </c>
      <c r="E671" s="120">
        <v>4</v>
      </c>
      <c r="F671" s="119" t="s">
        <v>1871</v>
      </c>
      <c r="G671" s="120">
        <v>87089990</v>
      </c>
      <c r="H671" s="120" t="s">
        <v>72</v>
      </c>
      <c r="I671" s="120" t="s">
        <v>1872</v>
      </c>
      <c r="J671" s="120" t="s">
        <v>1873</v>
      </c>
      <c r="K671" s="120" t="s">
        <v>74</v>
      </c>
      <c r="L671" s="121">
        <v>104.92</v>
      </c>
      <c r="M671" s="121">
        <v>419.68</v>
      </c>
      <c r="N671" s="122">
        <v>0.62250000000000005</v>
      </c>
      <c r="O671" s="122">
        <v>2.4900000000000002</v>
      </c>
      <c r="P671" s="27" t="s">
        <v>361</v>
      </c>
      <c r="Q671" s="27"/>
    </row>
    <row r="672" spans="1:17" x14ac:dyDescent="0.25">
      <c r="A672" s="27">
        <v>911</v>
      </c>
      <c r="B672" s="119" t="s">
        <v>357</v>
      </c>
      <c r="C672" s="120">
        <v>531</v>
      </c>
      <c r="D672" s="120" t="s">
        <v>330</v>
      </c>
      <c r="E672" s="120">
        <v>1</v>
      </c>
      <c r="F672" s="119" t="s">
        <v>700</v>
      </c>
      <c r="G672" s="120">
        <v>73181500</v>
      </c>
      <c r="H672" s="120" t="s">
        <v>72</v>
      </c>
      <c r="I672" s="120" t="s">
        <v>701</v>
      </c>
      <c r="J672" s="120" t="s">
        <v>702</v>
      </c>
      <c r="K672" s="120" t="s">
        <v>74</v>
      </c>
      <c r="L672" s="121">
        <v>93.15</v>
      </c>
      <c r="M672" s="121">
        <v>93.15</v>
      </c>
      <c r="N672" s="122">
        <v>0.55000000000000004</v>
      </c>
      <c r="O672" s="122">
        <v>0.55000000000000004</v>
      </c>
      <c r="P672" s="144" t="s">
        <v>361</v>
      </c>
      <c r="Q672" s="27"/>
    </row>
    <row r="673" spans="1:17" x14ac:dyDescent="0.25">
      <c r="A673" s="27">
        <v>913</v>
      </c>
      <c r="B673" s="28" t="s">
        <v>357</v>
      </c>
      <c r="C673" s="29">
        <v>533</v>
      </c>
      <c r="D673" s="29" t="s">
        <v>330</v>
      </c>
      <c r="E673" s="29">
        <v>7</v>
      </c>
      <c r="F673" s="28" t="s">
        <v>1251</v>
      </c>
      <c r="G673" s="29">
        <v>87089990</v>
      </c>
      <c r="H673" s="29" t="s">
        <v>72</v>
      </c>
      <c r="I673" s="29" t="s">
        <v>1252</v>
      </c>
      <c r="J673" s="29" t="s">
        <v>1253</v>
      </c>
      <c r="K673" s="29" t="s">
        <v>74</v>
      </c>
      <c r="L673" s="30">
        <v>757.69999999999993</v>
      </c>
      <c r="M673" s="30">
        <v>5303.9</v>
      </c>
      <c r="N673" s="31">
        <v>4.4957142857142856</v>
      </c>
      <c r="O673" s="31">
        <v>31.47</v>
      </c>
      <c r="P673" s="57" t="s">
        <v>361</v>
      </c>
      <c r="Q673" s="27"/>
    </row>
    <row r="674" spans="1:17" x14ac:dyDescent="0.25">
      <c r="A674" s="27">
        <v>2238</v>
      </c>
      <c r="B674" s="32" t="s">
        <v>357</v>
      </c>
      <c r="C674" s="29">
        <v>534</v>
      </c>
      <c r="D674" s="29" t="s">
        <v>52</v>
      </c>
      <c r="E674" s="29">
        <v>1</v>
      </c>
      <c r="F674" s="28" t="s">
        <v>475</v>
      </c>
      <c r="G674" s="29">
        <v>84839000</v>
      </c>
      <c r="H674" s="29" t="s">
        <v>315</v>
      </c>
      <c r="I674" s="29">
        <v>99923056330</v>
      </c>
      <c r="J674" s="29">
        <v>99923056330</v>
      </c>
      <c r="K674" s="29" t="s">
        <v>74</v>
      </c>
      <c r="L674" s="30">
        <v>275.20868005738879</v>
      </c>
      <c r="M674" s="30">
        <v>275.20868005738879</v>
      </c>
      <c r="N674" s="31"/>
      <c r="O674" s="31"/>
      <c r="P674" s="27" t="s">
        <v>361</v>
      </c>
      <c r="Q674" s="27"/>
    </row>
    <row r="675" spans="1:17" x14ac:dyDescent="0.25">
      <c r="A675" s="27">
        <v>2240</v>
      </c>
      <c r="B675" s="32" t="s">
        <v>357</v>
      </c>
      <c r="C675" s="29">
        <v>536</v>
      </c>
      <c r="D675" s="29" t="s">
        <v>52</v>
      </c>
      <c r="E675" s="29">
        <v>2</v>
      </c>
      <c r="F675" s="28" t="s">
        <v>2497</v>
      </c>
      <c r="G675" s="29">
        <v>84099190</v>
      </c>
      <c r="H675" s="29" t="s">
        <v>315</v>
      </c>
      <c r="I675" s="29" t="s">
        <v>1186</v>
      </c>
      <c r="J675" s="29" t="s">
        <v>1186</v>
      </c>
      <c r="K675" s="29" t="s">
        <v>74</v>
      </c>
      <c r="L675" s="30">
        <v>31.619340028694406</v>
      </c>
      <c r="M675" s="30">
        <v>63.238680057388812</v>
      </c>
      <c r="N675" s="31"/>
      <c r="O675" s="31"/>
      <c r="P675" s="27" t="s">
        <v>361</v>
      </c>
      <c r="Q675" s="27"/>
    </row>
    <row r="676" spans="1:17" x14ac:dyDescent="0.25">
      <c r="A676" s="27">
        <v>916</v>
      </c>
      <c r="B676" s="28" t="s">
        <v>357</v>
      </c>
      <c r="C676" s="29">
        <v>536</v>
      </c>
      <c r="D676" s="29" t="s">
        <v>330</v>
      </c>
      <c r="E676" s="29">
        <v>1</v>
      </c>
      <c r="F676" s="28" t="s">
        <v>519</v>
      </c>
      <c r="G676" s="29">
        <v>87089990</v>
      </c>
      <c r="H676" s="29" t="s">
        <v>98</v>
      </c>
      <c r="I676" s="29" t="s">
        <v>2120</v>
      </c>
      <c r="J676" s="33" t="s">
        <v>521</v>
      </c>
      <c r="K676" s="29" t="s">
        <v>74</v>
      </c>
      <c r="L676" s="30">
        <v>411.12</v>
      </c>
      <c r="M676" s="30">
        <v>411.12</v>
      </c>
      <c r="N676" s="31">
        <v>2.44</v>
      </c>
      <c r="O676" s="31">
        <v>2.44</v>
      </c>
      <c r="P676" s="57" t="s">
        <v>361</v>
      </c>
      <c r="Q676" s="27"/>
    </row>
    <row r="677" spans="1:17" x14ac:dyDescent="0.25">
      <c r="A677" s="27">
        <v>917</v>
      </c>
      <c r="B677" s="28" t="s">
        <v>357</v>
      </c>
      <c r="C677" s="29">
        <v>537</v>
      </c>
      <c r="D677" s="29" t="s">
        <v>330</v>
      </c>
      <c r="E677" s="29">
        <v>4</v>
      </c>
      <c r="F677" s="28" t="s">
        <v>2570</v>
      </c>
      <c r="G677" s="29">
        <v>73181500</v>
      </c>
      <c r="H677" s="29" t="s">
        <v>156</v>
      </c>
      <c r="I677" s="29" t="s">
        <v>2571</v>
      </c>
      <c r="J677" s="29" t="s">
        <v>2571</v>
      </c>
      <c r="K677" s="29" t="s">
        <v>74</v>
      </c>
      <c r="L677" s="30">
        <v>71.465000000000003</v>
      </c>
      <c r="M677" s="30">
        <v>285.86</v>
      </c>
      <c r="N677" s="31">
        <v>0.42499999999999999</v>
      </c>
      <c r="O677" s="31">
        <v>1.7</v>
      </c>
      <c r="P677" s="57" t="s">
        <v>361</v>
      </c>
      <c r="Q677" s="27"/>
    </row>
    <row r="678" spans="1:17" x14ac:dyDescent="0.25">
      <c r="A678" s="27">
        <v>918</v>
      </c>
      <c r="B678" s="28" t="s">
        <v>357</v>
      </c>
      <c r="C678" s="29">
        <v>538</v>
      </c>
      <c r="D678" s="29" t="s">
        <v>330</v>
      </c>
      <c r="E678" s="29">
        <v>6</v>
      </c>
      <c r="F678" s="28" t="s">
        <v>1307</v>
      </c>
      <c r="G678" s="29">
        <v>87089990</v>
      </c>
      <c r="H678" s="29" t="s">
        <v>98</v>
      </c>
      <c r="I678" s="29" t="s">
        <v>1308</v>
      </c>
      <c r="J678" s="29" t="s">
        <v>1309</v>
      </c>
      <c r="K678" s="29" t="s">
        <v>74</v>
      </c>
      <c r="L678" s="30">
        <v>38.293333333333329</v>
      </c>
      <c r="M678" s="30">
        <v>229.76</v>
      </c>
      <c r="N678" s="31">
        <v>0.22666666666666668</v>
      </c>
      <c r="O678" s="31">
        <v>1.36</v>
      </c>
      <c r="P678" s="57" t="s">
        <v>361</v>
      </c>
      <c r="Q678" s="27"/>
    </row>
    <row r="679" spans="1:17" x14ac:dyDescent="0.25">
      <c r="A679" s="27">
        <v>919</v>
      </c>
      <c r="B679" s="28" t="s">
        <v>357</v>
      </c>
      <c r="C679" s="29">
        <v>539</v>
      </c>
      <c r="D679" s="29" t="s">
        <v>330</v>
      </c>
      <c r="E679" s="29">
        <v>12</v>
      </c>
      <c r="F679" s="28" t="s">
        <v>1263</v>
      </c>
      <c r="G679" s="29">
        <v>87089990</v>
      </c>
      <c r="H679" s="29" t="s">
        <v>98</v>
      </c>
      <c r="I679" s="29" t="s">
        <v>1264</v>
      </c>
      <c r="J679" s="29" t="s">
        <v>1265</v>
      </c>
      <c r="K679" s="29" t="s">
        <v>74</v>
      </c>
      <c r="L679" s="30">
        <v>672.66750000000002</v>
      </c>
      <c r="M679" s="30">
        <v>8072.01</v>
      </c>
      <c r="N679" s="31">
        <v>3.9916666666666667</v>
      </c>
      <c r="O679" s="31">
        <v>47.9</v>
      </c>
      <c r="P679" s="57" t="s">
        <v>361</v>
      </c>
      <c r="Q679" s="27"/>
    </row>
    <row r="680" spans="1:17" x14ac:dyDescent="0.25">
      <c r="A680" s="27">
        <v>920</v>
      </c>
      <c r="B680" s="28" t="s">
        <v>357</v>
      </c>
      <c r="C680" s="29">
        <v>540</v>
      </c>
      <c r="D680" s="29" t="s">
        <v>330</v>
      </c>
      <c r="E680" s="29">
        <v>12</v>
      </c>
      <c r="F680" s="28" t="s">
        <v>1266</v>
      </c>
      <c r="G680" s="29">
        <v>87089990</v>
      </c>
      <c r="H680" s="29" t="s">
        <v>98</v>
      </c>
      <c r="I680" s="29" t="s">
        <v>1267</v>
      </c>
      <c r="J680" s="29" t="s">
        <v>1268</v>
      </c>
      <c r="K680" s="29" t="s">
        <v>74</v>
      </c>
      <c r="L680" s="30">
        <v>576.82749999999999</v>
      </c>
      <c r="M680" s="30">
        <v>6921.93</v>
      </c>
      <c r="N680" s="31">
        <v>3.4224999999999999</v>
      </c>
      <c r="O680" s="31">
        <v>41.07</v>
      </c>
      <c r="P680" s="57" t="s">
        <v>361</v>
      </c>
      <c r="Q680" s="27"/>
    </row>
    <row r="681" spans="1:17" x14ac:dyDescent="0.25">
      <c r="A681" s="27">
        <v>922</v>
      </c>
      <c r="B681" s="28" t="s">
        <v>357</v>
      </c>
      <c r="C681" s="29">
        <v>542</v>
      </c>
      <c r="D681" s="29" t="s">
        <v>330</v>
      </c>
      <c r="E681" s="29">
        <v>6</v>
      </c>
      <c r="F681" s="28" t="s">
        <v>499</v>
      </c>
      <c r="G681" s="29">
        <v>87089990</v>
      </c>
      <c r="H681" s="29" t="s">
        <v>72</v>
      </c>
      <c r="I681" s="29" t="s">
        <v>500</v>
      </c>
      <c r="J681" s="29" t="s">
        <v>501</v>
      </c>
      <c r="K681" s="29" t="s">
        <v>74</v>
      </c>
      <c r="L681" s="30">
        <v>285.06</v>
      </c>
      <c r="M681" s="30">
        <v>1710.36</v>
      </c>
      <c r="N681" s="31">
        <v>1.6916666666666667</v>
      </c>
      <c r="O681" s="31">
        <v>10.15</v>
      </c>
      <c r="P681" s="57" t="s">
        <v>361</v>
      </c>
      <c r="Q681" s="27"/>
    </row>
    <row r="682" spans="1:17" x14ac:dyDescent="0.25">
      <c r="A682" s="27">
        <v>923</v>
      </c>
      <c r="B682" s="28" t="s">
        <v>357</v>
      </c>
      <c r="C682" s="29">
        <v>543</v>
      </c>
      <c r="D682" s="29" t="s">
        <v>330</v>
      </c>
      <c r="E682" s="29">
        <v>6</v>
      </c>
      <c r="F682" s="28" t="s">
        <v>1244</v>
      </c>
      <c r="G682" s="29">
        <v>87089990</v>
      </c>
      <c r="H682" s="29" t="s">
        <v>72</v>
      </c>
      <c r="I682" s="29" t="s">
        <v>1245</v>
      </c>
      <c r="J682" s="29" t="s">
        <v>1246</v>
      </c>
      <c r="K682" s="29" t="s">
        <v>74</v>
      </c>
      <c r="L682" s="30">
        <v>287.39333333333332</v>
      </c>
      <c r="M682" s="30">
        <v>1724.36</v>
      </c>
      <c r="N682" s="31">
        <v>1.7050000000000001</v>
      </c>
      <c r="O682" s="31">
        <v>10.23</v>
      </c>
      <c r="P682" s="27" t="s">
        <v>361</v>
      </c>
      <c r="Q682" s="27"/>
    </row>
    <row r="683" spans="1:17" x14ac:dyDescent="0.25">
      <c r="A683" s="27">
        <v>924</v>
      </c>
      <c r="B683" s="28" t="s">
        <v>357</v>
      </c>
      <c r="C683" s="29">
        <v>544</v>
      </c>
      <c r="D683" s="29" t="s">
        <v>330</v>
      </c>
      <c r="E683" s="29">
        <v>2</v>
      </c>
      <c r="F683" s="28" t="s">
        <v>1247</v>
      </c>
      <c r="G683" s="29">
        <v>87089990</v>
      </c>
      <c r="H683" s="29" t="s">
        <v>72</v>
      </c>
      <c r="I683" s="29" t="s">
        <v>1248</v>
      </c>
      <c r="J683" s="29" t="s">
        <v>1249</v>
      </c>
      <c r="K683" s="29" t="s">
        <v>74</v>
      </c>
      <c r="L683" s="30">
        <v>1020.19</v>
      </c>
      <c r="M683" s="30">
        <v>2040.38</v>
      </c>
      <c r="N683" s="31">
        <v>6.0549999999999997</v>
      </c>
      <c r="O683" s="31">
        <v>12.11</v>
      </c>
      <c r="P683" s="57" t="s">
        <v>361</v>
      </c>
      <c r="Q683" s="27"/>
    </row>
    <row r="684" spans="1:17" x14ac:dyDescent="0.25">
      <c r="A684" s="27">
        <v>925</v>
      </c>
      <c r="B684" s="28" t="s">
        <v>357</v>
      </c>
      <c r="C684" s="29">
        <v>545</v>
      </c>
      <c r="D684" s="29" t="s">
        <v>330</v>
      </c>
      <c r="E684" s="29">
        <v>4</v>
      </c>
      <c r="F684" s="28" t="s">
        <v>2084</v>
      </c>
      <c r="G684" s="29">
        <v>87089990</v>
      </c>
      <c r="H684" s="29" t="s">
        <v>72</v>
      </c>
      <c r="I684" s="29" t="s">
        <v>2085</v>
      </c>
      <c r="J684" s="29" t="s">
        <v>2086</v>
      </c>
      <c r="K684" s="29" t="s">
        <v>74</v>
      </c>
      <c r="L684" s="30">
        <v>85.867500000000007</v>
      </c>
      <c r="M684" s="30">
        <v>343.47</v>
      </c>
      <c r="N684" s="31">
        <v>0.51</v>
      </c>
      <c r="O684" s="31">
        <v>2.04</v>
      </c>
      <c r="P684" s="57" t="s">
        <v>361</v>
      </c>
      <c r="Q684" s="27"/>
    </row>
    <row r="685" spans="1:17" x14ac:dyDescent="0.25">
      <c r="A685" s="27">
        <v>926</v>
      </c>
      <c r="B685" s="28" t="s">
        <v>357</v>
      </c>
      <c r="C685" s="29">
        <v>546</v>
      </c>
      <c r="D685" s="29" t="s">
        <v>330</v>
      </c>
      <c r="E685" s="29">
        <v>2</v>
      </c>
      <c r="F685" s="28" t="s">
        <v>1250</v>
      </c>
      <c r="G685" s="29">
        <v>87089990</v>
      </c>
      <c r="H685" s="29" t="s">
        <v>98</v>
      </c>
      <c r="I685" s="29" t="s">
        <v>1248</v>
      </c>
      <c r="J685" s="29" t="s">
        <v>1249</v>
      </c>
      <c r="K685" s="29" t="s">
        <v>74</v>
      </c>
      <c r="L685" s="30">
        <v>159.52000000000001</v>
      </c>
      <c r="M685" s="30">
        <v>319.04000000000002</v>
      </c>
      <c r="N685" s="31">
        <v>0.94499999999999995</v>
      </c>
      <c r="O685" s="31">
        <v>1.89</v>
      </c>
      <c r="P685" s="57" t="s">
        <v>361</v>
      </c>
      <c r="Q685" s="27"/>
    </row>
    <row r="686" spans="1:17" x14ac:dyDescent="0.25">
      <c r="A686" s="27">
        <v>927</v>
      </c>
      <c r="B686" s="28" t="s">
        <v>357</v>
      </c>
      <c r="C686" s="29">
        <v>547</v>
      </c>
      <c r="D686" s="29" t="s">
        <v>330</v>
      </c>
      <c r="E686" s="29">
        <v>3</v>
      </c>
      <c r="F686" s="28" t="s">
        <v>2081</v>
      </c>
      <c r="G686" s="29">
        <v>87089990</v>
      </c>
      <c r="H686" s="29" t="s">
        <v>98</v>
      </c>
      <c r="I686" s="29" t="s">
        <v>2082</v>
      </c>
      <c r="J686" s="29" t="s">
        <v>2083</v>
      </c>
      <c r="K686" s="29" t="s">
        <v>74</v>
      </c>
      <c r="L686" s="30">
        <v>702.44</v>
      </c>
      <c r="M686" s="30">
        <v>2107.3200000000002</v>
      </c>
      <c r="N686" s="31">
        <v>4.166666666666667</v>
      </c>
      <c r="O686" s="31">
        <v>12.5</v>
      </c>
      <c r="P686" s="57" t="s">
        <v>361</v>
      </c>
      <c r="Q686" s="27"/>
    </row>
    <row r="687" spans="1:17" x14ac:dyDescent="0.25">
      <c r="A687" s="27">
        <v>928</v>
      </c>
      <c r="B687" s="70" t="s">
        <v>357</v>
      </c>
      <c r="C687" s="71">
        <v>548</v>
      </c>
      <c r="D687" s="71" t="s">
        <v>330</v>
      </c>
      <c r="E687" s="71">
        <v>1</v>
      </c>
      <c r="F687" s="70" t="s">
        <v>737</v>
      </c>
      <c r="G687" s="71">
        <v>87089990</v>
      </c>
      <c r="H687" s="71" t="s">
        <v>72</v>
      </c>
      <c r="I687" s="71" t="s">
        <v>738</v>
      </c>
      <c r="J687" s="71" t="s">
        <v>739</v>
      </c>
      <c r="K687" s="71" t="s">
        <v>74</v>
      </c>
      <c r="L687" s="72">
        <v>215.31</v>
      </c>
      <c r="M687" s="72">
        <v>215.31</v>
      </c>
      <c r="N687" s="73">
        <v>1.28</v>
      </c>
      <c r="O687" s="73">
        <v>1.28</v>
      </c>
      <c r="P687" s="27" t="s">
        <v>361</v>
      </c>
      <c r="Q687" s="27"/>
    </row>
    <row r="688" spans="1:17" x14ac:dyDescent="0.25">
      <c r="A688" s="27">
        <v>930</v>
      </c>
      <c r="B688" s="28" t="s">
        <v>357</v>
      </c>
      <c r="C688" s="29">
        <v>550</v>
      </c>
      <c r="D688" s="29" t="s">
        <v>330</v>
      </c>
      <c r="E688" s="29">
        <v>1</v>
      </c>
      <c r="F688" s="28" t="s">
        <v>503</v>
      </c>
      <c r="G688" s="29">
        <v>87089990</v>
      </c>
      <c r="H688" s="29" t="s">
        <v>98</v>
      </c>
      <c r="I688" s="29" t="s">
        <v>504</v>
      </c>
      <c r="J688" s="29" t="s">
        <v>505</v>
      </c>
      <c r="K688" s="29" t="s">
        <v>74</v>
      </c>
      <c r="L688" s="30">
        <v>44.57</v>
      </c>
      <c r="M688" s="30">
        <v>44.57</v>
      </c>
      <c r="N688" s="31">
        <v>0.26</v>
      </c>
      <c r="O688" s="31">
        <v>0.26</v>
      </c>
      <c r="P688" s="57" t="s">
        <v>361</v>
      </c>
      <c r="Q688" s="27"/>
    </row>
    <row r="689" spans="1:17" x14ac:dyDescent="0.25">
      <c r="A689" s="27">
        <v>931</v>
      </c>
      <c r="B689" s="28" t="s">
        <v>357</v>
      </c>
      <c r="C689" s="29">
        <v>551</v>
      </c>
      <c r="D689" s="29" t="s">
        <v>330</v>
      </c>
      <c r="E689" s="29">
        <v>6</v>
      </c>
      <c r="F689" s="28" t="s">
        <v>399</v>
      </c>
      <c r="G689" s="29">
        <v>87089990</v>
      </c>
      <c r="H689" s="29" t="s">
        <v>98</v>
      </c>
      <c r="I689" s="29" t="s">
        <v>497</v>
      </c>
      <c r="J689" s="29" t="s">
        <v>498</v>
      </c>
      <c r="K689" s="29" t="s">
        <v>74</v>
      </c>
      <c r="L689" s="30">
        <v>47.02</v>
      </c>
      <c r="M689" s="30">
        <v>282.12</v>
      </c>
      <c r="N689" s="31">
        <v>0.27833333333333332</v>
      </c>
      <c r="O689" s="31">
        <v>1.67</v>
      </c>
      <c r="P689" s="57" t="s">
        <v>361</v>
      </c>
      <c r="Q689" s="27"/>
    </row>
    <row r="690" spans="1:17" x14ac:dyDescent="0.25">
      <c r="A690" s="27">
        <v>934</v>
      </c>
      <c r="B690" s="28" t="s">
        <v>357</v>
      </c>
      <c r="C690" s="29">
        <v>554</v>
      </c>
      <c r="D690" s="29" t="s">
        <v>330</v>
      </c>
      <c r="E690" s="29">
        <v>2</v>
      </c>
      <c r="F690" s="28" t="s">
        <v>1275</v>
      </c>
      <c r="G690" s="29">
        <v>87089990</v>
      </c>
      <c r="H690" s="29" t="s">
        <v>98</v>
      </c>
      <c r="I690" s="29" t="s">
        <v>1276</v>
      </c>
      <c r="J690" s="29" t="s">
        <v>525</v>
      </c>
      <c r="K690" s="29" t="s">
        <v>74</v>
      </c>
      <c r="L690" s="30">
        <v>26.47</v>
      </c>
      <c r="M690" s="30">
        <v>52.94</v>
      </c>
      <c r="N690" s="31">
        <v>0.155</v>
      </c>
      <c r="O690" s="31">
        <v>0.31</v>
      </c>
      <c r="P690" s="57" t="s">
        <v>361</v>
      </c>
      <c r="Q690" s="27"/>
    </row>
    <row r="691" spans="1:17" x14ac:dyDescent="0.25">
      <c r="A691" s="27">
        <v>935</v>
      </c>
      <c r="B691" s="28" t="s">
        <v>357</v>
      </c>
      <c r="C691" s="29">
        <v>555</v>
      </c>
      <c r="D691" s="29" t="s">
        <v>330</v>
      </c>
      <c r="E691" s="29">
        <v>2</v>
      </c>
      <c r="F691" s="28" t="s">
        <v>523</v>
      </c>
      <c r="G691" s="29">
        <v>87089990</v>
      </c>
      <c r="H691" s="29" t="s">
        <v>98</v>
      </c>
      <c r="I691" s="29" t="s">
        <v>524</v>
      </c>
      <c r="J691" s="29" t="s">
        <v>525</v>
      </c>
      <c r="K691" s="29" t="s">
        <v>74</v>
      </c>
      <c r="L691" s="30">
        <v>31.3</v>
      </c>
      <c r="M691" s="30">
        <v>62.6</v>
      </c>
      <c r="N691" s="31">
        <v>0.185</v>
      </c>
      <c r="O691" s="31">
        <v>0.37</v>
      </c>
      <c r="P691" s="57" t="s">
        <v>361</v>
      </c>
      <c r="Q691" s="27"/>
    </row>
    <row r="692" spans="1:17" x14ac:dyDescent="0.25">
      <c r="A692" s="27">
        <v>937</v>
      </c>
      <c r="B692" s="28" t="s">
        <v>357</v>
      </c>
      <c r="C692" s="29">
        <v>557</v>
      </c>
      <c r="D692" s="29" t="s">
        <v>330</v>
      </c>
      <c r="E692" s="29">
        <v>8</v>
      </c>
      <c r="F692" s="28" t="s">
        <v>2572</v>
      </c>
      <c r="G692" s="29">
        <v>73181500</v>
      </c>
      <c r="H692" s="29" t="s">
        <v>156</v>
      </c>
      <c r="I692" s="29" t="s">
        <v>2571</v>
      </c>
      <c r="J692" s="29" t="s">
        <v>2571</v>
      </c>
      <c r="K692" s="29" t="s">
        <v>74</v>
      </c>
      <c r="L692" s="30">
        <v>8.89</v>
      </c>
      <c r="M692" s="30">
        <v>71.12</v>
      </c>
      <c r="N692" s="31">
        <v>5.2499999999999998E-2</v>
      </c>
      <c r="O692" s="31">
        <v>0.42</v>
      </c>
      <c r="P692" s="57" t="s">
        <v>361</v>
      </c>
      <c r="Q692" s="27"/>
    </row>
    <row r="693" spans="1:17" x14ac:dyDescent="0.25">
      <c r="A693" s="27">
        <v>938</v>
      </c>
      <c r="B693" s="28" t="s">
        <v>357</v>
      </c>
      <c r="C693" s="29">
        <v>558</v>
      </c>
      <c r="D693" s="29" t="s">
        <v>330</v>
      </c>
      <c r="E693" s="29">
        <v>1</v>
      </c>
      <c r="F693" s="28" t="s">
        <v>1251</v>
      </c>
      <c r="G693" s="29">
        <v>87089990</v>
      </c>
      <c r="H693" s="29" t="s">
        <v>98</v>
      </c>
      <c r="I693" s="29" t="s">
        <v>1252</v>
      </c>
      <c r="J693" s="29" t="s">
        <v>1253</v>
      </c>
      <c r="K693" s="29" t="s">
        <v>74</v>
      </c>
      <c r="L693" s="30">
        <v>101.41</v>
      </c>
      <c r="M693" s="30">
        <v>101.41</v>
      </c>
      <c r="N693" s="31">
        <v>0.6</v>
      </c>
      <c r="O693" s="31">
        <v>0.6</v>
      </c>
      <c r="P693" s="57" t="s">
        <v>361</v>
      </c>
      <c r="Q693" s="27"/>
    </row>
    <row r="694" spans="1:17" x14ac:dyDescent="0.25">
      <c r="A694" s="27">
        <v>939</v>
      </c>
      <c r="B694" s="28" t="s">
        <v>357</v>
      </c>
      <c r="C694" s="29">
        <v>559</v>
      </c>
      <c r="D694" s="29" t="s">
        <v>330</v>
      </c>
      <c r="E694" s="29">
        <v>1</v>
      </c>
      <c r="F694" s="28" t="s">
        <v>1235</v>
      </c>
      <c r="G694" s="29">
        <v>84099999</v>
      </c>
      <c r="H694" s="29" t="s">
        <v>98</v>
      </c>
      <c r="I694" s="29" t="s">
        <v>1236</v>
      </c>
      <c r="J694" s="29" t="s">
        <v>1237</v>
      </c>
      <c r="K694" s="29" t="s">
        <v>74</v>
      </c>
      <c r="L694" s="30">
        <v>258.92</v>
      </c>
      <c r="M694" s="30">
        <v>258.92</v>
      </c>
      <c r="N694" s="31">
        <v>1.54</v>
      </c>
      <c r="O694" s="31">
        <v>1.54</v>
      </c>
      <c r="P694" s="27" t="s">
        <v>361</v>
      </c>
      <c r="Q694" s="27"/>
    </row>
    <row r="695" spans="1:17" x14ac:dyDescent="0.25">
      <c r="A695" s="27">
        <v>940</v>
      </c>
      <c r="B695" s="35" t="s">
        <v>357</v>
      </c>
      <c r="C695" s="36">
        <v>560</v>
      </c>
      <c r="D695" s="36" t="s">
        <v>330</v>
      </c>
      <c r="E695" s="36">
        <v>1</v>
      </c>
      <c r="F695" s="35" t="s">
        <v>1438</v>
      </c>
      <c r="G695" s="36">
        <v>87089990</v>
      </c>
      <c r="H695" s="36" t="s">
        <v>72</v>
      </c>
      <c r="I695" s="36" t="s">
        <v>1439</v>
      </c>
      <c r="J695" s="36" t="s">
        <v>1440</v>
      </c>
      <c r="K695" s="36" t="s">
        <v>74</v>
      </c>
      <c r="L695" s="37">
        <v>176.79</v>
      </c>
      <c r="M695" s="37">
        <v>176.79</v>
      </c>
      <c r="N695" s="38">
        <v>1.05</v>
      </c>
      <c r="O695" s="38">
        <v>1.05</v>
      </c>
      <c r="P695" s="27" t="s">
        <v>361</v>
      </c>
      <c r="Q695" s="27"/>
    </row>
    <row r="696" spans="1:17" x14ac:dyDescent="0.25">
      <c r="A696" s="27">
        <v>941</v>
      </c>
      <c r="B696" s="28" t="s">
        <v>357</v>
      </c>
      <c r="C696" s="29">
        <v>561</v>
      </c>
      <c r="D696" s="29" t="s">
        <v>330</v>
      </c>
      <c r="E696" s="29">
        <v>1</v>
      </c>
      <c r="F696" s="28" t="s">
        <v>1263</v>
      </c>
      <c r="G696" s="29">
        <v>87089990</v>
      </c>
      <c r="H696" s="29" t="s">
        <v>98</v>
      </c>
      <c r="I696" s="29" t="s">
        <v>1264</v>
      </c>
      <c r="J696" s="29" t="s">
        <v>1265</v>
      </c>
      <c r="K696" s="29" t="s">
        <v>74</v>
      </c>
      <c r="L696" s="30">
        <v>52.6</v>
      </c>
      <c r="M696" s="30">
        <v>52.6</v>
      </c>
      <c r="N696" s="31">
        <v>0.31</v>
      </c>
      <c r="O696" s="31">
        <v>0.31</v>
      </c>
      <c r="P696" s="57" t="s">
        <v>361</v>
      </c>
      <c r="Q696" s="27"/>
    </row>
    <row r="697" spans="1:17" x14ac:dyDescent="0.25">
      <c r="A697" s="27">
        <v>942</v>
      </c>
      <c r="B697" s="28" t="s">
        <v>357</v>
      </c>
      <c r="C697" s="29">
        <v>562</v>
      </c>
      <c r="D697" s="29" t="s">
        <v>330</v>
      </c>
      <c r="E697" s="29">
        <v>1</v>
      </c>
      <c r="F697" s="28" t="s">
        <v>1266</v>
      </c>
      <c r="G697" s="29">
        <v>87089990</v>
      </c>
      <c r="H697" s="29" t="s">
        <v>98</v>
      </c>
      <c r="I697" s="29" t="s">
        <v>1267</v>
      </c>
      <c r="J697" s="29" t="s">
        <v>1268</v>
      </c>
      <c r="K697" s="29" t="s">
        <v>74</v>
      </c>
      <c r="L697" s="30">
        <v>49.3</v>
      </c>
      <c r="M697" s="30">
        <v>49.3</v>
      </c>
      <c r="N697" s="31">
        <v>0.28999999999999998</v>
      </c>
      <c r="O697" s="31">
        <v>0.28999999999999998</v>
      </c>
      <c r="P697" s="57" t="s">
        <v>361</v>
      </c>
      <c r="Q697" s="27"/>
    </row>
    <row r="698" spans="1:17" x14ac:dyDescent="0.25">
      <c r="A698" s="27">
        <v>945</v>
      </c>
      <c r="B698" s="28" t="s">
        <v>357</v>
      </c>
      <c r="C698" s="29">
        <v>565</v>
      </c>
      <c r="D698" s="29" t="s">
        <v>330</v>
      </c>
      <c r="E698" s="29">
        <v>6</v>
      </c>
      <c r="F698" s="28" t="s">
        <v>1089</v>
      </c>
      <c r="G698" s="29">
        <v>84099999</v>
      </c>
      <c r="H698" s="29" t="s">
        <v>98</v>
      </c>
      <c r="I698" s="29" t="s">
        <v>2101</v>
      </c>
      <c r="J698" s="29" t="s">
        <v>2102</v>
      </c>
      <c r="K698" s="29" t="s">
        <v>74</v>
      </c>
      <c r="L698" s="30">
        <v>22.51</v>
      </c>
      <c r="M698" s="30">
        <v>135.06</v>
      </c>
      <c r="N698" s="31">
        <v>0.13333333333333333</v>
      </c>
      <c r="O698" s="31">
        <v>0.8</v>
      </c>
      <c r="P698" s="57" t="s">
        <v>361</v>
      </c>
      <c r="Q698" s="27"/>
    </row>
    <row r="699" spans="1:17" x14ac:dyDescent="0.25">
      <c r="A699" s="106">
        <v>947</v>
      </c>
      <c r="B699" s="107" t="s">
        <v>357</v>
      </c>
      <c r="C699" s="108">
        <v>567</v>
      </c>
      <c r="D699" s="108" t="s">
        <v>330</v>
      </c>
      <c r="E699" s="108">
        <v>1</v>
      </c>
      <c r="F699" s="107" t="s">
        <v>2047</v>
      </c>
      <c r="G699" s="108">
        <v>87089990</v>
      </c>
      <c r="H699" s="108" t="s">
        <v>72</v>
      </c>
      <c r="I699" s="108" t="s">
        <v>2048</v>
      </c>
      <c r="J699" s="108" t="s">
        <v>2049</v>
      </c>
      <c r="K699" s="108" t="s">
        <v>74</v>
      </c>
      <c r="L699" s="109">
        <v>833.43999999999994</v>
      </c>
      <c r="M699" s="109">
        <v>5834.08</v>
      </c>
      <c r="N699" s="110">
        <v>4.9457142857142857</v>
      </c>
      <c r="O699" s="110">
        <v>34.619999999999997</v>
      </c>
      <c r="P699" s="112" t="s">
        <v>361</v>
      </c>
      <c r="Q699" s="106"/>
    </row>
    <row r="700" spans="1:17" x14ac:dyDescent="0.25">
      <c r="A700" s="27">
        <v>950</v>
      </c>
      <c r="B700" s="35" t="s">
        <v>357</v>
      </c>
      <c r="C700" s="36">
        <v>570</v>
      </c>
      <c r="D700" s="36" t="s">
        <v>330</v>
      </c>
      <c r="E700" s="36">
        <v>1</v>
      </c>
      <c r="F700" s="35" t="s">
        <v>936</v>
      </c>
      <c r="G700" s="36">
        <v>87084090</v>
      </c>
      <c r="H700" s="36" t="s">
        <v>315</v>
      </c>
      <c r="I700" s="36" t="s">
        <v>938</v>
      </c>
      <c r="J700" s="36" t="s">
        <v>938</v>
      </c>
      <c r="K700" s="36" t="s">
        <v>74</v>
      </c>
      <c r="L700" s="37">
        <v>612.84</v>
      </c>
      <c r="M700" s="37">
        <v>612.84</v>
      </c>
      <c r="N700" s="38">
        <v>3.64</v>
      </c>
      <c r="O700" s="38">
        <v>3.64</v>
      </c>
      <c r="P700" s="27" t="s">
        <v>361</v>
      </c>
      <c r="Q700" s="27"/>
    </row>
    <row r="701" spans="1:17" x14ac:dyDescent="0.25">
      <c r="A701" s="27">
        <v>951</v>
      </c>
      <c r="B701" s="35" t="s">
        <v>357</v>
      </c>
      <c r="C701" s="36">
        <v>571</v>
      </c>
      <c r="D701" s="36" t="s">
        <v>330</v>
      </c>
      <c r="E701" s="36">
        <v>3</v>
      </c>
      <c r="F701" s="35" t="s">
        <v>1890</v>
      </c>
      <c r="G701" s="36">
        <v>87089990</v>
      </c>
      <c r="H701" s="36" t="s">
        <v>72</v>
      </c>
      <c r="I701" s="36" t="s">
        <v>1891</v>
      </c>
      <c r="J701" s="36" t="s">
        <v>1892</v>
      </c>
      <c r="K701" s="36" t="s">
        <v>74</v>
      </c>
      <c r="L701" s="37">
        <v>39.339999999999996</v>
      </c>
      <c r="M701" s="37">
        <v>118.02</v>
      </c>
      <c r="N701" s="38">
        <v>0.23333333333333331</v>
      </c>
      <c r="O701" s="38">
        <v>0.7</v>
      </c>
      <c r="P701" s="27" t="s">
        <v>361</v>
      </c>
      <c r="Q701" s="27"/>
    </row>
    <row r="702" spans="1:17" x14ac:dyDescent="0.25">
      <c r="A702" s="27">
        <v>954</v>
      </c>
      <c r="B702" s="35" t="s">
        <v>357</v>
      </c>
      <c r="C702" s="36">
        <v>574</v>
      </c>
      <c r="D702" s="36" t="s">
        <v>330</v>
      </c>
      <c r="E702" s="36">
        <v>5</v>
      </c>
      <c r="F702" s="35" t="s">
        <v>1508</v>
      </c>
      <c r="G702" s="36">
        <v>87089990</v>
      </c>
      <c r="H702" s="36" t="s">
        <v>72</v>
      </c>
      <c r="I702" s="36" t="s">
        <v>1509</v>
      </c>
      <c r="J702" s="36" t="s">
        <v>1510</v>
      </c>
      <c r="K702" s="36" t="s">
        <v>74</v>
      </c>
      <c r="L702" s="37">
        <v>26.26</v>
      </c>
      <c r="M702" s="37">
        <v>131.30000000000001</v>
      </c>
      <c r="N702" s="38">
        <v>0.156</v>
      </c>
      <c r="O702" s="38">
        <v>0.78</v>
      </c>
      <c r="P702" s="27" t="s">
        <v>361</v>
      </c>
      <c r="Q702" s="27"/>
    </row>
    <row r="703" spans="1:17" x14ac:dyDescent="0.25">
      <c r="A703" s="27">
        <v>955</v>
      </c>
      <c r="B703" s="28" t="s">
        <v>357</v>
      </c>
      <c r="C703" s="29">
        <v>575</v>
      </c>
      <c r="D703" s="29" t="s">
        <v>330</v>
      </c>
      <c r="E703" s="29">
        <v>1</v>
      </c>
      <c r="F703" s="28" t="s">
        <v>494</v>
      </c>
      <c r="G703" s="29">
        <v>87089990</v>
      </c>
      <c r="H703" s="29" t="s">
        <v>98</v>
      </c>
      <c r="I703" s="29" t="s">
        <v>495</v>
      </c>
      <c r="J703" s="29" t="s">
        <v>496</v>
      </c>
      <c r="K703" s="29" t="s">
        <v>74</v>
      </c>
      <c r="L703" s="30">
        <v>17.73</v>
      </c>
      <c r="M703" s="30">
        <v>17.73</v>
      </c>
      <c r="N703" s="31">
        <v>0.11</v>
      </c>
      <c r="O703" s="31">
        <v>0.11</v>
      </c>
      <c r="P703" s="57" t="s">
        <v>361</v>
      </c>
      <c r="Q703" s="27"/>
    </row>
    <row r="704" spans="1:17" x14ac:dyDescent="0.25">
      <c r="A704" s="27">
        <v>956</v>
      </c>
      <c r="B704" s="28" t="s">
        <v>357</v>
      </c>
      <c r="C704" s="29">
        <v>576</v>
      </c>
      <c r="D704" s="29" t="s">
        <v>330</v>
      </c>
      <c r="E704" s="29">
        <v>1</v>
      </c>
      <c r="F704" s="28" t="s">
        <v>502</v>
      </c>
      <c r="G704" s="29">
        <v>87089990</v>
      </c>
      <c r="H704" s="29" t="s">
        <v>72</v>
      </c>
      <c r="I704" s="29" t="s">
        <v>500</v>
      </c>
      <c r="J704" s="29" t="s">
        <v>501</v>
      </c>
      <c r="K704" s="29" t="s">
        <v>74</v>
      </c>
      <c r="L704" s="30">
        <v>47.82</v>
      </c>
      <c r="M704" s="30">
        <v>47.82</v>
      </c>
      <c r="N704" s="31">
        <v>0.28000000000000003</v>
      </c>
      <c r="O704" s="31">
        <v>0.28000000000000003</v>
      </c>
      <c r="P704" s="57" t="s">
        <v>361</v>
      </c>
      <c r="Q704" s="27"/>
    </row>
    <row r="705" spans="1:17" x14ac:dyDescent="0.25">
      <c r="A705" s="27">
        <v>957</v>
      </c>
      <c r="B705" s="28" t="s">
        <v>357</v>
      </c>
      <c r="C705" s="29">
        <v>577</v>
      </c>
      <c r="D705" s="29" t="s">
        <v>330</v>
      </c>
      <c r="E705" s="29">
        <v>6</v>
      </c>
      <c r="F705" s="28" t="s">
        <v>506</v>
      </c>
      <c r="G705" s="29">
        <v>87089990</v>
      </c>
      <c r="H705" s="29" t="s">
        <v>98</v>
      </c>
      <c r="I705" s="29" t="s">
        <v>504</v>
      </c>
      <c r="J705" s="29" t="s">
        <v>505</v>
      </c>
      <c r="K705" s="29" t="s">
        <v>74</v>
      </c>
      <c r="L705" s="30">
        <v>49.68</v>
      </c>
      <c r="M705" s="30">
        <v>298.08</v>
      </c>
      <c r="N705" s="31">
        <v>0.29499999999999998</v>
      </c>
      <c r="O705" s="31">
        <v>1.77</v>
      </c>
      <c r="P705" s="57" t="s">
        <v>361</v>
      </c>
      <c r="Q705" s="27"/>
    </row>
    <row r="706" spans="1:17" x14ac:dyDescent="0.25">
      <c r="A706" s="27">
        <v>959</v>
      </c>
      <c r="B706" s="70" t="s">
        <v>357</v>
      </c>
      <c r="C706" s="71">
        <v>579</v>
      </c>
      <c r="D706" s="71" t="s">
        <v>330</v>
      </c>
      <c r="E706" s="71">
        <v>4</v>
      </c>
      <c r="F706" s="70" t="s">
        <v>522</v>
      </c>
      <c r="G706" s="71">
        <v>87089990</v>
      </c>
      <c r="H706" s="71" t="s">
        <v>72</v>
      </c>
      <c r="I706" s="71" t="s">
        <v>520</v>
      </c>
      <c r="J706" s="71" t="s">
        <v>521</v>
      </c>
      <c r="K706" s="71" t="s">
        <v>74</v>
      </c>
      <c r="L706" s="72">
        <v>452.46</v>
      </c>
      <c r="M706" s="72">
        <v>1809.84</v>
      </c>
      <c r="N706" s="73">
        <v>2.6850000000000001</v>
      </c>
      <c r="O706" s="73">
        <v>10.74</v>
      </c>
      <c r="P706" s="27" t="s">
        <v>361</v>
      </c>
      <c r="Q706" s="27"/>
    </row>
    <row r="707" spans="1:17" x14ac:dyDescent="0.25">
      <c r="A707" s="27">
        <v>960</v>
      </c>
      <c r="B707" s="28" t="s">
        <v>357</v>
      </c>
      <c r="C707" s="29">
        <v>580</v>
      </c>
      <c r="D707" s="29" t="s">
        <v>330</v>
      </c>
      <c r="E707" s="29">
        <v>28</v>
      </c>
      <c r="F707" s="28" t="s">
        <v>1226</v>
      </c>
      <c r="G707" s="29">
        <v>87089990</v>
      </c>
      <c r="H707" s="29" t="s">
        <v>98</v>
      </c>
      <c r="I707" s="29" t="s">
        <v>1227</v>
      </c>
      <c r="J707" s="29" t="s">
        <v>1228</v>
      </c>
      <c r="K707" s="29" t="s">
        <v>74</v>
      </c>
      <c r="L707" s="30">
        <v>52.769999999999996</v>
      </c>
      <c r="M707" s="30">
        <v>1477.56</v>
      </c>
      <c r="N707" s="31">
        <v>0.31321428571428572</v>
      </c>
      <c r="O707" s="31">
        <v>8.77</v>
      </c>
      <c r="P707" s="57" t="s">
        <v>361</v>
      </c>
      <c r="Q707" s="27"/>
    </row>
    <row r="708" spans="1:17" x14ac:dyDescent="0.25">
      <c r="A708" s="27">
        <v>961</v>
      </c>
      <c r="B708" s="70" t="s">
        <v>357</v>
      </c>
      <c r="C708" s="71">
        <v>581</v>
      </c>
      <c r="D708" s="71" t="s">
        <v>330</v>
      </c>
      <c r="E708" s="71">
        <v>7</v>
      </c>
      <c r="F708" s="70" t="s">
        <v>491</v>
      </c>
      <c r="G708" s="71">
        <v>87089990</v>
      </c>
      <c r="H708" s="71" t="s">
        <v>72</v>
      </c>
      <c r="I708" s="71" t="s">
        <v>492</v>
      </c>
      <c r="J708" s="71" t="s">
        <v>493</v>
      </c>
      <c r="K708" s="71" t="s">
        <v>74</v>
      </c>
      <c r="L708" s="72">
        <v>756.55000000000007</v>
      </c>
      <c r="M708" s="72">
        <v>5295.85</v>
      </c>
      <c r="N708" s="73">
        <v>4.4885714285714284</v>
      </c>
      <c r="O708" s="73">
        <v>31.42</v>
      </c>
      <c r="P708" s="27" t="s">
        <v>361</v>
      </c>
      <c r="Q708" s="27"/>
    </row>
    <row r="709" spans="1:17" x14ac:dyDescent="0.25">
      <c r="A709" s="27">
        <v>962</v>
      </c>
      <c r="B709" s="28" t="s">
        <v>357</v>
      </c>
      <c r="C709" s="29">
        <v>582</v>
      </c>
      <c r="D709" s="29" t="s">
        <v>330</v>
      </c>
      <c r="E709" s="29">
        <v>5</v>
      </c>
      <c r="F709" s="28" t="s">
        <v>1241</v>
      </c>
      <c r="G709" s="29">
        <v>87089990</v>
      </c>
      <c r="H709" s="29" t="s">
        <v>98</v>
      </c>
      <c r="I709" s="29" t="s">
        <v>1242</v>
      </c>
      <c r="J709" s="29" t="s">
        <v>1243</v>
      </c>
      <c r="K709" s="29" t="s">
        <v>74</v>
      </c>
      <c r="L709" s="30">
        <v>43.82</v>
      </c>
      <c r="M709" s="30">
        <v>219.1</v>
      </c>
      <c r="N709" s="31">
        <v>0.26</v>
      </c>
      <c r="O709" s="31">
        <v>1.3</v>
      </c>
      <c r="P709" s="27" t="s">
        <v>361</v>
      </c>
      <c r="Q709" s="27"/>
    </row>
    <row r="710" spans="1:17" x14ac:dyDescent="0.25">
      <c r="A710" s="27">
        <v>963</v>
      </c>
      <c r="B710" s="28" t="s">
        <v>357</v>
      </c>
      <c r="C710" s="29">
        <v>583</v>
      </c>
      <c r="D710" s="29" t="s">
        <v>330</v>
      </c>
      <c r="E710" s="29">
        <v>9</v>
      </c>
      <c r="F710" s="28" t="s">
        <v>1254</v>
      </c>
      <c r="G710" s="29">
        <v>73181500</v>
      </c>
      <c r="H710" s="29" t="s">
        <v>72</v>
      </c>
      <c r="I710" s="29" t="s">
        <v>1255</v>
      </c>
      <c r="J710" s="29" t="s">
        <v>1256</v>
      </c>
      <c r="K710" s="29" t="s">
        <v>74</v>
      </c>
      <c r="L710" s="30">
        <v>32.849999999999994</v>
      </c>
      <c r="M710" s="30">
        <v>295.64999999999998</v>
      </c>
      <c r="N710" s="31">
        <v>0.19444444444444445</v>
      </c>
      <c r="O710" s="31">
        <v>1.75</v>
      </c>
      <c r="P710" s="57" t="s">
        <v>361</v>
      </c>
      <c r="Q710" s="27"/>
    </row>
    <row r="711" spans="1:17" x14ac:dyDescent="0.25">
      <c r="A711" s="27">
        <v>964</v>
      </c>
      <c r="B711" s="28" t="s">
        <v>357</v>
      </c>
      <c r="C711" s="29">
        <v>584</v>
      </c>
      <c r="D711" s="29" t="s">
        <v>330</v>
      </c>
      <c r="E711" s="29">
        <v>12</v>
      </c>
      <c r="F711" s="28" t="s">
        <v>2572</v>
      </c>
      <c r="G711" s="29">
        <v>73181500</v>
      </c>
      <c r="H711" s="29" t="s">
        <v>315</v>
      </c>
      <c r="I711" s="29" t="s">
        <v>2573</v>
      </c>
      <c r="J711" s="29" t="s">
        <v>2573</v>
      </c>
      <c r="K711" s="29" t="s">
        <v>74</v>
      </c>
      <c r="L711" s="30">
        <v>9.5400000000000009</v>
      </c>
      <c r="M711" s="30">
        <v>114.48</v>
      </c>
      <c r="N711" s="31">
        <v>5.6666666666666671E-2</v>
      </c>
      <c r="O711" s="31">
        <v>0.68</v>
      </c>
      <c r="P711" s="57" t="s">
        <v>361</v>
      </c>
      <c r="Q711" s="27"/>
    </row>
    <row r="712" spans="1:17" x14ac:dyDescent="0.25">
      <c r="A712" s="27">
        <v>965</v>
      </c>
      <c r="B712" s="28" t="s">
        <v>357</v>
      </c>
      <c r="C712" s="29">
        <v>585</v>
      </c>
      <c r="D712" s="29" t="s">
        <v>330</v>
      </c>
      <c r="E712" s="29">
        <v>1</v>
      </c>
      <c r="F712" s="28" t="s">
        <v>2087</v>
      </c>
      <c r="G712" s="29">
        <v>87089990</v>
      </c>
      <c r="H712" s="29" t="s">
        <v>98</v>
      </c>
      <c r="I712" s="29" t="s">
        <v>2088</v>
      </c>
      <c r="J712" s="29" t="s">
        <v>2089</v>
      </c>
      <c r="K712" s="29" t="s">
        <v>74</v>
      </c>
      <c r="L712" s="30">
        <v>132.44999999999999</v>
      </c>
      <c r="M712" s="30">
        <v>132.44999999999999</v>
      </c>
      <c r="N712" s="31">
        <v>0.79</v>
      </c>
      <c r="O712" s="31">
        <v>0.79</v>
      </c>
      <c r="P712" s="57" t="s">
        <v>361</v>
      </c>
      <c r="Q712" s="27"/>
    </row>
    <row r="713" spans="1:17" x14ac:dyDescent="0.25">
      <c r="A713" s="27">
        <v>966</v>
      </c>
      <c r="B713" s="28" t="s">
        <v>357</v>
      </c>
      <c r="C713" s="29">
        <v>586</v>
      </c>
      <c r="D713" s="29" t="s">
        <v>330</v>
      </c>
      <c r="E713" s="29">
        <v>2</v>
      </c>
      <c r="F713" s="28" t="s">
        <v>2090</v>
      </c>
      <c r="G713" s="29">
        <v>87089990</v>
      </c>
      <c r="H713" s="29" t="s">
        <v>98</v>
      </c>
      <c r="I713" s="29" t="s">
        <v>2091</v>
      </c>
      <c r="J713" s="29" t="s">
        <v>2092</v>
      </c>
      <c r="K713" s="29" t="s">
        <v>74</v>
      </c>
      <c r="L713" s="30">
        <v>42.43</v>
      </c>
      <c r="M713" s="30">
        <v>84.86</v>
      </c>
      <c r="N713" s="31">
        <v>0.25</v>
      </c>
      <c r="O713" s="31">
        <v>0.5</v>
      </c>
      <c r="P713" s="57" t="s">
        <v>361</v>
      </c>
      <c r="Q713" s="27"/>
    </row>
    <row r="714" spans="1:17" x14ac:dyDescent="0.25">
      <c r="A714" s="27">
        <v>967</v>
      </c>
      <c r="B714" s="28" t="s">
        <v>357</v>
      </c>
      <c r="C714" s="29">
        <v>587</v>
      </c>
      <c r="D714" s="29" t="s">
        <v>330</v>
      </c>
      <c r="E714" s="29">
        <v>1</v>
      </c>
      <c r="F714" s="28" t="s">
        <v>2096</v>
      </c>
      <c r="G714" s="29">
        <v>87089990</v>
      </c>
      <c r="H714" s="29" t="s">
        <v>98</v>
      </c>
      <c r="I714" s="29" t="s">
        <v>2097</v>
      </c>
      <c r="J714" s="29" t="s">
        <v>2098</v>
      </c>
      <c r="K714" s="29" t="s">
        <v>74</v>
      </c>
      <c r="L714" s="30">
        <v>371.62</v>
      </c>
      <c r="M714" s="30">
        <v>371.62</v>
      </c>
      <c r="N714" s="31">
        <v>2.21</v>
      </c>
      <c r="O714" s="31">
        <v>2.21</v>
      </c>
      <c r="P714" s="57" t="s">
        <v>361</v>
      </c>
      <c r="Q714" s="27"/>
    </row>
    <row r="715" spans="1:17" x14ac:dyDescent="0.25">
      <c r="A715" s="27">
        <v>2292</v>
      </c>
      <c r="B715" s="32" t="s">
        <v>357</v>
      </c>
      <c r="C715" s="29">
        <v>588</v>
      </c>
      <c r="D715" s="29" t="s">
        <v>52</v>
      </c>
      <c r="E715" s="29">
        <v>1</v>
      </c>
      <c r="F715" s="28" t="s">
        <v>1223</v>
      </c>
      <c r="G715" s="29">
        <v>84099190</v>
      </c>
      <c r="H715" s="29" t="s">
        <v>315</v>
      </c>
      <c r="I715" s="29" t="s">
        <v>1225</v>
      </c>
      <c r="J715" s="29" t="s">
        <v>2530</v>
      </c>
      <c r="K715" s="29" t="s">
        <v>74</v>
      </c>
      <c r="L715" s="30">
        <v>2618.5786800573887</v>
      </c>
      <c r="M715" s="30">
        <v>2618.5786800573887</v>
      </c>
      <c r="N715" s="31"/>
      <c r="O715" s="31"/>
      <c r="P715" s="27" t="s">
        <v>361</v>
      </c>
      <c r="Q715" s="27"/>
    </row>
    <row r="716" spans="1:17" x14ac:dyDescent="0.25">
      <c r="A716" s="27">
        <v>968</v>
      </c>
      <c r="B716" s="28" t="s">
        <v>357</v>
      </c>
      <c r="C716" s="29">
        <v>588</v>
      </c>
      <c r="D716" s="29" t="s">
        <v>330</v>
      </c>
      <c r="E716" s="29">
        <v>1</v>
      </c>
      <c r="F716" s="28" t="s">
        <v>2099</v>
      </c>
      <c r="G716" s="29">
        <v>87081000</v>
      </c>
      <c r="H716" s="29" t="s">
        <v>98</v>
      </c>
      <c r="I716" s="29" t="s">
        <v>2100</v>
      </c>
      <c r="J716" s="29" t="s">
        <v>2933</v>
      </c>
      <c r="K716" s="29" t="s">
        <v>74</v>
      </c>
      <c r="L716" s="30">
        <v>443.22</v>
      </c>
      <c r="M716" s="30">
        <v>443.22</v>
      </c>
      <c r="N716" s="31">
        <v>2.63</v>
      </c>
      <c r="O716" s="31">
        <v>2.63</v>
      </c>
      <c r="P716" s="57" t="s">
        <v>361</v>
      </c>
      <c r="Q716" s="27"/>
    </row>
    <row r="717" spans="1:17" x14ac:dyDescent="0.25">
      <c r="A717" s="27">
        <v>971</v>
      </c>
      <c r="B717" s="28" t="s">
        <v>357</v>
      </c>
      <c r="C717" s="29">
        <v>591</v>
      </c>
      <c r="D717" s="29" t="s">
        <v>330</v>
      </c>
      <c r="E717" s="29">
        <v>4</v>
      </c>
      <c r="F717" s="28" t="s">
        <v>1678</v>
      </c>
      <c r="G717" s="29">
        <v>87089990</v>
      </c>
      <c r="H717" s="29" t="s">
        <v>72</v>
      </c>
      <c r="I717" s="29" t="s">
        <v>1679</v>
      </c>
      <c r="J717" s="29" t="s">
        <v>1680</v>
      </c>
      <c r="K717" s="29" t="s">
        <v>74</v>
      </c>
      <c r="L717" s="30">
        <v>243.61</v>
      </c>
      <c r="M717" s="30">
        <v>974.44</v>
      </c>
      <c r="N717" s="31">
        <v>1.4450000000000001</v>
      </c>
      <c r="O717" s="31">
        <v>5.78</v>
      </c>
      <c r="P717" s="27" t="s">
        <v>361</v>
      </c>
      <c r="Q717" s="27"/>
    </row>
    <row r="718" spans="1:17" x14ac:dyDescent="0.25">
      <c r="A718" s="27">
        <v>972</v>
      </c>
      <c r="B718" s="269" t="s">
        <v>357</v>
      </c>
      <c r="C718" s="282">
        <v>592</v>
      </c>
      <c r="D718" s="282" t="s">
        <v>330</v>
      </c>
      <c r="E718" s="282">
        <v>4</v>
      </c>
      <c r="F718" s="269" t="s">
        <v>1678</v>
      </c>
      <c r="G718" s="282">
        <v>87089990</v>
      </c>
      <c r="H718" s="282" t="s">
        <v>72</v>
      </c>
      <c r="I718" s="282" t="s">
        <v>1681</v>
      </c>
      <c r="J718" s="282" t="s">
        <v>1682</v>
      </c>
      <c r="K718" s="282" t="s">
        <v>74</v>
      </c>
      <c r="L718" s="294">
        <v>347.46</v>
      </c>
      <c r="M718" s="294">
        <v>1389.84</v>
      </c>
      <c r="N718" s="305">
        <v>2.0625</v>
      </c>
      <c r="O718" s="305">
        <v>8.25</v>
      </c>
      <c r="P718" s="27" t="s">
        <v>361</v>
      </c>
      <c r="Q718" s="27"/>
    </row>
    <row r="719" spans="1:17" x14ac:dyDescent="0.25">
      <c r="A719" s="106">
        <v>976</v>
      </c>
      <c r="B719" s="107" t="s">
        <v>357</v>
      </c>
      <c r="C719" s="108">
        <v>596</v>
      </c>
      <c r="D719" s="108" t="s">
        <v>330</v>
      </c>
      <c r="E719" s="108">
        <v>7</v>
      </c>
      <c r="F719" s="107" t="s">
        <v>829</v>
      </c>
      <c r="G719" s="108">
        <v>87089990</v>
      </c>
      <c r="H719" s="108" t="s">
        <v>72</v>
      </c>
      <c r="I719" s="108" t="s">
        <v>830</v>
      </c>
      <c r="J719" s="108" t="s">
        <v>831</v>
      </c>
      <c r="K719" s="108" t="s">
        <v>74</v>
      </c>
      <c r="L719" s="109">
        <v>253.14000000000001</v>
      </c>
      <c r="M719" s="109">
        <v>2278.2600000000002</v>
      </c>
      <c r="N719" s="110">
        <v>1.5022222222222221</v>
      </c>
      <c r="O719" s="110">
        <v>13.52</v>
      </c>
      <c r="P719" s="112" t="s">
        <v>361</v>
      </c>
      <c r="Q719" s="106"/>
    </row>
    <row r="720" spans="1:17" x14ac:dyDescent="0.25">
      <c r="A720" s="27">
        <v>979</v>
      </c>
      <c r="B720" s="35" t="s">
        <v>357</v>
      </c>
      <c r="C720" s="36">
        <v>599</v>
      </c>
      <c r="D720" s="36" t="s">
        <v>330</v>
      </c>
      <c r="E720" s="36">
        <v>2</v>
      </c>
      <c r="F720" s="35" t="s">
        <v>658</v>
      </c>
      <c r="G720" s="36">
        <v>87089910</v>
      </c>
      <c r="H720" s="36" t="s">
        <v>72</v>
      </c>
      <c r="I720" s="36" t="s">
        <v>655</v>
      </c>
      <c r="J720" s="36" t="s">
        <v>656</v>
      </c>
      <c r="K720" s="36" t="s">
        <v>74</v>
      </c>
      <c r="L720" s="37">
        <v>556.05999999999995</v>
      </c>
      <c r="M720" s="37">
        <v>1112.1199999999999</v>
      </c>
      <c r="N720" s="38">
        <v>3.3</v>
      </c>
      <c r="O720" s="38">
        <v>6.6</v>
      </c>
      <c r="P720" s="27" t="s">
        <v>361</v>
      </c>
      <c r="Q720" s="27"/>
    </row>
    <row r="721" spans="1:17" x14ac:dyDescent="0.25">
      <c r="A721" s="27">
        <v>2303</v>
      </c>
      <c r="B721" s="86" t="s">
        <v>357</v>
      </c>
      <c r="C721" s="80">
        <v>599</v>
      </c>
      <c r="D721" s="80" t="s">
        <v>52</v>
      </c>
      <c r="E721" s="80">
        <v>1</v>
      </c>
      <c r="F721" s="86" t="s">
        <v>2792</v>
      </c>
      <c r="G721" s="80">
        <v>85129000</v>
      </c>
      <c r="H721" s="80" t="s">
        <v>315</v>
      </c>
      <c r="I721" s="80" t="s">
        <v>2793</v>
      </c>
      <c r="J721" s="80" t="s">
        <v>2793</v>
      </c>
      <c r="K721" s="80" t="s">
        <v>74</v>
      </c>
      <c r="L721" s="87">
        <v>992.05868005738876</v>
      </c>
      <c r="M721" s="87">
        <v>992.05868005738876</v>
      </c>
      <c r="N721" s="88"/>
      <c r="O721" s="88"/>
      <c r="P721" s="27" t="s">
        <v>361</v>
      </c>
      <c r="Q721" s="27"/>
    </row>
    <row r="722" spans="1:17" x14ac:dyDescent="0.25">
      <c r="A722" s="27">
        <v>982</v>
      </c>
      <c r="B722" s="70" t="s">
        <v>357</v>
      </c>
      <c r="C722" s="71">
        <v>602</v>
      </c>
      <c r="D722" s="71" t="s">
        <v>330</v>
      </c>
      <c r="E722" s="71">
        <v>2</v>
      </c>
      <c r="F722" s="70" t="s">
        <v>639</v>
      </c>
      <c r="G722" s="71">
        <v>87089910</v>
      </c>
      <c r="H722" s="71" t="s">
        <v>72</v>
      </c>
      <c r="I722" s="71" t="s">
        <v>635</v>
      </c>
      <c r="J722" s="71" t="s">
        <v>636</v>
      </c>
      <c r="K722" s="71" t="s">
        <v>74</v>
      </c>
      <c r="L722" s="72">
        <v>536.48</v>
      </c>
      <c r="M722" s="72">
        <v>1072.96</v>
      </c>
      <c r="N722" s="73">
        <v>3.1850000000000001</v>
      </c>
      <c r="O722" s="73">
        <v>6.37</v>
      </c>
      <c r="P722" s="27" t="s">
        <v>361</v>
      </c>
      <c r="Q722" s="27"/>
    </row>
    <row r="723" spans="1:17" x14ac:dyDescent="0.25">
      <c r="A723" s="27">
        <v>983</v>
      </c>
      <c r="B723" s="35" t="s">
        <v>357</v>
      </c>
      <c r="C723" s="36">
        <v>603</v>
      </c>
      <c r="D723" s="36" t="s">
        <v>330</v>
      </c>
      <c r="E723" s="36">
        <v>2</v>
      </c>
      <c r="F723" s="35" t="s">
        <v>645</v>
      </c>
      <c r="G723" s="36">
        <v>87089910</v>
      </c>
      <c r="H723" s="36" t="s">
        <v>72</v>
      </c>
      <c r="I723" s="36" t="s">
        <v>641</v>
      </c>
      <c r="J723" s="36" t="s">
        <v>642</v>
      </c>
      <c r="K723" s="36" t="s">
        <v>74</v>
      </c>
      <c r="L723" s="37">
        <v>532.57000000000005</v>
      </c>
      <c r="M723" s="37">
        <v>1065.1400000000001</v>
      </c>
      <c r="N723" s="38">
        <v>3.16</v>
      </c>
      <c r="O723" s="38">
        <v>6.32</v>
      </c>
      <c r="P723" s="27" t="s">
        <v>361</v>
      </c>
      <c r="Q723" s="27"/>
    </row>
    <row r="724" spans="1:17" x14ac:dyDescent="0.25">
      <c r="A724" s="27">
        <v>984</v>
      </c>
      <c r="B724" s="28" t="s">
        <v>357</v>
      </c>
      <c r="C724" s="29">
        <v>604</v>
      </c>
      <c r="D724" s="29" t="s">
        <v>330</v>
      </c>
      <c r="E724" s="29">
        <v>1</v>
      </c>
      <c r="F724" s="28" t="s">
        <v>1362</v>
      </c>
      <c r="G724" s="29">
        <v>87089990</v>
      </c>
      <c r="H724" s="29" t="s">
        <v>72</v>
      </c>
      <c r="I724" s="29" t="s">
        <v>1363</v>
      </c>
      <c r="J724" s="29" t="s">
        <v>1364</v>
      </c>
      <c r="K724" s="29" t="s">
        <v>74</v>
      </c>
      <c r="L724" s="30">
        <v>1527.21</v>
      </c>
      <c r="M724" s="30">
        <v>1527.21</v>
      </c>
      <c r="N724" s="31">
        <v>9.06</v>
      </c>
      <c r="O724" s="31">
        <v>9.06</v>
      </c>
      <c r="P724" s="27" t="s">
        <v>361</v>
      </c>
      <c r="Q724" s="27"/>
    </row>
    <row r="725" spans="1:17" x14ac:dyDescent="0.25">
      <c r="A725" s="27">
        <v>2309</v>
      </c>
      <c r="B725" s="32" t="s">
        <v>357</v>
      </c>
      <c r="C725" s="29">
        <v>605</v>
      </c>
      <c r="D725" s="29" t="s">
        <v>52</v>
      </c>
      <c r="E725" s="29">
        <v>2</v>
      </c>
      <c r="F725" s="28" t="s">
        <v>475</v>
      </c>
      <c r="G725" s="29">
        <v>87084090</v>
      </c>
      <c r="H725" s="29" t="s">
        <v>315</v>
      </c>
      <c r="I725" s="29">
        <v>99923056330</v>
      </c>
      <c r="J725" s="29">
        <v>99923056330</v>
      </c>
      <c r="K725" s="29" t="s">
        <v>74</v>
      </c>
      <c r="L725" s="30">
        <v>278.54934002869442</v>
      </c>
      <c r="M725" s="30">
        <v>557.09868005738883</v>
      </c>
      <c r="N725" s="31"/>
      <c r="O725" s="31"/>
      <c r="P725" s="27" t="s">
        <v>361</v>
      </c>
      <c r="Q725" s="27"/>
    </row>
    <row r="726" spans="1:17" x14ac:dyDescent="0.25">
      <c r="A726" s="27">
        <v>985</v>
      </c>
      <c r="B726" s="70" t="s">
        <v>357</v>
      </c>
      <c r="C726" s="71">
        <v>605</v>
      </c>
      <c r="D726" s="71" t="s">
        <v>330</v>
      </c>
      <c r="E726" s="71">
        <v>4</v>
      </c>
      <c r="F726" s="70" t="s">
        <v>1358</v>
      </c>
      <c r="G726" s="71">
        <v>87089990</v>
      </c>
      <c r="H726" s="71" t="s">
        <v>72</v>
      </c>
      <c r="I726" s="71" t="s">
        <v>1356</v>
      </c>
      <c r="J726" s="71" t="s">
        <v>1357</v>
      </c>
      <c r="K726" s="71" t="s">
        <v>74</v>
      </c>
      <c r="L726" s="72">
        <v>144.11000000000001</v>
      </c>
      <c r="M726" s="72">
        <v>576.44000000000005</v>
      </c>
      <c r="N726" s="73">
        <v>0.85499999999999998</v>
      </c>
      <c r="O726" s="73">
        <v>3.42</v>
      </c>
      <c r="P726" s="27" t="s">
        <v>361</v>
      </c>
      <c r="Q726" s="27"/>
    </row>
    <row r="727" spans="1:17" x14ac:dyDescent="0.25">
      <c r="A727" s="27">
        <v>987</v>
      </c>
      <c r="B727" s="269" t="s">
        <v>357</v>
      </c>
      <c r="C727" s="282">
        <v>607</v>
      </c>
      <c r="D727" s="282" t="s">
        <v>330</v>
      </c>
      <c r="E727" s="282">
        <v>2</v>
      </c>
      <c r="F727" s="269" t="s">
        <v>736</v>
      </c>
      <c r="G727" s="282">
        <v>87089990</v>
      </c>
      <c r="H727" s="282" t="s">
        <v>72</v>
      </c>
      <c r="I727" s="282" t="s">
        <v>734</v>
      </c>
      <c r="J727" s="282" t="s">
        <v>735</v>
      </c>
      <c r="K727" s="282" t="s">
        <v>74</v>
      </c>
      <c r="L727" s="294">
        <v>198.13</v>
      </c>
      <c r="M727" s="294">
        <v>396.26</v>
      </c>
      <c r="N727" s="305">
        <v>1.175</v>
      </c>
      <c r="O727" s="305">
        <v>2.35</v>
      </c>
      <c r="P727" s="27" t="s">
        <v>361</v>
      </c>
      <c r="Q727" s="27"/>
    </row>
    <row r="728" spans="1:17" x14ac:dyDescent="0.25">
      <c r="A728" s="27">
        <v>989</v>
      </c>
      <c r="B728" s="35" t="s">
        <v>357</v>
      </c>
      <c r="C728" s="36">
        <v>609</v>
      </c>
      <c r="D728" s="36" t="s">
        <v>330</v>
      </c>
      <c r="E728" s="36">
        <v>1</v>
      </c>
      <c r="F728" s="35" t="s">
        <v>936</v>
      </c>
      <c r="G728" s="36">
        <v>87084090</v>
      </c>
      <c r="H728" s="36" t="s">
        <v>72</v>
      </c>
      <c r="I728" s="36" t="s">
        <v>937</v>
      </c>
      <c r="J728" s="36" t="s">
        <v>938</v>
      </c>
      <c r="K728" s="36" t="s">
        <v>74</v>
      </c>
      <c r="L728" s="37">
        <v>618.72</v>
      </c>
      <c r="M728" s="37">
        <v>618.72</v>
      </c>
      <c r="N728" s="38">
        <v>3.67</v>
      </c>
      <c r="O728" s="38">
        <v>3.67</v>
      </c>
      <c r="P728" s="27" t="s">
        <v>361</v>
      </c>
      <c r="Q728" s="27"/>
    </row>
    <row r="729" spans="1:17" x14ac:dyDescent="0.25">
      <c r="A729" s="27">
        <v>2314</v>
      </c>
      <c r="B729" s="32" t="s">
        <v>357</v>
      </c>
      <c r="C729" s="29">
        <v>610</v>
      </c>
      <c r="D729" s="29" t="s">
        <v>52</v>
      </c>
      <c r="E729" s="29">
        <v>1</v>
      </c>
      <c r="F729" s="28" t="s">
        <v>1220</v>
      </c>
      <c r="G729" s="29">
        <v>84099190</v>
      </c>
      <c r="H729" s="29" t="s">
        <v>315</v>
      </c>
      <c r="I729" s="29" t="s">
        <v>1222</v>
      </c>
      <c r="J729" s="29" t="s">
        <v>1222</v>
      </c>
      <c r="K729" s="29" t="s">
        <v>74</v>
      </c>
      <c r="L729" s="30">
        <v>4501.2786800573886</v>
      </c>
      <c r="M729" s="30">
        <v>4501.2786800573886</v>
      </c>
      <c r="N729" s="31"/>
      <c r="O729" s="31"/>
      <c r="P729" s="27" t="s">
        <v>361</v>
      </c>
      <c r="Q729" s="27"/>
    </row>
    <row r="730" spans="1:17" x14ac:dyDescent="0.25">
      <c r="A730" s="106">
        <v>992</v>
      </c>
      <c r="B730" s="107" t="s">
        <v>357</v>
      </c>
      <c r="C730" s="108">
        <v>612</v>
      </c>
      <c r="D730" s="108" t="s">
        <v>330</v>
      </c>
      <c r="E730" s="108">
        <v>3</v>
      </c>
      <c r="F730" s="107" t="s">
        <v>826</v>
      </c>
      <c r="G730" s="108">
        <v>87089990</v>
      </c>
      <c r="H730" s="108" t="s">
        <v>72</v>
      </c>
      <c r="I730" s="108" t="s">
        <v>827</v>
      </c>
      <c r="J730" s="108" t="s">
        <v>828</v>
      </c>
      <c r="K730" s="108" t="s">
        <v>74</v>
      </c>
      <c r="L730" s="109">
        <v>106.13</v>
      </c>
      <c r="M730" s="109">
        <v>530.65</v>
      </c>
      <c r="N730" s="110">
        <v>0.63</v>
      </c>
      <c r="O730" s="110">
        <v>3.15</v>
      </c>
      <c r="P730" s="112" t="s">
        <v>361</v>
      </c>
      <c r="Q730" s="106"/>
    </row>
    <row r="731" spans="1:17" x14ac:dyDescent="0.25">
      <c r="A731" s="59">
        <v>994</v>
      </c>
      <c r="B731" s="276" t="s">
        <v>357</v>
      </c>
      <c r="C731" s="288">
        <v>614</v>
      </c>
      <c r="D731" s="288" t="s">
        <v>330</v>
      </c>
      <c r="E731" s="288">
        <v>2</v>
      </c>
      <c r="F731" s="276" t="s">
        <v>659</v>
      </c>
      <c r="G731" s="288">
        <v>87089910</v>
      </c>
      <c r="H731" s="288" t="s">
        <v>72</v>
      </c>
      <c r="I731" s="288" t="s">
        <v>660</v>
      </c>
      <c r="J731" s="288" t="s">
        <v>661</v>
      </c>
      <c r="K731" s="288" t="s">
        <v>74</v>
      </c>
      <c r="L731" s="300">
        <v>485.58</v>
      </c>
      <c r="M731" s="300">
        <v>971.16</v>
      </c>
      <c r="N731" s="311">
        <v>2.88</v>
      </c>
      <c r="O731" s="311">
        <v>5.76</v>
      </c>
      <c r="P731" s="59" t="s">
        <v>361</v>
      </c>
      <c r="Q731" s="59"/>
    </row>
    <row r="732" spans="1:17" x14ac:dyDescent="0.25">
      <c r="A732" s="27">
        <v>2319</v>
      </c>
      <c r="B732" s="32" t="s">
        <v>357</v>
      </c>
      <c r="C732" s="29">
        <v>615</v>
      </c>
      <c r="D732" s="29" t="s">
        <v>52</v>
      </c>
      <c r="E732" s="29">
        <v>2</v>
      </c>
      <c r="F732" s="28" t="s">
        <v>442</v>
      </c>
      <c r="G732" s="29">
        <v>84099190</v>
      </c>
      <c r="H732" s="29" t="s">
        <v>315</v>
      </c>
      <c r="I732" s="29">
        <v>99711010190</v>
      </c>
      <c r="J732" s="29">
        <v>99711010190</v>
      </c>
      <c r="K732" s="29" t="s">
        <v>74</v>
      </c>
      <c r="L732" s="30">
        <v>285.32934002869439</v>
      </c>
      <c r="M732" s="30">
        <v>570.65868005738878</v>
      </c>
      <c r="N732" s="31"/>
      <c r="O732" s="31"/>
      <c r="P732" s="27" t="s">
        <v>361</v>
      </c>
      <c r="Q732" s="27"/>
    </row>
    <row r="733" spans="1:17" x14ac:dyDescent="0.25">
      <c r="A733" s="106">
        <v>997</v>
      </c>
      <c r="B733" s="124" t="s">
        <v>357</v>
      </c>
      <c r="C733" s="113">
        <v>617</v>
      </c>
      <c r="D733" s="113" t="s">
        <v>330</v>
      </c>
      <c r="E733" s="113">
        <v>1</v>
      </c>
      <c r="F733" s="124" t="s">
        <v>990</v>
      </c>
      <c r="G733" s="113">
        <v>87082999</v>
      </c>
      <c r="H733" s="113" t="s">
        <v>72</v>
      </c>
      <c r="I733" s="113" t="s">
        <v>988</v>
      </c>
      <c r="J733" s="113" t="s">
        <v>989</v>
      </c>
      <c r="K733" s="113" t="s">
        <v>74</v>
      </c>
      <c r="L733" s="125">
        <v>28.75</v>
      </c>
      <c r="M733" s="125">
        <v>345</v>
      </c>
      <c r="N733" s="126">
        <v>0.17083333333333331</v>
      </c>
      <c r="O733" s="126">
        <v>2.0499999999999998</v>
      </c>
      <c r="P733" s="106" t="s">
        <v>361</v>
      </c>
      <c r="Q733" s="106"/>
    </row>
    <row r="734" spans="1:17" x14ac:dyDescent="0.25">
      <c r="A734" s="106">
        <v>998</v>
      </c>
      <c r="B734" s="107" t="s">
        <v>357</v>
      </c>
      <c r="C734" s="108">
        <v>618</v>
      </c>
      <c r="D734" s="108" t="s">
        <v>330</v>
      </c>
      <c r="E734" s="108">
        <v>3</v>
      </c>
      <c r="F734" s="107" t="s">
        <v>1324</v>
      </c>
      <c r="G734" s="108">
        <v>87082999</v>
      </c>
      <c r="H734" s="108" t="s">
        <v>72</v>
      </c>
      <c r="I734" s="108" t="s">
        <v>1325</v>
      </c>
      <c r="J734" s="108" t="s">
        <v>1326</v>
      </c>
      <c r="K734" s="108" t="s">
        <v>74</v>
      </c>
      <c r="L734" s="109">
        <v>28.2</v>
      </c>
      <c r="M734" s="109">
        <v>225.6</v>
      </c>
      <c r="N734" s="110">
        <v>0.16750000000000001</v>
      </c>
      <c r="O734" s="110">
        <v>1.34</v>
      </c>
      <c r="P734" s="106" t="s">
        <v>361</v>
      </c>
      <c r="Q734" s="106"/>
    </row>
    <row r="735" spans="1:17" x14ac:dyDescent="0.25">
      <c r="A735" s="106">
        <v>999</v>
      </c>
      <c r="B735" s="107" t="s">
        <v>357</v>
      </c>
      <c r="C735" s="108">
        <v>619</v>
      </c>
      <c r="D735" s="108" t="s">
        <v>330</v>
      </c>
      <c r="E735" s="108">
        <v>3</v>
      </c>
      <c r="F735" s="107" t="s">
        <v>1327</v>
      </c>
      <c r="G735" s="108">
        <v>87082999</v>
      </c>
      <c r="H735" s="108" t="s">
        <v>72</v>
      </c>
      <c r="I735" s="108" t="s">
        <v>1328</v>
      </c>
      <c r="J735" s="108" t="s">
        <v>1329</v>
      </c>
      <c r="K735" s="108" t="s">
        <v>74</v>
      </c>
      <c r="L735" s="109">
        <v>28.2</v>
      </c>
      <c r="M735" s="109">
        <v>169.2</v>
      </c>
      <c r="N735" s="110">
        <v>0.16666666666666666</v>
      </c>
      <c r="O735" s="110">
        <v>1</v>
      </c>
      <c r="P735" s="106" t="s">
        <v>361</v>
      </c>
      <c r="Q735" s="106"/>
    </row>
    <row r="736" spans="1:17" x14ac:dyDescent="0.25">
      <c r="A736" s="27">
        <v>1000</v>
      </c>
      <c r="B736" s="70" t="s">
        <v>357</v>
      </c>
      <c r="C736" s="71">
        <v>620</v>
      </c>
      <c r="D736" s="71" t="s">
        <v>330</v>
      </c>
      <c r="E736" s="71">
        <v>6</v>
      </c>
      <c r="F736" s="70" t="s">
        <v>971</v>
      </c>
      <c r="G736" s="71">
        <v>87082999</v>
      </c>
      <c r="H736" s="71" t="s">
        <v>72</v>
      </c>
      <c r="I736" s="71" t="s">
        <v>972</v>
      </c>
      <c r="J736" s="71" t="s">
        <v>973</v>
      </c>
      <c r="K736" s="71" t="s">
        <v>74</v>
      </c>
      <c r="L736" s="72">
        <v>38.199999999999996</v>
      </c>
      <c r="M736" s="72">
        <v>229.2</v>
      </c>
      <c r="N736" s="73">
        <v>0.22666666666666668</v>
      </c>
      <c r="O736" s="73">
        <v>1.36</v>
      </c>
      <c r="P736" s="27" t="s">
        <v>361</v>
      </c>
      <c r="Q736" s="27"/>
    </row>
    <row r="737" spans="1:17" x14ac:dyDescent="0.25">
      <c r="A737" s="27">
        <v>2325</v>
      </c>
      <c r="B737" s="32" t="s">
        <v>357</v>
      </c>
      <c r="C737" s="29">
        <v>621</v>
      </c>
      <c r="D737" s="29" t="s">
        <v>52</v>
      </c>
      <c r="E737" s="29">
        <v>1</v>
      </c>
      <c r="F737" s="28" t="s">
        <v>2495</v>
      </c>
      <c r="G737" s="29">
        <v>87082999</v>
      </c>
      <c r="H737" s="29" t="s">
        <v>315</v>
      </c>
      <c r="I737" s="29" t="s">
        <v>2496</v>
      </c>
      <c r="J737" s="29" t="s">
        <v>2496</v>
      </c>
      <c r="K737" s="29" t="s">
        <v>74</v>
      </c>
      <c r="L737" s="30">
        <v>52.458680057388811</v>
      </c>
      <c r="M737" s="30">
        <v>52.458680057388811</v>
      </c>
      <c r="N737" s="31"/>
      <c r="O737" s="31"/>
      <c r="P737" s="27" t="s">
        <v>361</v>
      </c>
      <c r="Q737" s="27"/>
    </row>
    <row r="738" spans="1:17" x14ac:dyDescent="0.25">
      <c r="A738" s="27">
        <v>1002</v>
      </c>
      <c r="B738" s="35" t="s">
        <v>357</v>
      </c>
      <c r="C738" s="36">
        <v>622</v>
      </c>
      <c r="D738" s="36" t="s">
        <v>330</v>
      </c>
      <c r="E738" s="36">
        <v>2</v>
      </c>
      <c r="F738" s="35" t="s">
        <v>1344</v>
      </c>
      <c r="G738" s="36">
        <v>87082999</v>
      </c>
      <c r="H738" s="36" t="s">
        <v>72</v>
      </c>
      <c r="I738" s="36" t="s">
        <v>1342</v>
      </c>
      <c r="J738" s="36" t="s">
        <v>1343</v>
      </c>
      <c r="K738" s="36" t="s">
        <v>74</v>
      </c>
      <c r="L738" s="37">
        <v>74.64</v>
      </c>
      <c r="M738" s="37">
        <v>149.28</v>
      </c>
      <c r="N738" s="38">
        <v>0.44500000000000001</v>
      </c>
      <c r="O738" s="38">
        <v>0.89</v>
      </c>
      <c r="P738" s="27" t="s">
        <v>361</v>
      </c>
      <c r="Q738" s="27"/>
    </row>
    <row r="739" spans="1:17" x14ac:dyDescent="0.25">
      <c r="A739" s="27">
        <v>1003</v>
      </c>
      <c r="B739" s="119" t="s">
        <v>357</v>
      </c>
      <c r="C739" s="120">
        <v>623</v>
      </c>
      <c r="D739" s="120" t="s">
        <v>330</v>
      </c>
      <c r="E739" s="120">
        <v>2</v>
      </c>
      <c r="F739" s="119" t="s">
        <v>956</v>
      </c>
      <c r="G739" s="120">
        <v>87082999</v>
      </c>
      <c r="H739" s="120" t="s">
        <v>72</v>
      </c>
      <c r="I739" s="120" t="s">
        <v>957</v>
      </c>
      <c r="J739" s="120" t="s">
        <v>958</v>
      </c>
      <c r="K739" s="120" t="s">
        <v>74</v>
      </c>
      <c r="L739" s="121">
        <v>141.36000000000001</v>
      </c>
      <c r="M739" s="121">
        <v>282.72000000000003</v>
      </c>
      <c r="N739" s="122">
        <v>0.84</v>
      </c>
      <c r="O739" s="122">
        <v>1.68</v>
      </c>
      <c r="P739" s="27" t="s">
        <v>361</v>
      </c>
      <c r="Q739" s="27"/>
    </row>
    <row r="740" spans="1:17" x14ac:dyDescent="0.25">
      <c r="A740" s="105">
        <v>2329</v>
      </c>
      <c r="B740" s="275" t="s">
        <v>357</v>
      </c>
      <c r="C740" s="286">
        <v>625</v>
      </c>
      <c r="D740" s="286" t="s">
        <v>52</v>
      </c>
      <c r="E740" s="286">
        <v>2</v>
      </c>
      <c r="F740" s="273" t="s">
        <v>472</v>
      </c>
      <c r="G740" s="286">
        <v>84839000</v>
      </c>
      <c r="H740" s="286" t="s">
        <v>315</v>
      </c>
      <c r="I740" s="286">
        <v>99910502730</v>
      </c>
      <c r="J740" s="286">
        <v>99910502730</v>
      </c>
      <c r="K740" s="286" t="s">
        <v>74</v>
      </c>
      <c r="L740" s="298">
        <v>25.929340028694405</v>
      </c>
      <c r="M740" s="298">
        <v>51.85868005738881</v>
      </c>
      <c r="N740" s="309"/>
      <c r="O740" s="309"/>
      <c r="P740" s="105" t="s">
        <v>361</v>
      </c>
      <c r="Q740" s="104"/>
    </row>
    <row r="741" spans="1:17" x14ac:dyDescent="0.25">
      <c r="A741" s="59">
        <v>2330</v>
      </c>
      <c r="B741" s="277" t="s">
        <v>357</v>
      </c>
      <c r="C741" s="289">
        <v>626</v>
      </c>
      <c r="D741" s="289" t="s">
        <v>52</v>
      </c>
      <c r="E741" s="289">
        <v>1</v>
      </c>
      <c r="F741" s="278" t="s">
        <v>444</v>
      </c>
      <c r="G741" s="289">
        <v>87089990</v>
      </c>
      <c r="H741" s="289" t="s">
        <v>315</v>
      </c>
      <c r="I741" s="289">
        <v>99711062892</v>
      </c>
      <c r="J741" s="289">
        <v>99711062892</v>
      </c>
      <c r="K741" s="289" t="s">
        <v>74</v>
      </c>
      <c r="L741" s="301">
        <v>24.308680057388809</v>
      </c>
      <c r="M741" s="301">
        <v>24.308680057388809</v>
      </c>
      <c r="N741" s="312"/>
      <c r="O741" s="312"/>
      <c r="P741" s="59" t="s">
        <v>361</v>
      </c>
    </row>
    <row r="742" spans="1:17" x14ac:dyDescent="0.25">
      <c r="A742" s="27">
        <v>1008</v>
      </c>
      <c r="B742" s="28" t="s">
        <v>357</v>
      </c>
      <c r="C742" s="29">
        <v>628</v>
      </c>
      <c r="D742" s="29" t="s">
        <v>330</v>
      </c>
      <c r="E742" s="29">
        <v>1</v>
      </c>
      <c r="F742" s="28" t="s">
        <v>896</v>
      </c>
      <c r="G742" s="29">
        <v>87089990</v>
      </c>
      <c r="H742" s="29" t="s">
        <v>72</v>
      </c>
      <c r="I742" s="29" t="s">
        <v>894</v>
      </c>
      <c r="J742" s="29" t="s">
        <v>895</v>
      </c>
      <c r="K742" s="29" t="s">
        <v>74</v>
      </c>
      <c r="L742" s="30">
        <v>193.99</v>
      </c>
      <c r="M742" s="30">
        <v>193.99</v>
      </c>
      <c r="N742" s="31">
        <v>1.1499999999999999</v>
      </c>
      <c r="O742" s="31">
        <v>1.1499999999999999</v>
      </c>
      <c r="P742" s="27" t="s">
        <v>361</v>
      </c>
      <c r="Q742" s="27"/>
    </row>
    <row r="743" spans="1:17" x14ac:dyDescent="0.25">
      <c r="A743" s="27">
        <v>1010</v>
      </c>
      <c r="B743" s="70" t="s">
        <v>357</v>
      </c>
      <c r="C743" s="71">
        <v>630</v>
      </c>
      <c r="D743" s="71" t="s">
        <v>330</v>
      </c>
      <c r="E743" s="71">
        <v>1</v>
      </c>
      <c r="F743" s="70" t="s">
        <v>940</v>
      </c>
      <c r="G743" s="71">
        <v>87089990</v>
      </c>
      <c r="H743" s="71" t="s">
        <v>72</v>
      </c>
      <c r="I743" s="71" t="s">
        <v>941</v>
      </c>
      <c r="J743" s="71" t="s">
        <v>942</v>
      </c>
      <c r="K743" s="71" t="s">
        <v>74</v>
      </c>
      <c r="L743" s="72">
        <v>82.24</v>
      </c>
      <c r="M743" s="72">
        <v>82.24</v>
      </c>
      <c r="N743" s="73">
        <v>0.49</v>
      </c>
      <c r="O743" s="73">
        <v>0.49</v>
      </c>
      <c r="P743" s="27" t="s">
        <v>361</v>
      </c>
      <c r="Q743" s="27"/>
    </row>
    <row r="744" spans="1:17" x14ac:dyDescent="0.25">
      <c r="A744" s="27">
        <v>1011</v>
      </c>
      <c r="B744" s="70" t="s">
        <v>357</v>
      </c>
      <c r="C744" s="71">
        <v>631</v>
      </c>
      <c r="D744" s="71" t="s">
        <v>330</v>
      </c>
      <c r="E744" s="71">
        <v>1</v>
      </c>
      <c r="F744" s="70" t="s">
        <v>541</v>
      </c>
      <c r="G744" s="71">
        <v>87089990</v>
      </c>
      <c r="H744" s="71" t="s">
        <v>72</v>
      </c>
      <c r="I744" s="71" t="s">
        <v>542</v>
      </c>
      <c r="J744" s="71" t="s">
        <v>543</v>
      </c>
      <c r="K744" s="71" t="s">
        <v>74</v>
      </c>
      <c r="L744" s="72">
        <v>161.18</v>
      </c>
      <c r="M744" s="72">
        <v>161.18</v>
      </c>
      <c r="N744" s="73">
        <v>0.96</v>
      </c>
      <c r="O744" s="73">
        <v>0.96</v>
      </c>
      <c r="P744" s="27" t="s">
        <v>361</v>
      </c>
      <c r="Q744" s="27"/>
    </row>
    <row r="745" spans="1:17" x14ac:dyDescent="0.25">
      <c r="A745" s="27">
        <v>1012</v>
      </c>
      <c r="B745" s="70" t="s">
        <v>357</v>
      </c>
      <c r="C745" s="71">
        <v>632</v>
      </c>
      <c r="D745" s="71" t="s">
        <v>330</v>
      </c>
      <c r="E745" s="71">
        <v>3</v>
      </c>
      <c r="F745" s="70" t="s">
        <v>610</v>
      </c>
      <c r="G745" s="71">
        <v>87089990</v>
      </c>
      <c r="H745" s="71" t="s">
        <v>72</v>
      </c>
      <c r="I745" s="71" t="s">
        <v>608</v>
      </c>
      <c r="J745" s="71" t="s">
        <v>609</v>
      </c>
      <c r="K745" s="71" t="s">
        <v>74</v>
      </c>
      <c r="L745" s="72">
        <v>44.639999999999993</v>
      </c>
      <c r="M745" s="72">
        <v>133.91999999999999</v>
      </c>
      <c r="N745" s="73">
        <v>0.26333333333333336</v>
      </c>
      <c r="O745" s="73">
        <v>0.79</v>
      </c>
      <c r="P745" s="27" t="s">
        <v>361</v>
      </c>
      <c r="Q745" s="27"/>
    </row>
    <row r="746" spans="1:17" x14ac:dyDescent="0.25">
      <c r="A746" s="27">
        <v>2339</v>
      </c>
      <c r="B746" s="32" t="s">
        <v>357</v>
      </c>
      <c r="C746" s="29">
        <v>635</v>
      </c>
      <c r="D746" s="29" t="s">
        <v>52</v>
      </c>
      <c r="E746" s="29">
        <v>1</v>
      </c>
      <c r="F746" s="28" t="s">
        <v>1161</v>
      </c>
      <c r="G746" s="29">
        <v>87089990</v>
      </c>
      <c r="H746" s="29" t="s">
        <v>315</v>
      </c>
      <c r="I746" s="29" t="s">
        <v>1163</v>
      </c>
      <c r="J746" s="29" t="s">
        <v>1163</v>
      </c>
      <c r="K746" s="29" t="s">
        <v>74</v>
      </c>
      <c r="L746" s="30">
        <v>186.98868005738882</v>
      </c>
      <c r="M746" s="30">
        <v>186.98868005738882</v>
      </c>
      <c r="N746" s="31"/>
      <c r="O746" s="31"/>
      <c r="P746" s="27" t="s">
        <v>361</v>
      </c>
      <c r="Q746" s="27"/>
    </row>
    <row r="747" spans="1:17" x14ac:dyDescent="0.25">
      <c r="A747" s="27">
        <v>1017</v>
      </c>
      <c r="B747" s="28" t="s">
        <v>357</v>
      </c>
      <c r="C747" s="29">
        <v>637</v>
      </c>
      <c r="D747" s="29" t="s">
        <v>330</v>
      </c>
      <c r="E747" s="29">
        <v>4</v>
      </c>
      <c r="F747" s="28" t="s">
        <v>620</v>
      </c>
      <c r="G747" s="29">
        <v>87089990</v>
      </c>
      <c r="H747" s="29" t="s">
        <v>72</v>
      </c>
      <c r="I747" s="29" t="s">
        <v>621</v>
      </c>
      <c r="J747" s="29" t="s">
        <v>622</v>
      </c>
      <c r="K747" s="29" t="s">
        <v>74</v>
      </c>
      <c r="L747" s="30">
        <v>24.67</v>
      </c>
      <c r="M747" s="30">
        <v>98.68</v>
      </c>
      <c r="N747" s="31">
        <v>0.14749999999999999</v>
      </c>
      <c r="O747" s="31">
        <v>0.59</v>
      </c>
      <c r="P747" s="27" t="s">
        <v>361</v>
      </c>
      <c r="Q747" s="27"/>
    </row>
    <row r="748" spans="1:17" x14ac:dyDescent="0.25">
      <c r="A748" s="105">
        <v>1018</v>
      </c>
      <c r="B748" s="271" t="s">
        <v>357</v>
      </c>
      <c r="C748" s="284">
        <v>638</v>
      </c>
      <c r="D748" s="284" t="s">
        <v>330</v>
      </c>
      <c r="E748" s="284">
        <v>8</v>
      </c>
      <c r="F748" s="271" t="s">
        <v>1115</v>
      </c>
      <c r="G748" s="284">
        <v>87089990</v>
      </c>
      <c r="H748" s="284" t="s">
        <v>72</v>
      </c>
      <c r="I748" s="284" t="s">
        <v>1113</v>
      </c>
      <c r="J748" s="284" t="s">
        <v>1114</v>
      </c>
      <c r="K748" s="284" t="s">
        <v>74</v>
      </c>
      <c r="L748" s="296">
        <v>31.02</v>
      </c>
      <c r="M748" s="296">
        <v>248.16</v>
      </c>
      <c r="N748" s="307">
        <v>0.18375</v>
      </c>
      <c r="O748" s="307">
        <v>1.47</v>
      </c>
      <c r="P748" s="105" t="s">
        <v>361</v>
      </c>
      <c r="Q748" s="105"/>
    </row>
    <row r="749" spans="1:17" x14ac:dyDescent="0.25">
      <c r="A749" s="27">
        <v>1019</v>
      </c>
      <c r="B749" s="76" t="s">
        <v>357</v>
      </c>
      <c r="C749" s="77">
        <v>639</v>
      </c>
      <c r="D749" s="77" t="s">
        <v>330</v>
      </c>
      <c r="E749" s="77">
        <v>1</v>
      </c>
      <c r="F749" s="76" t="s">
        <v>1211</v>
      </c>
      <c r="G749" s="77">
        <v>87089990</v>
      </c>
      <c r="H749" s="77" t="s">
        <v>72</v>
      </c>
      <c r="I749" s="77" t="s">
        <v>1212</v>
      </c>
      <c r="J749" s="77" t="s">
        <v>1213</v>
      </c>
      <c r="K749" s="77" t="s">
        <v>74</v>
      </c>
      <c r="L749" s="78">
        <v>14.49</v>
      </c>
      <c r="M749" s="78">
        <v>14.49</v>
      </c>
      <c r="N749" s="79">
        <v>0.09</v>
      </c>
      <c r="O749" s="79">
        <v>0.09</v>
      </c>
      <c r="P749" s="27" t="s">
        <v>361</v>
      </c>
      <c r="Q749" s="27"/>
    </row>
    <row r="750" spans="1:17" x14ac:dyDescent="0.25">
      <c r="A750" s="105">
        <v>1020</v>
      </c>
      <c r="B750" s="273" t="s">
        <v>357</v>
      </c>
      <c r="C750" s="286">
        <v>640</v>
      </c>
      <c r="D750" s="286" t="s">
        <v>330</v>
      </c>
      <c r="E750" s="286">
        <v>1</v>
      </c>
      <c r="F750" s="273" t="s">
        <v>1053</v>
      </c>
      <c r="G750" s="286">
        <v>87089990</v>
      </c>
      <c r="H750" s="286" t="s">
        <v>72</v>
      </c>
      <c r="I750" s="286" t="s">
        <v>1054</v>
      </c>
      <c r="J750" s="286" t="s">
        <v>1055</v>
      </c>
      <c r="K750" s="286" t="s">
        <v>74</v>
      </c>
      <c r="L750" s="298">
        <v>55.61</v>
      </c>
      <c r="M750" s="298">
        <v>55.61</v>
      </c>
      <c r="N750" s="309">
        <v>0.33</v>
      </c>
      <c r="O750" s="309">
        <v>0.33</v>
      </c>
      <c r="P750" s="105" t="s">
        <v>361</v>
      </c>
      <c r="Q750" s="105"/>
    </row>
    <row r="751" spans="1:17" x14ac:dyDescent="0.25">
      <c r="A751" s="27">
        <v>1021</v>
      </c>
      <c r="B751" s="76" t="s">
        <v>357</v>
      </c>
      <c r="C751" s="77">
        <v>641</v>
      </c>
      <c r="D751" s="77" t="s">
        <v>330</v>
      </c>
      <c r="E751" s="77">
        <v>5</v>
      </c>
      <c r="F751" s="76" t="s">
        <v>771</v>
      </c>
      <c r="G751" s="77">
        <v>87089990</v>
      </c>
      <c r="H751" s="77" t="s">
        <v>72</v>
      </c>
      <c r="I751" s="77" t="s">
        <v>772</v>
      </c>
      <c r="J751" s="77" t="s">
        <v>773</v>
      </c>
      <c r="K751" s="77" t="s">
        <v>74</v>
      </c>
      <c r="L751" s="78">
        <v>10.959999999999999</v>
      </c>
      <c r="M751" s="78">
        <v>54.8</v>
      </c>
      <c r="N751" s="79">
        <v>6.6000000000000003E-2</v>
      </c>
      <c r="O751" s="79">
        <v>0.33</v>
      </c>
      <c r="P751" s="27" t="s">
        <v>361</v>
      </c>
      <c r="Q751" s="27"/>
    </row>
    <row r="752" spans="1:17" x14ac:dyDescent="0.25">
      <c r="A752" s="27">
        <v>1022</v>
      </c>
      <c r="B752" s="76" t="s">
        <v>357</v>
      </c>
      <c r="C752" s="77">
        <v>642</v>
      </c>
      <c r="D752" s="77" t="s">
        <v>330</v>
      </c>
      <c r="E752" s="77">
        <v>2</v>
      </c>
      <c r="F752" s="76" t="s">
        <v>611</v>
      </c>
      <c r="G752" s="77">
        <v>87089990</v>
      </c>
      <c r="H752" s="77" t="s">
        <v>72</v>
      </c>
      <c r="I752" s="77" t="s">
        <v>612</v>
      </c>
      <c r="J752" s="77" t="s">
        <v>613</v>
      </c>
      <c r="K752" s="77" t="s">
        <v>74</v>
      </c>
      <c r="L752" s="78">
        <v>26.63</v>
      </c>
      <c r="M752" s="78">
        <v>53.26</v>
      </c>
      <c r="N752" s="79">
        <v>0.16</v>
      </c>
      <c r="O752" s="79">
        <v>0.32</v>
      </c>
      <c r="P752" s="27" t="s">
        <v>361</v>
      </c>
      <c r="Q752" s="27"/>
    </row>
    <row r="753" spans="1:17" x14ac:dyDescent="0.25">
      <c r="A753" s="106">
        <v>1024</v>
      </c>
      <c r="B753" s="107" t="s">
        <v>357</v>
      </c>
      <c r="C753" s="108">
        <v>644</v>
      </c>
      <c r="D753" s="108" t="s">
        <v>330</v>
      </c>
      <c r="E753" s="108">
        <v>1</v>
      </c>
      <c r="F753" s="107" t="s">
        <v>1633</v>
      </c>
      <c r="G753" s="108">
        <v>87089990</v>
      </c>
      <c r="H753" s="108" t="s">
        <v>72</v>
      </c>
      <c r="I753" s="108" t="s">
        <v>1634</v>
      </c>
      <c r="J753" s="108" t="s">
        <v>1635</v>
      </c>
      <c r="K753" s="108" t="s">
        <v>74</v>
      </c>
      <c r="L753" s="109">
        <v>992.19</v>
      </c>
      <c r="M753" s="109">
        <v>1984.38</v>
      </c>
      <c r="N753" s="110">
        <v>5.8849999999999998</v>
      </c>
      <c r="O753" s="110">
        <v>11.77</v>
      </c>
      <c r="P753" s="106" t="s">
        <v>361</v>
      </c>
      <c r="Q753" s="106"/>
    </row>
    <row r="754" spans="1:17" x14ac:dyDescent="0.25">
      <c r="A754" s="27">
        <v>1025</v>
      </c>
      <c r="B754" s="70" t="s">
        <v>357</v>
      </c>
      <c r="C754" s="71">
        <v>645</v>
      </c>
      <c r="D754" s="71" t="s">
        <v>330</v>
      </c>
      <c r="E754" s="71">
        <v>2</v>
      </c>
      <c r="F754" s="70" t="s">
        <v>1621</v>
      </c>
      <c r="G754" s="71">
        <v>87089990</v>
      </c>
      <c r="H754" s="71" t="s">
        <v>72</v>
      </c>
      <c r="I754" s="71" t="s">
        <v>1622</v>
      </c>
      <c r="J754" s="71" t="s">
        <v>1623</v>
      </c>
      <c r="K754" s="71" t="s">
        <v>74</v>
      </c>
      <c r="L754" s="72">
        <v>196.55</v>
      </c>
      <c r="M754" s="72">
        <v>393.1</v>
      </c>
      <c r="N754" s="73">
        <v>1.165</v>
      </c>
      <c r="O754" s="73">
        <v>2.33</v>
      </c>
      <c r="P754" s="27" t="s">
        <v>361</v>
      </c>
      <c r="Q754" s="27"/>
    </row>
    <row r="755" spans="1:17" x14ac:dyDescent="0.25">
      <c r="A755" s="105">
        <v>1027</v>
      </c>
      <c r="B755" s="271" t="s">
        <v>357</v>
      </c>
      <c r="C755" s="284">
        <v>647</v>
      </c>
      <c r="D755" s="284" t="s">
        <v>330</v>
      </c>
      <c r="E755" s="284">
        <v>1</v>
      </c>
      <c r="F755" s="271" t="s">
        <v>1857</v>
      </c>
      <c r="G755" s="284">
        <v>87082999</v>
      </c>
      <c r="H755" s="284" t="s">
        <v>72</v>
      </c>
      <c r="I755" s="284" t="s">
        <v>1858</v>
      </c>
      <c r="J755" s="284" t="s">
        <v>1859</v>
      </c>
      <c r="K755" s="284" t="s">
        <v>74</v>
      </c>
      <c r="L755" s="296">
        <v>167.89</v>
      </c>
      <c r="M755" s="296">
        <v>167.89</v>
      </c>
      <c r="N755" s="307">
        <v>1</v>
      </c>
      <c r="O755" s="307">
        <v>1</v>
      </c>
      <c r="P755" s="105" t="s">
        <v>361</v>
      </c>
    </row>
    <row r="756" spans="1:17" x14ac:dyDescent="0.25">
      <c r="A756" s="27">
        <v>1028</v>
      </c>
      <c r="B756" s="28" t="s">
        <v>357</v>
      </c>
      <c r="C756" s="29">
        <v>648</v>
      </c>
      <c r="D756" s="29" t="s">
        <v>330</v>
      </c>
      <c r="E756" s="29">
        <v>2</v>
      </c>
      <c r="F756" s="28" t="s">
        <v>1857</v>
      </c>
      <c r="G756" s="29">
        <v>87082999</v>
      </c>
      <c r="H756" s="29" t="s">
        <v>72</v>
      </c>
      <c r="I756" s="29" t="s">
        <v>1860</v>
      </c>
      <c r="J756" s="29" t="s">
        <v>1861</v>
      </c>
      <c r="K756" s="29" t="s">
        <v>74</v>
      </c>
      <c r="L756" s="30">
        <v>167.89</v>
      </c>
      <c r="M756" s="30">
        <v>335.78</v>
      </c>
      <c r="N756" s="31">
        <v>0.995</v>
      </c>
      <c r="O756" s="31">
        <v>1.99</v>
      </c>
      <c r="P756" s="27" t="s">
        <v>361</v>
      </c>
      <c r="Q756" s="27"/>
    </row>
    <row r="757" spans="1:17" x14ac:dyDescent="0.25">
      <c r="A757" s="27">
        <v>1029</v>
      </c>
      <c r="B757" s="76" t="s">
        <v>357</v>
      </c>
      <c r="C757" s="77">
        <v>649</v>
      </c>
      <c r="D757" s="77" t="s">
        <v>330</v>
      </c>
      <c r="E757" s="77">
        <v>3</v>
      </c>
      <c r="F757" s="76" t="s">
        <v>1451</v>
      </c>
      <c r="G757" s="77">
        <v>87089990</v>
      </c>
      <c r="H757" s="77" t="s">
        <v>72</v>
      </c>
      <c r="I757" s="77" t="s">
        <v>1452</v>
      </c>
      <c r="J757" s="77" t="s">
        <v>576</v>
      </c>
      <c r="K757" s="77" t="s">
        <v>74</v>
      </c>
      <c r="L757" s="78">
        <v>486.47</v>
      </c>
      <c r="M757" s="78">
        <v>1459.41</v>
      </c>
      <c r="N757" s="79">
        <v>2.8866666666666667</v>
      </c>
      <c r="O757" s="79">
        <v>8.66</v>
      </c>
      <c r="P757" s="27" t="s">
        <v>361</v>
      </c>
      <c r="Q757" s="27"/>
    </row>
    <row r="758" spans="1:17" x14ac:dyDescent="0.25">
      <c r="A758" s="106">
        <v>1031</v>
      </c>
      <c r="B758" s="107" t="s">
        <v>357</v>
      </c>
      <c r="C758" s="108">
        <v>651</v>
      </c>
      <c r="D758" s="108" t="s">
        <v>330</v>
      </c>
      <c r="E758" s="108">
        <v>2</v>
      </c>
      <c r="F758" s="107" t="s">
        <v>711</v>
      </c>
      <c r="G758" s="108">
        <v>87089990</v>
      </c>
      <c r="H758" s="108" t="s">
        <v>72</v>
      </c>
      <c r="I758" s="108" t="s">
        <v>1526</v>
      </c>
      <c r="J758" s="108" t="s">
        <v>710</v>
      </c>
      <c r="K758" s="108" t="s">
        <v>74</v>
      </c>
      <c r="L758" s="109">
        <v>421.02</v>
      </c>
      <c r="M758" s="109">
        <v>1263.06</v>
      </c>
      <c r="N758" s="110">
        <v>2.4966666666666666</v>
      </c>
      <c r="O758" s="110">
        <v>7.49</v>
      </c>
      <c r="P758" s="106" t="s">
        <v>361</v>
      </c>
      <c r="Q758" s="106"/>
    </row>
    <row r="759" spans="1:17" x14ac:dyDescent="0.25">
      <c r="A759" s="106">
        <v>1033</v>
      </c>
      <c r="B759" s="107" t="s">
        <v>357</v>
      </c>
      <c r="C759" s="108">
        <v>653</v>
      </c>
      <c r="D759" s="108" t="s">
        <v>330</v>
      </c>
      <c r="E759" s="108">
        <v>2</v>
      </c>
      <c r="F759" s="107" t="s">
        <v>2008</v>
      </c>
      <c r="G759" s="108">
        <v>87089990</v>
      </c>
      <c r="H759" s="108" t="s">
        <v>72</v>
      </c>
      <c r="I759" s="108" t="s">
        <v>2009</v>
      </c>
      <c r="J759" s="108" t="s">
        <v>2010</v>
      </c>
      <c r="K759" s="108" t="s">
        <v>74</v>
      </c>
      <c r="L759" s="109">
        <v>296.74</v>
      </c>
      <c r="M759" s="109">
        <v>1186.96</v>
      </c>
      <c r="N759" s="110">
        <v>1.76</v>
      </c>
      <c r="O759" s="110">
        <v>7.04</v>
      </c>
      <c r="P759" s="112" t="s">
        <v>361</v>
      </c>
      <c r="Q759" s="106"/>
    </row>
    <row r="760" spans="1:17" x14ac:dyDescent="0.25">
      <c r="A760" s="105">
        <v>1034</v>
      </c>
      <c r="B760" s="272" t="s">
        <v>357</v>
      </c>
      <c r="C760" s="285">
        <v>654</v>
      </c>
      <c r="D760" s="285" t="s">
        <v>330</v>
      </c>
      <c r="E760" s="285">
        <v>3</v>
      </c>
      <c r="F760" s="272" t="s">
        <v>742</v>
      </c>
      <c r="G760" s="285">
        <v>87089990</v>
      </c>
      <c r="H760" s="285" t="s">
        <v>72</v>
      </c>
      <c r="I760" s="285" t="s">
        <v>1706</v>
      </c>
      <c r="J760" s="285" t="s">
        <v>1707</v>
      </c>
      <c r="K760" s="285" t="s">
        <v>74</v>
      </c>
      <c r="L760" s="297">
        <v>148.81</v>
      </c>
      <c r="M760" s="297">
        <v>446.43</v>
      </c>
      <c r="N760" s="308">
        <v>0.8833333333333333</v>
      </c>
      <c r="O760" s="308">
        <v>2.65</v>
      </c>
      <c r="P760" s="105" t="s">
        <v>361</v>
      </c>
      <c r="Q760" s="105"/>
    </row>
    <row r="761" spans="1:17" x14ac:dyDescent="0.25">
      <c r="A761" s="27">
        <v>2364</v>
      </c>
      <c r="B761" s="32" t="s">
        <v>357</v>
      </c>
      <c r="C761" s="29">
        <v>660</v>
      </c>
      <c r="D761" s="29" t="s">
        <v>52</v>
      </c>
      <c r="E761" s="29">
        <v>1</v>
      </c>
      <c r="F761" s="28" t="s">
        <v>1059</v>
      </c>
      <c r="G761" s="29">
        <v>87089990</v>
      </c>
      <c r="H761" s="29" t="s">
        <v>315</v>
      </c>
      <c r="I761" s="29" t="s">
        <v>1058</v>
      </c>
      <c r="J761" s="29" t="s">
        <v>1058</v>
      </c>
      <c r="K761" s="29" t="s">
        <v>74</v>
      </c>
      <c r="L761" s="30">
        <v>54.578680057388809</v>
      </c>
      <c r="M761" s="30">
        <v>54.578680057388809</v>
      </c>
      <c r="N761" s="31"/>
      <c r="O761" s="31"/>
      <c r="P761" s="27" t="s">
        <v>361</v>
      </c>
      <c r="Q761" s="27"/>
    </row>
    <row r="762" spans="1:17" x14ac:dyDescent="0.25">
      <c r="A762" s="27">
        <v>1043</v>
      </c>
      <c r="B762" s="35" t="s">
        <v>357</v>
      </c>
      <c r="C762" s="36">
        <v>663</v>
      </c>
      <c r="D762" s="36" t="s">
        <v>330</v>
      </c>
      <c r="E762" s="36">
        <v>1</v>
      </c>
      <c r="F762" s="35" t="s">
        <v>1536</v>
      </c>
      <c r="G762" s="36">
        <v>87089910</v>
      </c>
      <c r="H762" s="36" t="s">
        <v>72</v>
      </c>
      <c r="I762" s="36" t="s">
        <v>1537</v>
      </c>
      <c r="J762" s="36" t="s">
        <v>1538</v>
      </c>
      <c r="K762" s="36" t="s">
        <v>74</v>
      </c>
      <c r="L762" s="37">
        <v>513.27</v>
      </c>
      <c r="M762" s="37">
        <v>513.27</v>
      </c>
      <c r="N762" s="38">
        <v>3.05</v>
      </c>
      <c r="O762" s="38">
        <v>3.05</v>
      </c>
      <c r="P762" s="27" t="s">
        <v>361</v>
      </c>
      <c r="Q762" s="27"/>
    </row>
    <row r="763" spans="1:17" x14ac:dyDescent="0.25">
      <c r="A763" s="27">
        <v>1044</v>
      </c>
      <c r="B763" s="28" t="s">
        <v>357</v>
      </c>
      <c r="C763" s="29">
        <v>664</v>
      </c>
      <c r="D763" s="29" t="s">
        <v>330</v>
      </c>
      <c r="E763" s="29">
        <v>1</v>
      </c>
      <c r="F763" s="28" t="s">
        <v>1539</v>
      </c>
      <c r="G763" s="29">
        <v>87089910</v>
      </c>
      <c r="H763" s="29" t="s">
        <v>72</v>
      </c>
      <c r="I763" s="29" t="s">
        <v>1540</v>
      </c>
      <c r="J763" s="29" t="s">
        <v>1541</v>
      </c>
      <c r="K763" s="29" t="s">
        <v>74</v>
      </c>
      <c r="L763" s="30">
        <v>506.01</v>
      </c>
      <c r="M763" s="30">
        <v>506.01</v>
      </c>
      <c r="N763" s="31">
        <v>3</v>
      </c>
      <c r="O763" s="31">
        <v>3</v>
      </c>
      <c r="P763" s="27" t="s">
        <v>361</v>
      </c>
      <c r="Q763" s="27"/>
    </row>
    <row r="764" spans="1:17" x14ac:dyDescent="0.25">
      <c r="A764" s="106">
        <v>1047</v>
      </c>
      <c r="B764" s="107" t="s">
        <v>357</v>
      </c>
      <c r="C764" s="108">
        <v>667</v>
      </c>
      <c r="D764" s="108" t="s">
        <v>330</v>
      </c>
      <c r="E764" s="108">
        <v>1</v>
      </c>
      <c r="F764" s="107" t="s">
        <v>1803</v>
      </c>
      <c r="G764" s="108">
        <v>87089990</v>
      </c>
      <c r="H764" s="108" t="s">
        <v>72</v>
      </c>
      <c r="I764" s="108" t="s">
        <v>1804</v>
      </c>
      <c r="J764" s="108" t="s">
        <v>1805</v>
      </c>
      <c r="K764" s="108" t="s">
        <v>74</v>
      </c>
      <c r="L764" s="109">
        <v>145.37</v>
      </c>
      <c r="M764" s="109">
        <v>436.11</v>
      </c>
      <c r="N764" s="110">
        <v>0.86333333333333329</v>
      </c>
      <c r="O764" s="110">
        <v>2.59</v>
      </c>
      <c r="P764" s="106" t="s">
        <v>361</v>
      </c>
      <c r="Q764" s="106"/>
    </row>
    <row r="765" spans="1:17" x14ac:dyDescent="0.25">
      <c r="A765" s="27">
        <v>1049</v>
      </c>
      <c r="B765" s="76" t="s">
        <v>357</v>
      </c>
      <c r="C765" s="77">
        <v>669</v>
      </c>
      <c r="D765" s="77" t="s">
        <v>330</v>
      </c>
      <c r="E765" s="77">
        <v>17</v>
      </c>
      <c r="F765" s="76" t="s">
        <v>1321</v>
      </c>
      <c r="G765" s="77">
        <v>87089990</v>
      </c>
      <c r="H765" s="77" t="s">
        <v>72</v>
      </c>
      <c r="I765" s="77" t="s">
        <v>1322</v>
      </c>
      <c r="J765" s="77" t="s">
        <v>1323</v>
      </c>
      <c r="K765" s="77" t="s">
        <v>74</v>
      </c>
      <c r="L765" s="78">
        <v>20.63</v>
      </c>
      <c r="M765" s="78">
        <v>350.71</v>
      </c>
      <c r="N765" s="79">
        <v>0.12235294117647059</v>
      </c>
      <c r="O765" s="79">
        <v>2.08</v>
      </c>
      <c r="P765" s="27" t="s">
        <v>361</v>
      </c>
      <c r="Q765" s="27"/>
    </row>
    <row r="766" spans="1:17" x14ac:dyDescent="0.25">
      <c r="A766" s="27">
        <v>1051</v>
      </c>
      <c r="B766" s="35" t="s">
        <v>357</v>
      </c>
      <c r="C766" s="36">
        <v>671</v>
      </c>
      <c r="D766" s="36" t="s">
        <v>330</v>
      </c>
      <c r="E766" s="36">
        <v>1</v>
      </c>
      <c r="F766" s="35" t="s">
        <v>1825</v>
      </c>
      <c r="G766" s="36">
        <v>87082999</v>
      </c>
      <c r="H766" s="36" t="s">
        <v>72</v>
      </c>
      <c r="I766" s="36" t="s">
        <v>1826</v>
      </c>
      <c r="J766" s="36" t="s">
        <v>2760</v>
      </c>
      <c r="K766" s="36" t="s">
        <v>74</v>
      </c>
      <c r="L766" s="37">
        <v>34.909999999999997</v>
      </c>
      <c r="M766" s="37">
        <v>34.909999999999997</v>
      </c>
      <c r="N766" s="38">
        <v>0.21</v>
      </c>
      <c r="O766" s="38">
        <v>0.21</v>
      </c>
      <c r="P766" s="27" t="s">
        <v>361</v>
      </c>
      <c r="Q766" s="27"/>
    </row>
    <row r="767" spans="1:17" x14ac:dyDescent="0.25">
      <c r="A767" s="27">
        <v>1052</v>
      </c>
      <c r="B767" s="35" t="s">
        <v>357</v>
      </c>
      <c r="C767" s="36">
        <v>672</v>
      </c>
      <c r="D767" s="36" t="s">
        <v>330</v>
      </c>
      <c r="E767" s="36">
        <v>1</v>
      </c>
      <c r="F767" s="35" t="s">
        <v>2712</v>
      </c>
      <c r="G767" s="36">
        <v>87089990</v>
      </c>
      <c r="H767" s="36" t="s">
        <v>315</v>
      </c>
      <c r="I767" s="36" t="s">
        <v>2713</v>
      </c>
      <c r="J767" s="36" t="s">
        <v>2713</v>
      </c>
      <c r="K767" s="36" t="s">
        <v>74</v>
      </c>
      <c r="L767" s="37">
        <v>209.38</v>
      </c>
      <c r="M767" s="37">
        <v>209.38</v>
      </c>
      <c r="N767" s="38">
        <v>1.24</v>
      </c>
      <c r="O767" s="38">
        <v>1.24</v>
      </c>
      <c r="P767" s="27" t="s">
        <v>361</v>
      </c>
      <c r="Q767" s="27"/>
    </row>
    <row r="768" spans="1:17" x14ac:dyDescent="0.25">
      <c r="A768" s="27">
        <v>1054</v>
      </c>
      <c r="B768" s="35" t="s">
        <v>357</v>
      </c>
      <c r="C768" s="36">
        <v>674</v>
      </c>
      <c r="D768" s="36" t="s">
        <v>330</v>
      </c>
      <c r="E768" s="36">
        <v>1</v>
      </c>
      <c r="F768" s="35" t="s">
        <v>1441</v>
      </c>
      <c r="G768" s="36">
        <v>87089990</v>
      </c>
      <c r="H768" s="36" t="s">
        <v>72</v>
      </c>
      <c r="I768" s="36" t="s">
        <v>1439</v>
      </c>
      <c r="J768" s="36" t="s">
        <v>1440</v>
      </c>
      <c r="K768" s="36" t="s">
        <v>74</v>
      </c>
      <c r="L768" s="37">
        <v>187.77</v>
      </c>
      <c r="M768" s="37">
        <v>187.77</v>
      </c>
      <c r="N768" s="38">
        <v>1.1100000000000001</v>
      </c>
      <c r="O768" s="38">
        <v>1.1100000000000001</v>
      </c>
      <c r="P768" s="27" t="s">
        <v>361</v>
      </c>
      <c r="Q768" s="27"/>
    </row>
    <row r="769" spans="1:17" x14ac:dyDescent="0.25">
      <c r="A769" s="105">
        <v>2379</v>
      </c>
      <c r="B769" s="275" t="s">
        <v>357</v>
      </c>
      <c r="C769" s="286">
        <v>675</v>
      </c>
      <c r="D769" s="286" t="s">
        <v>52</v>
      </c>
      <c r="E769" s="286">
        <v>16</v>
      </c>
      <c r="F769" s="273" t="s">
        <v>2886</v>
      </c>
      <c r="G769" s="286">
        <v>87089990</v>
      </c>
      <c r="H769" s="286" t="s">
        <v>315</v>
      </c>
      <c r="I769" s="286" t="s">
        <v>2887</v>
      </c>
      <c r="J769" s="286" t="s">
        <v>2888</v>
      </c>
      <c r="K769" s="286" t="s">
        <v>74</v>
      </c>
      <c r="L769" s="298">
        <v>2.1249175035868006</v>
      </c>
      <c r="M769" s="298">
        <v>33.99868005738881</v>
      </c>
      <c r="N769" s="309"/>
      <c r="O769" s="309"/>
      <c r="P769" s="105" t="s">
        <v>361</v>
      </c>
    </row>
    <row r="770" spans="1:17" x14ac:dyDescent="0.25">
      <c r="A770" s="27">
        <v>1059</v>
      </c>
      <c r="B770" s="76" t="s">
        <v>357</v>
      </c>
      <c r="C770" s="77">
        <v>679</v>
      </c>
      <c r="D770" s="77" t="s">
        <v>330</v>
      </c>
      <c r="E770" s="77">
        <v>10</v>
      </c>
      <c r="F770" s="76" t="s">
        <v>1511</v>
      </c>
      <c r="G770" s="77">
        <v>87089990</v>
      </c>
      <c r="H770" s="77" t="s">
        <v>72</v>
      </c>
      <c r="I770" s="77" t="s">
        <v>1512</v>
      </c>
      <c r="J770" s="77" t="s">
        <v>371</v>
      </c>
      <c r="K770" s="77" t="s">
        <v>74</v>
      </c>
      <c r="L770" s="78">
        <v>13.76</v>
      </c>
      <c r="M770" s="78">
        <v>137.6</v>
      </c>
      <c r="N770" s="79">
        <v>8.199999999999999E-2</v>
      </c>
      <c r="O770" s="79">
        <v>0.82</v>
      </c>
      <c r="P770" s="27" t="s">
        <v>361</v>
      </c>
      <c r="Q770" s="27"/>
    </row>
    <row r="771" spans="1:17" x14ac:dyDescent="0.25">
      <c r="A771" s="27">
        <v>2384</v>
      </c>
      <c r="B771" s="32" t="s">
        <v>357</v>
      </c>
      <c r="C771" s="29">
        <v>680</v>
      </c>
      <c r="D771" s="29" t="s">
        <v>52</v>
      </c>
      <c r="E771" s="29">
        <v>28</v>
      </c>
      <c r="F771" s="28" t="s">
        <v>2750</v>
      </c>
      <c r="G771" s="29">
        <v>87083090</v>
      </c>
      <c r="H771" s="29" t="s">
        <v>315</v>
      </c>
      <c r="I771" s="29" t="s">
        <v>2751</v>
      </c>
      <c r="J771" s="29" t="s">
        <v>2752</v>
      </c>
      <c r="K771" s="29" t="s">
        <v>74</v>
      </c>
      <c r="L771" s="30">
        <v>22.20138143062103</v>
      </c>
      <c r="M771" s="30">
        <v>621.6386800573888</v>
      </c>
      <c r="N771" s="31"/>
      <c r="O771" s="31"/>
      <c r="P771" s="27" t="s">
        <v>361</v>
      </c>
      <c r="Q771" s="27"/>
    </row>
    <row r="772" spans="1:17" x14ac:dyDescent="0.25">
      <c r="A772" s="27">
        <v>1060</v>
      </c>
      <c r="B772" s="28" t="s">
        <v>357</v>
      </c>
      <c r="C772" s="29">
        <v>680</v>
      </c>
      <c r="D772" s="29" t="s">
        <v>330</v>
      </c>
      <c r="E772" s="29">
        <v>1</v>
      </c>
      <c r="F772" s="28" t="s">
        <v>1690</v>
      </c>
      <c r="G772" s="29">
        <v>87088000</v>
      </c>
      <c r="H772" s="29" t="s">
        <v>72</v>
      </c>
      <c r="I772" s="29" t="s">
        <v>1688</v>
      </c>
      <c r="J772" s="29" t="s">
        <v>1689</v>
      </c>
      <c r="K772" s="29" t="s">
        <v>74</v>
      </c>
      <c r="L772" s="30">
        <v>129.9</v>
      </c>
      <c r="M772" s="30">
        <v>129.9</v>
      </c>
      <c r="N772" s="31">
        <v>0.77</v>
      </c>
      <c r="O772" s="31">
        <v>0.77</v>
      </c>
      <c r="P772" s="27" t="s">
        <v>361</v>
      </c>
      <c r="Q772" s="27"/>
    </row>
    <row r="773" spans="1:17" x14ac:dyDescent="0.25">
      <c r="A773" s="105">
        <v>1062</v>
      </c>
      <c r="B773" s="280" t="s">
        <v>357</v>
      </c>
      <c r="C773" s="291">
        <v>682</v>
      </c>
      <c r="D773" s="291" t="s">
        <v>330</v>
      </c>
      <c r="E773" s="291">
        <v>4</v>
      </c>
      <c r="F773" s="280" t="s">
        <v>1669</v>
      </c>
      <c r="G773" s="291">
        <v>87088000</v>
      </c>
      <c r="H773" s="291" t="s">
        <v>72</v>
      </c>
      <c r="I773" s="291" t="s">
        <v>1670</v>
      </c>
      <c r="J773" s="291" t="s">
        <v>1671</v>
      </c>
      <c r="K773" s="291" t="s">
        <v>74</v>
      </c>
      <c r="L773" s="303">
        <v>23.81</v>
      </c>
      <c r="M773" s="303">
        <v>95.24</v>
      </c>
      <c r="N773" s="314">
        <v>0.14249999999999999</v>
      </c>
      <c r="O773" s="314">
        <v>0.56999999999999995</v>
      </c>
      <c r="P773" s="105" t="s">
        <v>361</v>
      </c>
    </row>
    <row r="774" spans="1:17" x14ac:dyDescent="0.25">
      <c r="A774" s="27">
        <v>1063</v>
      </c>
      <c r="B774" s="76" t="s">
        <v>357</v>
      </c>
      <c r="C774" s="77">
        <v>683</v>
      </c>
      <c r="D774" s="77" t="s">
        <v>330</v>
      </c>
      <c r="E774" s="77">
        <v>5</v>
      </c>
      <c r="F774" s="76" t="s">
        <v>1211</v>
      </c>
      <c r="G774" s="77">
        <v>87089990</v>
      </c>
      <c r="H774" s="77" t="s">
        <v>72</v>
      </c>
      <c r="I774" s="77" t="s">
        <v>1639</v>
      </c>
      <c r="J774" s="77" t="s">
        <v>1213</v>
      </c>
      <c r="K774" s="77" t="s">
        <v>74</v>
      </c>
      <c r="L774" s="78">
        <v>14.49</v>
      </c>
      <c r="M774" s="78">
        <v>72.45</v>
      </c>
      <c r="N774" s="79">
        <v>8.5999999999999993E-2</v>
      </c>
      <c r="O774" s="79">
        <v>0.43</v>
      </c>
      <c r="P774" s="27" t="s">
        <v>361</v>
      </c>
      <c r="Q774" s="27"/>
    </row>
    <row r="775" spans="1:17" x14ac:dyDescent="0.25">
      <c r="A775" s="27">
        <v>1066</v>
      </c>
      <c r="B775" s="35" t="s">
        <v>357</v>
      </c>
      <c r="C775" s="36">
        <v>686</v>
      </c>
      <c r="D775" s="36" t="s">
        <v>330</v>
      </c>
      <c r="E775" s="36">
        <v>5</v>
      </c>
      <c r="F775" s="35" t="s">
        <v>1787</v>
      </c>
      <c r="G775" s="36">
        <v>87089990</v>
      </c>
      <c r="H775" s="36" t="s">
        <v>72</v>
      </c>
      <c r="I775" s="36" t="s">
        <v>1788</v>
      </c>
      <c r="J775" s="36" t="s">
        <v>1789</v>
      </c>
      <c r="K775" s="36" t="s">
        <v>74</v>
      </c>
      <c r="L775" s="37">
        <v>28.330000000000002</v>
      </c>
      <c r="M775" s="37">
        <v>141.65</v>
      </c>
      <c r="N775" s="38">
        <v>0.16799999999999998</v>
      </c>
      <c r="O775" s="38">
        <v>0.84</v>
      </c>
      <c r="P775" s="27" t="s">
        <v>361</v>
      </c>
      <c r="Q775" s="27"/>
    </row>
    <row r="776" spans="1:17" x14ac:dyDescent="0.25">
      <c r="A776" s="27">
        <v>1068</v>
      </c>
      <c r="B776" s="28" t="s">
        <v>357</v>
      </c>
      <c r="C776" s="29">
        <v>688</v>
      </c>
      <c r="D776" s="29" t="s">
        <v>330</v>
      </c>
      <c r="E776" s="29">
        <v>1</v>
      </c>
      <c r="F776" s="28" t="s">
        <v>526</v>
      </c>
      <c r="G776" s="29">
        <v>87089990</v>
      </c>
      <c r="H776" s="29" t="s">
        <v>72</v>
      </c>
      <c r="I776" s="29" t="s">
        <v>527</v>
      </c>
      <c r="J776" s="29" t="s">
        <v>528</v>
      </c>
      <c r="K776" s="29" t="s">
        <v>74</v>
      </c>
      <c r="L776" s="30">
        <v>499.13</v>
      </c>
      <c r="M776" s="30">
        <v>499.13</v>
      </c>
      <c r="N776" s="31">
        <v>2.96</v>
      </c>
      <c r="O776" s="31">
        <v>2.96</v>
      </c>
      <c r="P776" s="57" t="s">
        <v>361</v>
      </c>
      <c r="Q776" s="27"/>
    </row>
    <row r="777" spans="1:17" x14ac:dyDescent="0.25">
      <c r="A777" s="27">
        <v>1069</v>
      </c>
      <c r="B777" s="28" t="s">
        <v>357</v>
      </c>
      <c r="C777" s="29">
        <v>689</v>
      </c>
      <c r="D777" s="29" t="s">
        <v>330</v>
      </c>
      <c r="E777" s="29">
        <v>1</v>
      </c>
      <c r="F777" s="28" t="s">
        <v>526</v>
      </c>
      <c r="G777" s="29">
        <v>87089990</v>
      </c>
      <c r="H777" s="29" t="s">
        <v>72</v>
      </c>
      <c r="I777" s="29" t="s">
        <v>527</v>
      </c>
      <c r="J777" s="29" t="s">
        <v>528</v>
      </c>
      <c r="K777" s="29" t="s">
        <v>74</v>
      </c>
      <c r="L777" s="30">
        <v>499.13</v>
      </c>
      <c r="M777" s="30">
        <v>499.13</v>
      </c>
      <c r="N777" s="31">
        <v>2.96</v>
      </c>
      <c r="O777" s="31">
        <v>2.96</v>
      </c>
      <c r="P777" s="57" t="s">
        <v>361</v>
      </c>
      <c r="Q777" s="27"/>
    </row>
    <row r="778" spans="1:17" x14ac:dyDescent="0.25">
      <c r="A778" s="268">
        <v>1073</v>
      </c>
      <c r="B778" s="281" t="s">
        <v>357</v>
      </c>
      <c r="C778" s="292">
        <v>693</v>
      </c>
      <c r="D778" s="292" t="s">
        <v>330</v>
      </c>
      <c r="E778" s="292">
        <v>1</v>
      </c>
      <c r="F778" s="281" t="s">
        <v>1095</v>
      </c>
      <c r="G778" s="292">
        <v>87089990</v>
      </c>
      <c r="H778" s="292" t="s">
        <v>72</v>
      </c>
      <c r="I778" s="292" t="s">
        <v>1096</v>
      </c>
      <c r="J778" s="292" t="s">
        <v>1097</v>
      </c>
      <c r="K778" s="292" t="s">
        <v>74</v>
      </c>
      <c r="L778" s="304">
        <v>573.29</v>
      </c>
      <c r="M778" s="304">
        <v>1146.58</v>
      </c>
      <c r="N778" s="315">
        <v>3.4</v>
      </c>
      <c r="O778" s="315">
        <v>6.8</v>
      </c>
      <c r="P778" s="268" t="s">
        <v>361</v>
      </c>
      <c r="Q778" s="319"/>
    </row>
    <row r="779" spans="1:17" x14ac:dyDescent="0.25">
      <c r="A779" s="59">
        <v>2399</v>
      </c>
      <c r="B779" s="277" t="s">
        <v>357</v>
      </c>
      <c r="C779" s="289">
        <v>695</v>
      </c>
      <c r="D779" s="289" t="s">
        <v>52</v>
      </c>
      <c r="E779" s="289">
        <v>1</v>
      </c>
      <c r="F779" s="278" t="s">
        <v>1473</v>
      </c>
      <c r="G779" s="289">
        <v>87082999</v>
      </c>
      <c r="H779" s="289" t="s">
        <v>2622</v>
      </c>
      <c r="I779" s="289" t="s">
        <v>1476</v>
      </c>
      <c r="J779" s="289" t="s">
        <v>1476</v>
      </c>
      <c r="K779" s="289" t="s">
        <v>74</v>
      </c>
      <c r="L779" s="301">
        <v>4843.5686800573885</v>
      </c>
      <c r="M779" s="301">
        <v>4843.5686800573885</v>
      </c>
      <c r="N779" s="312"/>
      <c r="O779" s="312"/>
      <c r="P779" s="59" t="s">
        <v>361</v>
      </c>
    </row>
    <row r="780" spans="1:17" x14ac:dyDescent="0.25">
      <c r="A780" s="27">
        <v>1079</v>
      </c>
      <c r="B780" s="35" t="s">
        <v>357</v>
      </c>
      <c r="C780" s="36">
        <v>699</v>
      </c>
      <c r="D780" s="36" t="s">
        <v>330</v>
      </c>
      <c r="E780" s="36">
        <v>1</v>
      </c>
      <c r="F780" s="35" t="s">
        <v>404</v>
      </c>
      <c r="G780" s="36">
        <v>73181500</v>
      </c>
      <c r="H780" s="36" t="s">
        <v>72</v>
      </c>
      <c r="I780" s="36">
        <v>99611501371</v>
      </c>
      <c r="J780" s="36">
        <v>99611501371</v>
      </c>
      <c r="K780" s="36" t="s">
        <v>74</v>
      </c>
      <c r="L780" s="37">
        <v>62.81</v>
      </c>
      <c r="M780" s="37">
        <v>62.81</v>
      </c>
      <c r="N780" s="38">
        <v>0.37</v>
      </c>
      <c r="O780" s="38">
        <v>0.37</v>
      </c>
      <c r="P780" s="27" t="s">
        <v>361</v>
      </c>
      <c r="Q780" s="27"/>
    </row>
    <row r="781" spans="1:17" x14ac:dyDescent="0.25">
      <c r="A781" s="106">
        <v>1080</v>
      </c>
      <c r="B781" s="107" t="s">
        <v>357</v>
      </c>
      <c r="C781" s="108">
        <v>700</v>
      </c>
      <c r="D781" s="108" t="s">
        <v>330</v>
      </c>
      <c r="E781" s="108">
        <v>4</v>
      </c>
      <c r="F781" s="107" t="s">
        <v>853</v>
      </c>
      <c r="G781" s="108">
        <v>87088000</v>
      </c>
      <c r="H781" s="108" t="s">
        <v>72</v>
      </c>
      <c r="I781" s="108" t="s">
        <v>854</v>
      </c>
      <c r="J781" s="108" t="s">
        <v>855</v>
      </c>
      <c r="K781" s="108" t="s">
        <v>74</v>
      </c>
      <c r="L781" s="109">
        <v>591.28</v>
      </c>
      <c r="M781" s="109">
        <v>11825.6</v>
      </c>
      <c r="N781" s="110">
        <v>3.5085000000000002</v>
      </c>
      <c r="O781" s="110">
        <v>70.17</v>
      </c>
      <c r="P781" s="106" t="s">
        <v>361</v>
      </c>
      <c r="Q781" s="106"/>
    </row>
    <row r="782" spans="1:17" x14ac:dyDescent="0.25">
      <c r="A782" s="27">
        <v>1082</v>
      </c>
      <c r="B782" s="35" t="s">
        <v>357</v>
      </c>
      <c r="C782" s="36">
        <v>702</v>
      </c>
      <c r="D782" s="36" t="s">
        <v>330</v>
      </c>
      <c r="E782" s="36">
        <v>4</v>
      </c>
      <c r="F782" s="35" t="s">
        <v>809</v>
      </c>
      <c r="G782" s="36">
        <v>87088000</v>
      </c>
      <c r="H782" s="36" t="s">
        <v>72</v>
      </c>
      <c r="I782" s="36" t="s">
        <v>807</v>
      </c>
      <c r="J782" s="36" t="s">
        <v>808</v>
      </c>
      <c r="K782" s="36" t="s">
        <v>74</v>
      </c>
      <c r="L782" s="37">
        <v>587.39</v>
      </c>
      <c r="M782" s="37">
        <v>2349.56</v>
      </c>
      <c r="N782" s="38">
        <v>3.4849999999999999</v>
      </c>
      <c r="O782" s="38">
        <v>13.94</v>
      </c>
      <c r="P782" s="27" t="s">
        <v>361</v>
      </c>
      <c r="Q782" s="27"/>
    </row>
    <row r="783" spans="1:17" x14ac:dyDescent="0.25">
      <c r="A783" s="106">
        <v>1088</v>
      </c>
      <c r="B783" s="107" t="s">
        <v>357</v>
      </c>
      <c r="C783" s="108">
        <v>708</v>
      </c>
      <c r="D783" s="108" t="s">
        <v>330</v>
      </c>
      <c r="E783" s="108">
        <v>1</v>
      </c>
      <c r="F783" s="107" t="s">
        <v>832</v>
      </c>
      <c r="G783" s="108">
        <v>87082999</v>
      </c>
      <c r="H783" s="108" t="s">
        <v>72</v>
      </c>
      <c r="I783" s="108" t="s">
        <v>835</v>
      </c>
      <c r="J783" s="108" t="s">
        <v>834</v>
      </c>
      <c r="K783" s="108" t="s">
        <v>74</v>
      </c>
      <c r="L783" s="109">
        <v>334.42</v>
      </c>
      <c r="M783" s="109">
        <v>668.84</v>
      </c>
      <c r="N783" s="110">
        <v>1.9850000000000001</v>
      </c>
      <c r="O783" s="110">
        <v>3.97</v>
      </c>
      <c r="P783" s="106" t="s">
        <v>361</v>
      </c>
      <c r="Q783" s="106"/>
    </row>
    <row r="784" spans="1:17" x14ac:dyDescent="0.25">
      <c r="A784" s="27">
        <v>1089</v>
      </c>
      <c r="B784" s="70" t="s">
        <v>357</v>
      </c>
      <c r="C784" s="71">
        <v>709</v>
      </c>
      <c r="D784" s="71" t="s">
        <v>330</v>
      </c>
      <c r="E784" s="71">
        <v>8</v>
      </c>
      <c r="F784" s="70" t="s">
        <v>1337</v>
      </c>
      <c r="G784" s="71">
        <v>87081000</v>
      </c>
      <c r="H784" s="71" t="s">
        <v>72</v>
      </c>
      <c r="I784" s="71" t="s">
        <v>1336</v>
      </c>
      <c r="J784" s="71" t="s">
        <v>1335</v>
      </c>
      <c r="K784" s="71" t="s">
        <v>74</v>
      </c>
      <c r="L784" s="72">
        <v>932.18</v>
      </c>
      <c r="M784" s="72">
        <v>7457.44</v>
      </c>
      <c r="N784" s="73">
        <v>5.53125</v>
      </c>
      <c r="O784" s="73">
        <v>44.25</v>
      </c>
      <c r="P784" s="27" t="s">
        <v>361</v>
      </c>
      <c r="Q784" s="27"/>
    </row>
    <row r="785" spans="1:17" x14ac:dyDescent="0.25">
      <c r="A785" s="27">
        <v>1093</v>
      </c>
      <c r="B785" s="35" t="s">
        <v>357</v>
      </c>
      <c r="C785" s="36">
        <v>713</v>
      </c>
      <c r="D785" s="36" t="s">
        <v>330</v>
      </c>
      <c r="E785" s="36">
        <v>2</v>
      </c>
      <c r="F785" s="35" t="s">
        <v>675</v>
      </c>
      <c r="G785" s="36">
        <v>87084090</v>
      </c>
      <c r="H785" s="36" t="s">
        <v>72</v>
      </c>
      <c r="I785" s="36" t="s">
        <v>703</v>
      </c>
      <c r="J785" s="36" t="s">
        <v>704</v>
      </c>
      <c r="K785" s="36" t="s">
        <v>74</v>
      </c>
      <c r="L785" s="37">
        <v>383.76</v>
      </c>
      <c r="M785" s="37">
        <v>767.52</v>
      </c>
      <c r="N785" s="38">
        <v>2.2749999999999999</v>
      </c>
      <c r="O785" s="38">
        <v>4.55</v>
      </c>
      <c r="P785" s="27" t="s">
        <v>361</v>
      </c>
      <c r="Q785" s="27"/>
    </row>
    <row r="786" spans="1:17" x14ac:dyDescent="0.25">
      <c r="A786" s="106">
        <v>1094</v>
      </c>
      <c r="B786" s="107" t="s">
        <v>357</v>
      </c>
      <c r="C786" s="108">
        <v>714</v>
      </c>
      <c r="D786" s="108" t="s">
        <v>330</v>
      </c>
      <c r="E786" s="108">
        <v>1</v>
      </c>
      <c r="F786" s="107" t="s">
        <v>2489</v>
      </c>
      <c r="G786" s="108">
        <v>70091000</v>
      </c>
      <c r="H786" s="108" t="s">
        <v>315</v>
      </c>
      <c r="I786" s="108" t="s">
        <v>2488</v>
      </c>
      <c r="J786" s="108" t="s">
        <v>2488</v>
      </c>
      <c r="K786" s="108" t="s">
        <v>74</v>
      </c>
      <c r="L786" s="109">
        <v>191.02</v>
      </c>
      <c r="M786" s="109">
        <v>764.08</v>
      </c>
      <c r="N786" s="110">
        <v>1.1325000000000001</v>
      </c>
      <c r="O786" s="110">
        <v>4.53</v>
      </c>
      <c r="P786" s="106" t="s">
        <v>361</v>
      </c>
      <c r="Q786" s="106"/>
    </row>
    <row r="787" spans="1:17" x14ac:dyDescent="0.25">
      <c r="A787" s="27">
        <v>1096</v>
      </c>
      <c r="B787" s="35" t="s">
        <v>357</v>
      </c>
      <c r="C787" s="36">
        <v>716</v>
      </c>
      <c r="D787" s="36" t="s">
        <v>330</v>
      </c>
      <c r="E787" s="36">
        <v>1</v>
      </c>
      <c r="F787" s="35" t="s">
        <v>1149</v>
      </c>
      <c r="G787" s="36">
        <v>87089990</v>
      </c>
      <c r="H787" s="36" t="s">
        <v>72</v>
      </c>
      <c r="I787" s="36" t="s">
        <v>1150</v>
      </c>
      <c r="J787" s="36" t="s">
        <v>1151</v>
      </c>
      <c r="K787" s="36" t="s">
        <v>74</v>
      </c>
      <c r="L787" s="37">
        <v>697.03</v>
      </c>
      <c r="M787" s="37">
        <v>697.03</v>
      </c>
      <c r="N787" s="38">
        <v>4.1399999999999997</v>
      </c>
      <c r="O787" s="38">
        <v>4.1399999999999997</v>
      </c>
      <c r="P787" s="27" t="s">
        <v>361</v>
      </c>
      <c r="Q787" s="27"/>
    </row>
    <row r="788" spans="1:17" x14ac:dyDescent="0.25">
      <c r="A788" s="104">
        <v>1100</v>
      </c>
      <c r="B788" s="270" t="s">
        <v>357</v>
      </c>
      <c r="C788" s="283">
        <v>720</v>
      </c>
      <c r="D788" s="283" t="s">
        <v>330</v>
      </c>
      <c r="E788" s="283">
        <v>73</v>
      </c>
      <c r="F788" s="270" t="s">
        <v>929</v>
      </c>
      <c r="G788" s="283">
        <v>87089990</v>
      </c>
      <c r="H788" s="283" t="s">
        <v>72</v>
      </c>
      <c r="I788" s="283" t="s">
        <v>930</v>
      </c>
      <c r="J788" s="283" t="s">
        <v>931</v>
      </c>
      <c r="K788" s="283" t="s">
        <v>74</v>
      </c>
      <c r="L788" s="295">
        <v>14.09</v>
      </c>
      <c r="M788" s="295">
        <v>1028.57</v>
      </c>
      <c r="N788" s="306">
        <v>8.3561643835616428E-2</v>
      </c>
      <c r="O788" s="306">
        <v>6.1</v>
      </c>
      <c r="P788" s="104" t="s">
        <v>361</v>
      </c>
    </row>
    <row r="789" spans="1:17" x14ac:dyDescent="0.25">
      <c r="A789" s="105">
        <v>1104</v>
      </c>
      <c r="B789" s="272" t="s">
        <v>357</v>
      </c>
      <c r="C789" s="285">
        <v>724</v>
      </c>
      <c r="D789" s="285" t="s">
        <v>330</v>
      </c>
      <c r="E789" s="285">
        <v>7</v>
      </c>
      <c r="F789" s="272" t="s">
        <v>1656</v>
      </c>
      <c r="G789" s="285">
        <v>87088000</v>
      </c>
      <c r="H789" s="285" t="s">
        <v>72</v>
      </c>
      <c r="I789" s="285" t="s">
        <v>1657</v>
      </c>
      <c r="J789" s="285" t="s">
        <v>2692</v>
      </c>
      <c r="K789" s="285" t="s">
        <v>74</v>
      </c>
      <c r="L789" s="297">
        <v>578.51</v>
      </c>
      <c r="M789" s="297">
        <v>4049.57</v>
      </c>
      <c r="N789" s="308">
        <v>3.4328571428571428</v>
      </c>
      <c r="O789" s="308">
        <v>24.03</v>
      </c>
      <c r="P789" s="105" t="s">
        <v>361</v>
      </c>
      <c r="Q789" s="59"/>
    </row>
    <row r="790" spans="1:17" x14ac:dyDescent="0.25">
      <c r="A790" s="27">
        <v>1106</v>
      </c>
      <c r="B790" s="35" t="s">
        <v>357</v>
      </c>
      <c r="C790" s="36">
        <v>726</v>
      </c>
      <c r="D790" s="36" t="s">
        <v>330</v>
      </c>
      <c r="E790" s="36">
        <v>8</v>
      </c>
      <c r="F790" s="35" t="s">
        <v>2662</v>
      </c>
      <c r="G790" s="36">
        <v>87089990</v>
      </c>
      <c r="H790" s="36" t="s">
        <v>315</v>
      </c>
      <c r="I790" s="36" t="s">
        <v>1608</v>
      </c>
      <c r="J790" s="36" t="s">
        <v>1608</v>
      </c>
      <c r="K790" s="36" t="s">
        <v>74</v>
      </c>
      <c r="L790" s="37">
        <v>333.76</v>
      </c>
      <c r="M790" s="37">
        <v>2670.08</v>
      </c>
      <c r="N790" s="38">
        <v>1.98</v>
      </c>
      <c r="O790" s="38">
        <v>15.84</v>
      </c>
      <c r="P790" s="27" t="s">
        <v>361</v>
      </c>
      <c r="Q790" s="27"/>
    </row>
    <row r="791" spans="1:17" x14ac:dyDescent="0.25">
      <c r="A791" s="27">
        <v>1107</v>
      </c>
      <c r="B791" s="35" t="s">
        <v>357</v>
      </c>
      <c r="C791" s="36">
        <v>727</v>
      </c>
      <c r="D791" s="36" t="s">
        <v>330</v>
      </c>
      <c r="E791" s="36">
        <v>1</v>
      </c>
      <c r="F791" s="35" t="s">
        <v>2664</v>
      </c>
      <c r="G791" s="36">
        <v>87089990</v>
      </c>
      <c r="H791" s="36" t="s">
        <v>315</v>
      </c>
      <c r="I791" s="36" t="s">
        <v>1611</v>
      </c>
      <c r="J791" s="36" t="s">
        <v>1611</v>
      </c>
      <c r="K791" s="36" t="s">
        <v>74</v>
      </c>
      <c r="L791" s="37">
        <v>333.76</v>
      </c>
      <c r="M791" s="37">
        <v>333.76</v>
      </c>
      <c r="N791" s="38">
        <v>1.98</v>
      </c>
      <c r="O791" s="38">
        <v>1.98</v>
      </c>
      <c r="P791" s="27" t="s">
        <v>361</v>
      </c>
      <c r="Q791" s="27"/>
    </row>
    <row r="792" spans="1:17" x14ac:dyDescent="0.25">
      <c r="A792" s="27">
        <v>1109</v>
      </c>
      <c r="B792" s="35" t="s">
        <v>357</v>
      </c>
      <c r="C792" s="36">
        <v>729</v>
      </c>
      <c r="D792" s="36" t="s">
        <v>330</v>
      </c>
      <c r="E792" s="36">
        <v>12</v>
      </c>
      <c r="F792" s="35" t="s">
        <v>2735</v>
      </c>
      <c r="G792" s="36">
        <v>87089990</v>
      </c>
      <c r="H792" s="36" t="s">
        <v>315</v>
      </c>
      <c r="I792" s="36" t="s">
        <v>1793</v>
      </c>
      <c r="J792" s="36" t="s">
        <v>1793</v>
      </c>
      <c r="K792" s="36" t="s">
        <v>74</v>
      </c>
      <c r="L792" s="37">
        <v>28.33</v>
      </c>
      <c r="M792" s="37">
        <v>339.96</v>
      </c>
      <c r="N792" s="38">
        <v>0.16833333333333333</v>
      </c>
      <c r="O792" s="38">
        <v>2.02</v>
      </c>
      <c r="P792" s="27" t="s">
        <v>361</v>
      </c>
      <c r="Q792" s="27"/>
    </row>
    <row r="793" spans="1:17" x14ac:dyDescent="0.25">
      <c r="A793" s="27">
        <v>1110</v>
      </c>
      <c r="B793" s="35" t="s">
        <v>357</v>
      </c>
      <c r="C793" s="36">
        <v>730</v>
      </c>
      <c r="D793" s="36" t="s">
        <v>330</v>
      </c>
      <c r="E793" s="36">
        <v>4</v>
      </c>
      <c r="F793" s="35" t="s">
        <v>2735</v>
      </c>
      <c r="G793" s="36">
        <v>87089990</v>
      </c>
      <c r="H793" s="36" t="s">
        <v>315</v>
      </c>
      <c r="I793" s="36" t="s">
        <v>1786</v>
      </c>
      <c r="J793" s="36" t="s">
        <v>1786</v>
      </c>
      <c r="K793" s="36" t="s">
        <v>74</v>
      </c>
      <c r="L793" s="37">
        <v>24.25</v>
      </c>
      <c r="M793" s="37">
        <v>97</v>
      </c>
      <c r="N793" s="38">
        <v>0.14499999999999999</v>
      </c>
      <c r="O793" s="38">
        <v>0.57999999999999996</v>
      </c>
      <c r="P793" s="27" t="s">
        <v>361</v>
      </c>
      <c r="Q793" s="27"/>
    </row>
    <row r="794" spans="1:17" x14ac:dyDescent="0.25">
      <c r="A794" s="27">
        <v>1124</v>
      </c>
      <c r="B794" s="28" t="s">
        <v>357</v>
      </c>
      <c r="C794" s="29">
        <v>744</v>
      </c>
      <c r="D794" s="29" t="s">
        <v>330</v>
      </c>
      <c r="E794" s="29">
        <v>1</v>
      </c>
      <c r="F794" s="28" t="s">
        <v>526</v>
      </c>
      <c r="G794" s="29">
        <v>87089990</v>
      </c>
      <c r="H794" s="29" t="s">
        <v>72</v>
      </c>
      <c r="I794" s="29" t="s">
        <v>527</v>
      </c>
      <c r="J794" s="29" t="s">
        <v>528</v>
      </c>
      <c r="K794" s="29" t="s">
        <v>74</v>
      </c>
      <c r="L794" s="30">
        <v>499.13</v>
      </c>
      <c r="M794" s="30">
        <v>499.13</v>
      </c>
      <c r="N794" s="31">
        <v>2.96</v>
      </c>
      <c r="O794" s="31">
        <v>2.96</v>
      </c>
      <c r="P794" s="57" t="s">
        <v>361</v>
      </c>
      <c r="Q794" s="27"/>
    </row>
    <row r="795" spans="1:17" x14ac:dyDescent="0.25">
      <c r="A795" s="27">
        <v>1125</v>
      </c>
      <c r="B795" s="28" t="s">
        <v>357</v>
      </c>
      <c r="C795" s="29">
        <v>745</v>
      </c>
      <c r="D795" s="29" t="s">
        <v>330</v>
      </c>
      <c r="E795" s="29">
        <v>3</v>
      </c>
      <c r="F795" s="28" t="s">
        <v>532</v>
      </c>
      <c r="G795" s="29">
        <v>87089990</v>
      </c>
      <c r="H795" s="29" t="s">
        <v>72</v>
      </c>
      <c r="I795" s="29" t="s">
        <v>533</v>
      </c>
      <c r="J795" s="29" t="s">
        <v>534</v>
      </c>
      <c r="K795" s="29" t="s">
        <v>74</v>
      </c>
      <c r="L795" s="30">
        <v>115.44</v>
      </c>
      <c r="M795" s="30">
        <v>346.32</v>
      </c>
      <c r="N795" s="31">
        <v>0.68666666666666665</v>
      </c>
      <c r="O795" s="31">
        <v>2.06</v>
      </c>
      <c r="P795" s="57" t="s">
        <v>361</v>
      </c>
      <c r="Q795" s="27"/>
    </row>
    <row r="796" spans="1:17" x14ac:dyDescent="0.25">
      <c r="A796" s="106">
        <v>1128</v>
      </c>
      <c r="B796" s="107" t="s">
        <v>357</v>
      </c>
      <c r="C796" s="108">
        <v>748</v>
      </c>
      <c r="D796" s="108" t="s">
        <v>330</v>
      </c>
      <c r="E796" s="108">
        <v>2</v>
      </c>
      <c r="F796" s="107" t="s">
        <v>1006</v>
      </c>
      <c r="G796" s="108">
        <v>87082999</v>
      </c>
      <c r="H796" s="108" t="s">
        <v>72</v>
      </c>
      <c r="I796" s="108" t="s">
        <v>1849</v>
      </c>
      <c r="J796" s="108" t="s">
        <v>1850</v>
      </c>
      <c r="K796" s="108" t="s">
        <v>74</v>
      </c>
      <c r="L796" s="109">
        <v>207.46</v>
      </c>
      <c r="M796" s="109">
        <v>1244.76</v>
      </c>
      <c r="N796" s="110">
        <v>1.2316666666666667</v>
      </c>
      <c r="O796" s="110">
        <v>7.39</v>
      </c>
      <c r="P796" s="112" t="s">
        <v>361</v>
      </c>
      <c r="Q796" s="106"/>
    </row>
    <row r="797" spans="1:17" x14ac:dyDescent="0.25">
      <c r="A797" s="27">
        <v>1129</v>
      </c>
      <c r="B797" s="35" t="s">
        <v>357</v>
      </c>
      <c r="C797" s="36">
        <v>749</v>
      </c>
      <c r="D797" s="36" t="s">
        <v>330</v>
      </c>
      <c r="E797" s="36">
        <v>3</v>
      </c>
      <c r="F797" s="35" t="s">
        <v>1817</v>
      </c>
      <c r="G797" s="36">
        <v>87082999</v>
      </c>
      <c r="H797" s="36" t="s">
        <v>72</v>
      </c>
      <c r="I797" s="36" t="s">
        <v>1818</v>
      </c>
      <c r="J797" s="36" t="s">
        <v>1816</v>
      </c>
      <c r="K797" s="36" t="s">
        <v>74</v>
      </c>
      <c r="L797" s="37">
        <v>159.58000000000001</v>
      </c>
      <c r="M797" s="37">
        <v>478.74</v>
      </c>
      <c r="N797" s="38">
        <v>0.94666666666666666</v>
      </c>
      <c r="O797" s="38">
        <v>2.84</v>
      </c>
      <c r="P797" s="27" t="s">
        <v>361</v>
      </c>
      <c r="Q797" s="27"/>
    </row>
    <row r="798" spans="1:17" x14ac:dyDescent="0.25">
      <c r="A798" s="27">
        <v>1132</v>
      </c>
      <c r="B798" s="35" t="s">
        <v>357</v>
      </c>
      <c r="C798" s="36">
        <v>752</v>
      </c>
      <c r="D798" s="36" t="s">
        <v>330</v>
      </c>
      <c r="E798" s="36">
        <v>1</v>
      </c>
      <c r="F798" s="35" t="s">
        <v>1843</v>
      </c>
      <c r="G798" s="36">
        <v>87082999</v>
      </c>
      <c r="H798" s="36" t="s">
        <v>72</v>
      </c>
      <c r="I798" s="36" t="s">
        <v>1844</v>
      </c>
      <c r="J798" s="36" t="s">
        <v>2764</v>
      </c>
      <c r="K798" s="36" t="s">
        <v>74</v>
      </c>
      <c r="L798" s="37">
        <v>488.03</v>
      </c>
      <c r="M798" s="37">
        <v>488.03</v>
      </c>
      <c r="N798" s="38">
        <v>2.9</v>
      </c>
      <c r="O798" s="38">
        <v>2.9</v>
      </c>
      <c r="P798" s="27" t="s">
        <v>361</v>
      </c>
      <c r="Q798" s="27"/>
    </row>
    <row r="799" spans="1:17" x14ac:dyDescent="0.25">
      <c r="A799" s="27">
        <v>1134</v>
      </c>
      <c r="B799" s="119" t="s">
        <v>357</v>
      </c>
      <c r="C799" s="120">
        <v>754</v>
      </c>
      <c r="D799" s="120" t="s">
        <v>330</v>
      </c>
      <c r="E799" s="120">
        <v>3</v>
      </c>
      <c r="F799" s="119" t="s">
        <v>404</v>
      </c>
      <c r="G799" s="120">
        <v>73181500</v>
      </c>
      <c r="H799" s="120" t="s">
        <v>72</v>
      </c>
      <c r="I799" s="120">
        <v>99611501371</v>
      </c>
      <c r="J799" s="120">
        <v>99611501371</v>
      </c>
      <c r="K799" s="120" t="s">
        <v>74</v>
      </c>
      <c r="L799" s="121">
        <v>68.94</v>
      </c>
      <c r="M799" s="121">
        <v>206.82</v>
      </c>
      <c r="N799" s="122">
        <v>0.41</v>
      </c>
      <c r="O799" s="122">
        <v>1.23</v>
      </c>
      <c r="P799" s="144" t="s">
        <v>361</v>
      </c>
      <c r="Q799" s="27"/>
    </row>
    <row r="800" spans="1:17" x14ac:dyDescent="0.25">
      <c r="A800" s="106">
        <v>1135</v>
      </c>
      <c r="B800" s="107" t="s">
        <v>357</v>
      </c>
      <c r="C800" s="108">
        <v>755</v>
      </c>
      <c r="D800" s="108" t="s">
        <v>330</v>
      </c>
      <c r="E800" s="108">
        <v>4</v>
      </c>
      <c r="F800" s="107" t="s">
        <v>414</v>
      </c>
      <c r="G800" s="108">
        <v>87089990</v>
      </c>
      <c r="H800" s="108" t="s">
        <v>72</v>
      </c>
      <c r="I800" s="108">
        <v>99710215193</v>
      </c>
      <c r="J800" s="108">
        <v>99710215193</v>
      </c>
      <c r="K800" s="108" t="s">
        <v>74</v>
      </c>
      <c r="L800" s="109">
        <v>34.36</v>
      </c>
      <c r="M800" s="109">
        <v>824.64</v>
      </c>
      <c r="N800" s="110">
        <v>0.20374999999999999</v>
      </c>
      <c r="O800" s="110">
        <v>4.8899999999999997</v>
      </c>
      <c r="P800" s="106" t="s">
        <v>361</v>
      </c>
      <c r="Q800" s="106"/>
    </row>
    <row r="801" spans="1:17" x14ac:dyDescent="0.25">
      <c r="A801" s="27">
        <v>1136</v>
      </c>
      <c r="B801" s="119" t="s">
        <v>357</v>
      </c>
      <c r="C801" s="120">
        <v>756</v>
      </c>
      <c r="D801" s="120" t="s">
        <v>330</v>
      </c>
      <c r="E801" s="120">
        <v>1</v>
      </c>
      <c r="F801" s="119" t="s">
        <v>408</v>
      </c>
      <c r="G801" s="120">
        <v>87089990</v>
      </c>
      <c r="H801" s="120" t="s">
        <v>72</v>
      </c>
      <c r="I801" s="120" t="s">
        <v>1165</v>
      </c>
      <c r="J801" s="120" t="s">
        <v>1166</v>
      </c>
      <c r="K801" s="120" t="s">
        <v>74</v>
      </c>
      <c r="L801" s="121">
        <v>142.96</v>
      </c>
      <c r="M801" s="121">
        <v>142.96</v>
      </c>
      <c r="N801" s="122">
        <v>0.85</v>
      </c>
      <c r="O801" s="122">
        <v>0.85</v>
      </c>
      <c r="P801" s="27" t="s">
        <v>361</v>
      </c>
      <c r="Q801" s="27"/>
    </row>
    <row r="802" spans="1:17" x14ac:dyDescent="0.25">
      <c r="A802" s="27">
        <v>1138</v>
      </c>
      <c r="B802" s="28" t="s">
        <v>357</v>
      </c>
      <c r="C802" s="29">
        <v>758</v>
      </c>
      <c r="D802" s="29" t="s">
        <v>330</v>
      </c>
      <c r="E802" s="29">
        <v>14</v>
      </c>
      <c r="F802" s="28" t="s">
        <v>2134</v>
      </c>
      <c r="G802" s="29">
        <v>73181500</v>
      </c>
      <c r="H802" s="29" t="s">
        <v>98</v>
      </c>
      <c r="I802" s="29" t="s">
        <v>2135</v>
      </c>
      <c r="J802" s="29" t="s">
        <v>2136</v>
      </c>
      <c r="K802" s="29" t="s">
        <v>74</v>
      </c>
      <c r="L802" s="30">
        <v>7.5</v>
      </c>
      <c r="M802" s="30">
        <v>105</v>
      </c>
      <c r="N802" s="31">
        <v>4.4285714285714282E-2</v>
      </c>
      <c r="O802" s="31">
        <v>0.62</v>
      </c>
      <c r="P802" s="57" t="s">
        <v>361</v>
      </c>
      <c r="Q802" s="27"/>
    </row>
    <row r="803" spans="1:17" x14ac:dyDescent="0.25">
      <c r="A803" s="27">
        <v>1139</v>
      </c>
      <c r="B803" s="28" t="s">
        <v>357</v>
      </c>
      <c r="C803" s="29">
        <v>759</v>
      </c>
      <c r="D803" s="29" t="s">
        <v>330</v>
      </c>
      <c r="E803" s="29">
        <v>14</v>
      </c>
      <c r="F803" s="28" t="s">
        <v>1226</v>
      </c>
      <c r="G803" s="29">
        <v>87089990</v>
      </c>
      <c r="H803" s="29" t="s">
        <v>98</v>
      </c>
      <c r="I803" s="29" t="s">
        <v>1227</v>
      </c>
      <c r="J803" s="29" t="s">
        <v>1228</v>
      </c>
      <c r="K803" s="29" t="s">
        <v>74</v>
      </c>
      <c r="L803" s="30">
        <v>62.86</v>
      </c>
      <c r="M803" s="30">
        <v>880.04</v>
      </c>
      <c r="N803" s="31">
        <v>0.37285714285714283</v>
      </c>
      <c r="O803" s="31">
        <v>5.22</v>
      </c>
      <c r="P803" s="57" t="s">
        <v>361</v>
      </c>
      <c r="Q803" s="27"/>
    </row>
    <row r="804" spans="1:17" x14ac:dyDescent="0.25">
      <c r="A804" s="27">
        <v>1140</v>
      </c>
      <c r="B804" s="70" t="s">
        <v>357</v>
      </c>
      <c r="C804" s="71">
        <v>760</v>
      </c>
      <c r="D804" s="71" t="s">
        <v>330</v>
      </c>
      <c r="E804" s="71">
        <v>1</v>
      </c>
      <c r="F804" s="70" t="s">
        <v>513</v>
      </c>
      <c r="G804" s="71">
        <v>87089990</v>
      </c>
      <c r="H804" s="71" t="s">
        <v>72</v>
      </c>
      <c r="I804" s="71" t="s">
        <v>514</v>
      </c>
      <c r="J804" s="71" t="s">
        <v>515</v>
      </c>
      <c r="K804" s="71" t="s">
        <v>74</v>
      </c>
      <c r="L804" s="72">
        <v>334.14</v>
      </c>
      <c r="M804" s="72">
        <v>334.14</v>
      </c>
      <c r="N804" s="73">
        <v>1.98</v>
      </c>
      <c r="O804" s="73">
        <v>1.98</v>
      </c>
      <c r="P804" s="27" t="s">
        <v>361</v>
      </c>
      <c r="Q804" s="27"/>
    </row>
    <row r="805" spans="1:17" x14ac:dyDescent="0.25">
      <c r="A805" s="27">
        <v>1142</v>
      </c>
      <c r="B805" s="28" t="s">
        <v>357</v>
      </c>
      <c r="C805" s="29">
        <v>762</v>
      </c>
      <c r="D805" s="29" t="s">
        <v>330</v>
      </c>
      <c r="E805" s="29">
        <v>14</v>
      </c>
      <c r="F805" s="28" t="s">
        <v>2134</v>
      </c>
      <c r="G805" s="29">
        <v>73181500</v>
      </c>
      <c r="H805" s="29" t="s">
        <v>98</v>
      </c>
      <c r="I805" s="29" t="s">
        <v>2135</v>
      </c>
      <c r="J805" s="29" t="s">
        <v>2136</v>
      </c>
      <c r="K805" s="29" t="s">
        <v>74</v>
      </c>
      <c r="L805" s="30">
        <v>7.5</v>
      </c>
      <c r="M805" s="30">
        <v>105</v>
      </c>
      <c r="N805" s="31">
        <v>4.4285714285714282E-2</v>
      </c>
      <c r="O805" s="31">
        <v>0.62</v>
      </c>
      <c r="P805" s="57" t="s">
        <v>361</v>
      </c>
      <c r="Q805" s="27"/>
    </row>
    <row r="806" spans="1:17" x14ac:dyDescent="0.25">
      <c r="A806" s="27">
        <v>1143</v>
      </c>
      <c r="B806" s="28" t="s">
        <v>357</v>
      </c>
      <c r="C806" s="29">
        <v>763</v>
      </c>
      <c r="D806" s="29" t="s">
        <v>330</v>
      </c>
      <c r="E806" s="29">
        <v>1</v>
      </c>
      <c r="F806" s="28" t="s">
        <v>401</v>
      </c>
      <c r="G806" s="29">
        <v>84831019</v>
      </c>
      <c r="H806" s="29" t="s">
        <v>72</v>
      </c>
      <c r="I806" s="29" t="s">
        <v>1231</v>
      </c>
      <c r="J806" s="29" t="s">
        <v>1232</v>
      </c>
      <c r="K806" s="29" t="s">
        <v>74</v>
      </c>
      <c r="L806" s="30">
        <v>5580.6</v>
      </c>
      <c r="M806" s="30">
        <v>5580.6</v>
      </c>
      <c r="N806" s="31">
        <v>33.11</v>
      </c>
      <c r="O806" s="31">
        <v>33.11</v>
      </c>
      <c r="P806" s="27" t="s">
        <v>361</v>
      </c>
      <c r="Q806" s="27"/>
    </row>
    <row r="807" spans="1:17" x14ac:dyDescent="0.25">
      <c r="A807" s="27">
        <v>1144</v>
      </c>
      <c r="B807" s="28" t="s">
        <v>357</v>
      </c>
      <c r="C807" s="29">
        <v>764</v>
      </c>
      <c r="D807" s="29" t="s">
        <v>330</v>
      </c>
      <c r="E807" s="29">
        <v>8</v>
      </c>
      <c r="F807" s="28" t="s">
        <v>1226</v>
      </c>
      <c r="G807" s="29">
        <v>87089990</v>
      </c>
      <c r="H807" s="29" t="s">
        <v>98</v>
      </c>
      <c r="I807" s="29" t="s">
        <v>1227</v>
      </c>
      <c r="J807" s="29" t="s">
        <v>1228</v>
      </c>
      <c r="K807" s="29" t="s">
        <v>74</v>
      </c>
      <c r="L807" s="30">
        <v>62.86</v>
      </c>
      <c r="M807" s="30">
        <v>502.88</v>
      </c>
      <c r="N807" s="31">
        <v>0.3725</v>
      </c>
      <c r="O807" s="31">
        <v>2.98</v>
      </c>
      <c r="P807" s="57" t="s">
        <v>361</v>
      </c>
      <c r="Q807" s="27"/>
    </row>
    <row r="808" spans="1:17" x14ac:dyDescent="0.25">
      <c r="A808" s="27">
        <v>1145</v>
      </c>
      <c r="B808" s="70" t="s">
        <v>357</v>
      </c>
      <c r="C808" s="71">
        <v>765</v>
      </c>
      <c r="D808" s="71" t="s">
        <v>330</v>
      </c>
      <c r="E808" s="71">
        <v>2</v>
      </c>
      <c r="F808" s="70" t="s">
        <v>513</v>
      </c>
      <c r="G808" s="71">
        <v>87089990</v>
      </c>
      <c r="H808" s="71" t="s">
        <v>72</v>
      </c>
      <c r="I808" s="71" t="s">
        <v>514</v>
      </c>
      <c r="J808" s="71" t="s">
        <v>515</v>
      </c>
      <c r="K808" s="71" t="s">
        <v>74</v>
      </c>
      <c r="L808" s="72">
        <v>334.14</v>
      </c>
      <c r="M808" s="72">
        <v>668.28</v>
      </c>
      <c r="N808" s="73">
        <v>1.9850000000000001</v>
      </c>
      <c r="O808" s="73">
        <v>3.97</v>
      </c>
      <c r="P808" s="27" t="s">
        <v>361</v>
      </c>
      <c r="Q808" s="27"/>
    </row>
    <row r="809" spans="1:17" x14ac:dyDescent="0.25">
      <c r="A809" s="104">
        <v>1146</v>
      </c>
      <c r="B809" s="279" t="s">
        <v>357</v>
      </c>
      <c r="C809" s="290">
        <v>766</v>
      </c>
      <c r="D809" s="290" t="s">
        <v>330</v>
      </c>
      <c r="E809" s="290">
        <v>1</v>
      </c>
      <c r="F809" s="279" t="s">
        <v>1272</v>
      </c>
      <c r="G809" s="290">
        <v>87089990</v>
      </c>
      <c r="H809" s="290" t="s">
        <v>72</v>
      </c>
      <c r="I809" s="290" t="s">
        <v>1273</v>
      </c>
      <c r="J809" s="290" t="s">
        <v>1274</v>
      </c>
      <c r="K809" s="290" t="s">
        <v>74</v>
      </c>
      <c r="L809" s="302">
        <v>2113.84</v>
      </c>
      <c r="M809" s="302">
        <v>2113.84</v>
      </c>
      <c r="N809" s="313">
        <v>12.54</v>
      </c>
      <c r="O809" s="313">
        <v>12.54</v>
      </c>
      <c r="P809" s="104" t="s">
        <v>361</v>
      </c>
    </row>
    <row r="810" spans="1:17" x14ac:dyDescent="0.25">
      <c r="A810" s="105">
        <v>1147</v>
      </c>
      <c r="B810" s="273" t="s">
        <v>357</v>
      </c>
      <c r="C810" s="286">
        <v>767</v>
      </c>
      <c r="D810" s="286" t="s">
        <v>330</v>
      </c>
      <c r="E810" s="286">
        <v>2</v>
      </c>
      <c r="F810" s="273" t="s">
        <v>1238</v>
      </c>
      <c r="G810" s="286">
        <v>87089990</v>
      </c>
      <c r="H810" s="286" t="s">
        <v>98</v>
      </c>
      <c r="I810" s="286" t="s">
        <v>1239</v>
      </c>
      <c r="J810" s="286" t="s">
        <v>1240</v>
      </c>
      <c r="K810" s="286" t="s">
        <v>74</v>
      </c>
      <c r="L810" s="298">
        <v>48.94</v>
      </c>
      <c r="M810" s="298">
        <v>97.88</v>
      </c>
      <c r="N810" s="309">
        <v>0.28999999999999998</v>
      </c>
      <c r="O810" s="309">
        <v>0.57999999999999996</v>
      </c>
      <c r="P810" s="105" t="s">
        <v>361</v>
      </c>
      <c r="Q810" s="27"/>
    </row>
    <row r="811" spans="1:17" x14ac:dyDescent="0.25">
      <c r="A811" s="59">
        <v>1148</v>
      </c>
      <c r="B811" s="278" t="s">
        <v>357</v>
      </c>
      <c r="C811" s="289">
        <v>768</v>
      </c>
      <c r="D811" s="289" t="s">
        <v>330</v>
      </c>
      <c r="E811" s="289">
        <v>4</v>
      </c>
      <c r="F811" s="278" t="s">
        <v>1241</v>
      </c>
      <c r="G811" s="289">
        <v>87089990</v>
      </c>
      <c r="H811" s="289" t="s">
        <v>98</v>
      </c>
      <c r="I811" s="289" t="s">
        <v>1242</v>
      </c>
      <c r="J811" s="289" t="s">
        <v>1243</v>
      </c>
      <c r="K811" s="289" t="s">
        <v>74</v>
      </c>
      <c r="L811" s="301">
        <v>53.5</v>
      </c>
      <c r="M811" s="301">
        <v>214</v>
      </c>
      <c r="N811" s="312">
        <v>0.3175</v>
      </c>
      <c r="O811" s="312">
        <v>1.27</v>
      </c>
      <c r="P811" s="59" t="s">
        <v>361</v>
      </c>
    </row>
    <row r="812" spans="1:17" x14ac:dyDescent="0.25">
      <c r="A812" s="27">
        <v>1151</v>
      </c>
      <c r="B812" s="35" t="s">
        <v>357</v>
      </c>
      <c r="C812" s="36">
        <v>771</v>
      </c>
      <c r="D812" s="36" t="s">
        <v>330</v>
      </c>
      <c r="E812" s="36">
        <v>1</v>
      </c>
      <c r="F812" s="35" t="s">
        <v>1583</v>
      </c>
      <c r="G812" s="36">
        <v>87089990</v>
      </c>
      <c r="H812" s="36" t="s">
        <v>72</v>
      </c>
      <c r="I812" s="36" t="s">
        <v>1587</v>
      </c>
      <c r="J812" s="36" t="s">
        <v>1585</v>
      </c>
      <c r="K812" s="36" t="s">
        <v>74</v>
      </c>
      <c r="L812" s="37">
        <v>8987.4500000000007</v>
      </c>
      <c r="M812" s="37">
        <v>8987.4500000000007</v>
      </c>
      <c r="N812" s="38">
        <v>53.33</v>
      </c>
      <c r="O812" s="38">
        <v>53.33</v>
      </c>
      <c r="P812" s="27" t="s">
        <v>361</v>
      </c>
      <c r="Q812" s="27"/>
    </row>
    <row r="813" spans="1:17" x14ac:dyDescent="0.25">
      <c r="A813" s="27">
        <v>1152</v>
      </c>
      <c r="B813" s="28" t="s">
        <v>357</v>
      </c>
      <c r="C813" s="29">
        <v>772</v>
      </c>
      <c r="D813" s="29" t="s">
        <v>330</v>
      </c>
      <c r="E813" s="29">
        <v>1</v>
      </c>
      <c r="F813" s="28" t="s">
        <v>403</v>
      </c>
      <c r="G813" s="29">
        <v>87089990</v>
      </c>
      <c r="H813" s="29" t="s">
        <v>72</v>
      </c>
      <c r="I813" s="29">
        <v>99610524592</v>
      </c>
      <c r="J813" s="29">
        <v>99610524592</v>
      </c>
      <c r="K813" s="29" t="s">
        <v>74</v>
      </c>
      <c r="L813" s="30">
        <v>875.38</v>
      </c>
      <c r="M813" s="30">
        <v>875.38</v>
      </c>
      <c r="N813" s="31">
        <v>5.19</v>
      </c>
      <c r="O813" s="31">
        <v>5.19</v>
      </c>
      <c r="P813" s="27" t="s">
        <v>361</v>
      </c>
      <c r="Q813" s="27"/>
    </row>
    <row r="814" spans="1:17" x14ac:dyDescent="0.25">
      <c r="A814" s="27">
        <v>1153</v>
      </c>
      <c r="B814" s="28" t="s">
        <v>357</v>
      </c>
      <c r="C814" s="29">
        <v>773</v>
      </c>
      <c r="D814" s="29" t="s">
        <v>330</v>
      </c>
      <c r="E814" s="29">
        <v>1</v>
      </c>
      <c r="F814" s="28" t="s">
        <v>1009</v>
      </c>
      <c r="G814" s="29">
        <v>87081000</v>
      </c>
      <c r="H814" s="29" t="s">
        <v>315</v>
      </c>
      <c r="I814" s="29" t="s">
        <v>1010</v>
      </c>
      <c r="J814" s="33" t="s">
        <v>1011</v>
      </c>
      <c r="K814" s="29" t="s">
        <v>74</v>
      </c>
      <c r="L814" s="30">
        <v>817.14</v>
      </c>
      <c r="M814" s="30">
        <v>817.14</v>
      </c>
      <c r="N814" s="31">
        <v>4.8499999999999996</v>
      </c>
      <c r="O814" s="31">
        <v>4.8499999999999996</v>
      </c>
      <c r="P814" s="27" t="s">
        <v>361</v>
      </c>
      <c r="Q814" s="27"/>
    </row>
    <row r="815" spans="1:17" x14ac:dyDescent="0.25">
      <c r="A815" s="27">
        <v>1154</v>
      </c>
      <c r="B815" s="35" t="s">
        <v>357</v>
      </c>
      <c r="C815" s="36">
        <v>774</v>
      </c>
      <c r="D815" s="36" t="s">
        <v>330</v>
      </c>
      <c r="E815" s="36">
        <v>2</v>
      </c>
      <c r="F815" s="35" t="s">
        <v>1190</v>
      </c>
      <c r="G815" s="36">
        <v>87089990</v>
      </c>
      <c r="H815" s="36" t="s">
        <v>72</v>
      </c>
      <c r="I815" s="36" t="s">
        <v>1191</v>
      </c>
      <c r="J815" s="36" t="s">
        <v>1192</v>
      </c>
      <c r="K815" s="36" t="s">
        <v>74</v>
      </c>
      <c r="L815" s="37">
        <v>589.5</v>
      </c>
      <c r="M815" s="37">
        <v>1179</v>
      </c>
      <c r="N815" s="38">
        <v>3.5</v>
      </c>
      <c r="O815" s="38">
        <v>7</v>
      </c>
      <c r="P815" s="27" t="s">
        <v>361</v>
      </c>
      <c r="Q815" s="27"/>
    </row>
    <row r="816" spans="1:17" x14ac:dyDescent="0.25">
      <c r="A816" s="105">
        <v>1157</v>
      </c>
      <c r="B816" s="272" t="s">
        <v>357</v>
      </c>
      <c r="C816" s="285">
        <v>777</v>
      </c>
      <c r="D816" s="285" t="s">
        <v>330</v>
      </c>
      <c r="E816" s="285">
        <v>1</v>
      </c>
      <c r="F816" s="272" t="s">
        <v>445</v>
      </c>
      <c r="G816" s="285">
        <v>84099999</v>
      </c>
      <c r="H816" s="285" t="s">
        <v>72</v>
      </c>
      <c r="I816" s="285">
        <v>99711501590</v>
      </c>
      <c r="J816" s="285">
        <v>99711501590</v>
      </c>
      <c r="K816" s="285" t="s">
        <v>74</v>
      </c>
      <c r="L816" s="297">
        <v>143.16999999999999</v>
      </c>
      <c r="M816" s="297">
        <v>143.16999999999999</v>
      </c>
      <c r="N816" s="308">
        <v>0.85</v>
      </c>
      <c r="O816" s="308">
        <v>0.85</v>
      </c>
      <c r="P816" s="105" t="s">
        <v>361</v>
      </c>
      <c r="Q816" s="105"/>
    </row>
    <row r="817" spans="1:17" x14ac:dyDescent="0.25">
      <c r="A817" s="27">
        <v>1158</v>
      </c>
      <c r="B817" s="35" t="s">
        <v>357</v>
      </c>
      <c r="C817" s="36">
        <v>778</v>
      </c>
      <c r="D817" s="36" t="s">
        <v>330</v>
      </c>
      <c r="E817" s="36">
        <v>1</v>
      </c>
      <c r="F817" s="35" t="s">
        <v>721</v>
      </c>
      <c r="G817" s="36">
        <v>87089990</v>
      </c>
      <c r="H817" s="36" t="s">
        <v>315</v>
      </c>
      <c r="I817" s="36" t="s">
        <v>719</v>
      </c>
      <c r="J817" s="36" t="s">
        <v>720</v>
      </c>
      <c r="K817" s="36" t="s">
        <v>74</v>
      </c>
      <c r="L817" s="37">
        <v>105.56</v>
      </c>
      <c r="M817" s="37">
        <v>105.56</v>
      </c>
      <c r="N817" s="38">
        <v>0.63</v>
      </c>
      <c r="O817" s="38">
        <v>0.63</v>
      </c>
      <c r="P817" s="27" t="s">
        <v>361</v>
      </c>
      <c r="Q817" s="27"/>
    </row>
    <row r="818" spans="1:17" x14ac:dyDescent="0.25">
      <c r="A818" s="27">
        <v>1159</v>
      </c>
      <c r="B818" s="35" t="s">
        <v>357</v>
      </c>
      <c r="C818" s="36">
        <v>779</v>
      </c>
      <c r="D818" s="36" t="s">
        <v>330</v>
      </c>
      <c r="E818" s="36">
        <v>1</v>
      </c>
      <c r="F818" s="35" t="s">
        <v>1187</v>
      </c>
      <c r="G818" s="36">
        <v>87089990</v>
      </c>
      <c r="H818" s="36" t="s">
        <v>72</v>
      </c>
      <c r="I818" s="36" t="s">
        <v>1188</v>
      </c>
      <c r="J818" s="36" t="s">
        <v>1189</v>
      </c>
      <c r="K818" s="36" t="s">
        <v>74</v>
      </c>
      <c r="L818" s="37">
        <v>27.06</v>
      </c>
      <c r="M818" s="37">
        <v>27.06</v>
      </c>
      <c r="N818" s="38">
        <v>0.16</v>
      </c>
      <c r="O818" s="38">
        <v>0.16</v>
      </c>
      <c r="P818" s="27" t="s">
        <v>361</v>
      </c>
      <c r="Q818" s="27"/>
    </row>
    <row r="819" spans="1:17" x14ac:dyDescent="0.25">
      <c r="A819" s="27">
        <v>1160</v>
      </c>
      <c r="B819" s="35" t="s">
        <v>357</v>
      </c>
      <c r="C819" s="36">
        <v>780</v>
      </c>
      <c r="D819" s="36" t="s">
        <v>330</v>
      </c>
      <c r="E819" s="36">
        <v>1</v>
      </c>
      <c r="F819" s="35" t="s">
        <v>1001</v>
      </c>
      <c r="G819" s="36">
        <v>87082999</v>
      </c>
      <c r="H819" s="36" t="s">
        <v>72</v>
      </c>
      <c r="I819" s="36" t="s">
        <v>1002</v>
      </c>
      <c r="J819" s="36" t="s">
        <v>1003</v>
      </c>
      <c r="K819" s="36" t="s">
        <v>74</v>
      </c>
      <c r="L819" s="37">
        <v>7.03</v>
      </c>
      <c r="M819" s="37">
        <v>7.03</v>
      </c>
      <c r="N819" s="38">
        <v>0.04</v>
      </c>
      <c r="O819" s="38">
        <v>0.04</v>
      </c>
      <c r="P819" s="27" t="s">
        <v>361</v>
      </c>
      <c r="Q819" s="27"/>
    </row>
    <row r="820" spans="1:17" x14ac:dyDescent="0.25">
      <c r="A820" s="106">
        <v>1162</v>
      </c>
      <c r="B820" s="127" t="s">
        <v>357</v>
      </c>
      <c r="C820" s="101">
        <v>782</v>
      </c>
      <c r="D820" s="101" t="s">
        <v>330</v>
      </c>
      <c r="E820" s="101">
        <v>29</v>
      </c>
      <c r="F820" s="127" t="s">
        <v>1203</v>
      </c>
      <c r="G820" s="101">
        <v>87087090</v>
      </c>
      <c r="H820" s="101" t="s">
        <v>72</v>
      </c>
      <c r="I820" s="101" t="s">
        <v>1204</v>
      </c>
      <c r="J820" s="101" t="s">
        <v>1205</v>
      </c>
      <c r="K820" s="101" t="s">
        <v>74</v>
      </c>
      <c r="L820" s="102">
        <v>87.52</v>
      </c>
      <c r="M820" s="102">
        <v>8752</v>
      </c>
      <c r="N820" s="103">
        <v>0.51929999999999998</v>
      </c>
      <c r="O820" s="103">
        <v>51.93</v>
      </c>
      <c r="P820" s="106" t="s">
        <v>361</v>
      </c>
      <c r="Q820" s="106"/>
    </row>
    <row r="821" spans="1:17" x14ac:dyDescent="0.25">
      <c r="A821" s="27">
        <v>1166</v>
      </c>
      <c r="B821" s="70" t="s">
        <v>357</v>
      </c>
      <c r="C821" s="71">
        <v>786</v>
      </c>
      <c r="D821" s="71" t="s">
        <v>330</v>
      </c>
      <c r="E821" s="71">
        <v>10</v>
      </c>
      <c r="F821" s="70" t="s">
        <v>1429</v>
      </c>
      <c r="G821" s="71">
        <v>87089990</v>
      </c>
      <c r="H821" s="71" t="s">
        <v>72</v>
      </c>
      <c r="I821" s="71" t="s">
        <v>2106</v>
      </c>
      <c r="J821" s="71" t="s">
        <v>2877</v>
      </c>
      <c r="K821" s="71" t="s">
        <v>74</v>
      </c>
      <c r="L821" s="72">
        <v>360.49</v>
      </c>
      <c r="M821" s="72">
        <v>3604.9</v>
      </c>
      <c r="N821" s="73">
        <v>2.1390000000000002</v>
      </c>
      <c r="O821" s="73">
        <v>21.39</v>
      </c>
      <c r="P821" s="27" t="s">
        <v>361</v>
      </c>
      <c r="Q821" s="27"/>
    </row>
    <row r="822" spans="1:17" x14ac:dyDescent="0.25">
      <c r="A822" s="27">
        <v>1167</v>
      </c>
      <c r="B822" s="35" t="s">
        <v>357</v>
      </c>
      <c r="C822" s="36">
        <v>787</v>
      </c>
      <c r="D822" s="36" t="s">
        <v>330</v>
      </c>
      <c r="E822" s="36">
        <v>2</v>
      </c>
      <c r="F822" s="35" t="s">
        <v>384</v>
      </c>
      <c r="G822" s="36">
        <v>87089990</v>
      </c>
      <c r="H822" s="36" t="s">
        <v>72</v>
      </c>
      <c r="I822" s="36">
        <v>99111302192</v>
      </c>
      <c r="J822" s="36" t="s">
        <v>385</v>
      </c>
      <c r="K822" s="36" t="s">
        <v>74</v>
      </c>
      <c r="L822" s="37">
        <v>1715.6</v>
      </c>
      <c r="M822" s="37">
        <v>3431.2</v>
      </c>
      <c r="N822" s="38">
        <v>10.18</v>
      </c>
      <c r="O822" s="38">
        <v>20.36</v>
      </c>
      <c r="P822" s="27" t="s">
        <v>361</v>
      </c>
      <c r="Q822" s="27"/>
    </row>
    <row r="823" spans="1:17" x14ac:dyDescent="0.25">
      <c r="A823" s="27">
        <v>1168</v>
      </c>
      <c r="B823" s="35" t="s">
        <v>357</v>
      </c>
      <c r="C823" s="36">
        <v>788</v>
      </c>
      <c r="D823" s="36" t="s">
        <v>330</v>
      </c>
      <c r="E823" s="36">
        <v>2</v>
      </c>
      <c r="F823" s="35" t="s">
        <v>386</v>
      </c>
      <c r="G823" s="36">
        <v>87089990</v>
      </c>
      <c r="H823" s="36" t="s">
        <v>72</v>
      </c>
      <c r="I823" s="36">
        <v>99111302292</v>
      </c>
      <c r="J823" s="36" t="s">
        <v>387</v>
      </c>
      <c r="K823" s="36" t="s">
        <v>74</v>
      </c>
      <c r="L823" s="37">
        <v>1715.6</v>
      </c>
      <c r="M823" s="37">
        <v>3431.2</v>
      </c>
      <c r="N823" s="38">
        <v>10.18</v>
      </c>
      <c r="O823" s="38">
        <v>20.36</v>
      </c>
      <c r="P823" s="27" t="s">
        <v>361</v>
      </c>
      <c r="Q823" s="27"/>
    </row>
    <row r="824" spans="1:17" x14ac:dyDescent="0.25">
      <c r="A824" s="105">
        <v>1173</v>
      </c>
      <c r="B824" s="271" t="s">
        <v>357</v>
      </c>
      <c r="C824" s="284">
        <v>793</v>
      </c>
      <c r="D824" s="284" t="s">
        <v>330</v>
      </c>
      <c r="E824" s="284">
        <v>10</v>
      </c>
      <c r="F824" s="271" t="s">
        <v>826</v>
      </c>
      <c r="G824" s="284">
        <v>87089990</v>
      </c>
      <c r="H824" s="284" t="s">
        <v>72</v>
      </c>
      <c r="I824" s="284" t="s">
        <v>827</v>
      </c>
      <c r="J824" s="284" t="s">
        <v>828</v>
      </c>
      <c r="K824" s="284" t="s">
        <v>74</v>
      </c>
      <c r="L824" s="296">
        <v>119.25</v>
      </c>
      <c r="M824" s="296">
        <v>1192.5</v>
      </c>
      <c r="N824" s="307">
        <v>0.70799999999999996</v>
      </c>
      <c r="O824" s="307">
        <v>7.08</v>
      </c>
      <c r="P824" s="105" t="s">
        <v>361</v>
      </c>
      <c r="Q824" s="104"/>
    </row>
    <row r="825" spans="1:17" x14ac:dyDescent="0.25">
      <c r="A825" s="59">
        <v>1174</v>
      </c>
      <c r="B825" s="81" t="s">
        <v>357</v>
      </c>
      <c r="C825" s="82">
        <v>794</v>
      </c>
      <c r="D825" s="82" t="s">
        <v>330</v>
      </c>
      <c r="E825" s="82">
        <v>8</v>
      </c>
      <c r="F825" s="81" t="s">
        <v>836</v>
      </c>
      <c r="G825" s="82">
        <v>87089990</v>
      </c>
      <c r="H825" s="82" t="s">
        <v>72</v>
      </c>
      <c r="I825" s="82" t="s">
        <v>837</v>
      </c>
      <c r="J825" s="82" t="s">
        <v>838</v>
      </c>
      <c r="K825" s="82" t="s">
        <v>74</v>
      </c>
      <c r="L825" s="83">
        <v>127.65</v>
      </c>
      <c r="M825" s="83">
        <v>1021.2</v>
      </c>
      <c r="N825" s="84">
        <v>0.75749999999999995</v>
      </c>
      <c r="O825" s="84">
        <v>6.06</v>
      </c>
      <c r="P825" s="59" t="s">
        <v>361</v>
      </c>
    </row>
    <row r="826" spans="1:17" x14ac:dyDescent="0.25">
      <c r="A826" s="27">
        <v>1176</v>
      </c>
      <c r="B826" s="70" t="s">
        <v>357</v>
      </c>
      <c r="C826" s="71">
        <v>796</v>
      </c>
      <c r="D826" s="71" t="s">
        <v>330</v>
      </c>
      <c r="E826" s="71">
        <v>30</v>
      </c>
      <c r="F826" s="70" t="s">
        <v>397</v>
      </c>
      <c r="G826" s="71">
        <v>87089990</v>
      </c>
      <c r="H826" s="71" t="s">
        <v>72</v>
      </c>
      <c r="I826" s="71">
        <v>99351132170</v>
      </c>
      <c r="J826" s="71">
        <v>99351132170</v>
      </c>
      <c r="K826" s="71" t="s">
        <v>74</v>
      </c>
      <c r="L826" s="72">
        <v>12.770000000000001</v>
      </c>
      <c r="M826" s="72">
        <v>383.1</v>
      </c>
      <c r="N826" s="73">
        <v>7.5666666666666674E-2</v>
      </c>
      <c r="O826" s="73">
        <v>2.27</v>
      </c>
      <c r="P826" s="27" t="s">
        <v>361</v>
      </c>
      <c r="Q826" s="27"/>
    </row>
    <row r="827" spans="1:17" x14ac:dyDescent="0.25">
      <c r="A827" s="27">
        <v>1179</v>
      </c>
      <c r="B827" s="35" t="s">
        <v>357</v>
      </c>
      <c r="C827" s="36">
        <v>799</v>
      </c>
      <c r="D827" s="36" t="s">
        <v>330</v>
      </c>
      <c r="E827" s="36">
        <v>2</v>
      </c>
      <c r="F827" s="35" t="s">
        <v>998</v>
      </c>
      <c r="G827" s="36">
        <v>87089990</v>
      </c>
      <c r="H827" s="36" t="s">
        <v>72</v>
      </c>
      <c r="I827" s="36" t="s">
        <v>999</v>
      </c>
      <c r="J827" s="36" t="s">
        <v>1000</v>
      </c>
      <c r="K827" s="36" t="s">
        <v>74</v>
      </c>
      <c r="L827" s="37">
        <v>49.3</v>
      </c>
      <c r="M827" s="37">
        <v>98.6</v>
      </c>
      <c r="N827" s="38">
        <v>0.29499999999999998</v>
      </c>
      <c r="O827" s="38">
        <v>0.59</v>
      </c>
      <c r="P827" s="27" t="s">
        <v>361</v>
      </c>
      <c r="Q827" s="27"/>
    </row>
    <row r="828" spans="1:17" x14ac:dyDescent="0.25">
      <c r="A828" s="105">
        <v>1180</v>
      </c>
      <c r="B828" s="271" t="s">
        <v>357</v>
      </c>
      <c r="C828" s="284">
        <v>800</v>
      </c>
      <c r="D828" s="284" t="s">
        <v>330</v>
      </c>
      <c r="E828" s="284">
        <v>2</v>
      </c>
      <c r="F828" s="271" t="s">
        <v>997</v>
      </c>
      <c r="G828" s="284">
        <v>87089990</v>
      </c>
      <c r="H828" s="284" t="s">
        <v>72</v>
      </c>
      <c r="I828" s="284" t="s">
        <v>995</v>
      </c>
      <c r="J828" s="284" t="s">
        <v>996</v>
      </c>
      <c r="K828" s="284" t="s">
        <v>74</v>
      </c>
      <c r="L828" s="296">
        <v>44.87</v>
      </c>
      <c r="M828" s="296">
        <v>89.74</v>
      </c>
      <c r="N828" s="307">
        <v>0.26500000000000001</v>
      </c>
      <c r="O828" s="307">
        <v>0.53</v>
      </c>
      <c r="P828" s="105" t="s">
        <v>361</v>
      </c>
      <c r="Q828" s="105"/>
    </row>
    <row r="829" spans="1:17" x14ac:dyDescent="0.25">
      <c r="A829" s="27">
        <v>1181</v>
      </c>
      <c r="B829" s="35" t="s">
        <v>357</v>
      </c>
      <c r="C829" s="36">
        <v>801</v>
      </c>
      <c r="D829" s="36" t="s">
        <v>330</v>
      </c>
      <c r="E829" s="36">
        <v>1</v>
      </c>
      <c r="F829" s="35" t="s">
        <v>1119</v>
      </c>
      <c r="G829" s="36">
        <v>87089990</v>
      </c>
      <c r="H829" s="36" t="s">
        <v>72</v>
      </c>
      <c r="I829" s="36" t="s">
        <v>1117</v>
      </c>
      <c r="J829" s="36" t="s">
        <v>1118</v>
      </c>
      <c r="K829" s="36" t="s">
        <v>74</v>
      </c>
      <c r="L829" s="37">
        <v>34.86</v>
      </c>
      <c r="M829" s="37">
        <v>34.86</v>
      </c>
      <c r="N829" s="38">
        <v>0.21</v>
      </c>
      <c r="O829" s="38">
        <v>0.21</v>
      </c>
      <c r="P829" s="27" t="s">
        <v>361</v>
      </c>
      <c r="Q829" s="27"/>
    </row>
    <row r="830" spans="1:17" x14ac:dyDescent="0.25">
      <c r="A830" s="27">
        <v>1182</v>
      </c>
      <c r="B830" s="76" t="s">
        <v>357</v>
      </c>
      <c r="C830" s="77">
        <v>802</v>
      </c>
      <c r="D830" s="77" t="s">
        <v>330</v>
      </c>
      <c r="E830" s="77">
        <v>1</v>
      </c>
      <c r="F830" s="76" t="s">
        <v>372</v>
      </c>
      <c r="G830" s="77">
        <v>87089990</v>
      </c>
      <c r="H830" s="77" t="s">
        <v>72</v>
      </c>
      <c r="I830" s="77">
        <v>90005220300</v>
      </c>
      <c r="J830" s="77" t="s">
        <v>371</v>
      </c>
      <c r="K830" s="77" t="s">
        <v>74</v>
      </c>
      <c r="L830" s="78">
        <v>21.1</v>
      </c>
      <c r="M830" s="78">
        <v>21.1</v>
      </c>
      <c r="N830" s="79">
        <v>0.13</v>
      </c>
      <c r="O830" s="79">
        <v>0.13</v>
      </c>
      <c r="P830" s="27" t="s">
        <v>361</v>
      </c>
      <c r="Q830" s="27"/>
    </row>
    <row r="831" spans="1:17" x14ac:dyDescent="0.25">
      <c r="A831" s="104">
        <v>1183</v>
      </c>
      <c r="B831" s="270" t="s">
        <v>357</v>
      </c>
      <c r="C831" s="283">
        <v>803</v>
      </c>
      <c r="D831" s="283" t="s">
        <v>330</v>
      </c>
      <c r="E831" s="283">
        <v>1</v>
      </c>
      <c r="F831" s="270" t="s">
        <v>2111</v>
      </c>
      <c r="G831" s="283">
        <v>87089990</v>
      </c>
      <c r="H831" s="283" t="s">
        <v>72</v>
      </c>
      <c r="I831" s="283" t="s">
        <v>2112</v>
      </c>
      <c r="J831" s="283" t="s">
        <v>1510</v>
      </c>
      <c r="K831" s="283" t="s">
        <v>74</v>
      </c>
      <c r="L831" s="295">
        <v>12.46</v>
      </c>
      <c r="M831" s="295">
        <v>12.46</v>
      </c>
      <c r="N831" s="306">
        <v>7.0000000000000007E-2</v>
      </c>
      <c r="O831" s="306">
        <v>7.0000000000000007E-2</v>
      </c>
      <c r="P831" s="104" t="s">
        <v>361</v>
      </c>
    </row>
    <row r="832" spans="1:17" x14ac:dyDescent="0.25">
      <c r="A832" s="104">
        <v>1185</v>
      </c>
      <c r="B832" s="274" t="s">
        <v>357</v>
      </c>
      <c r="C832" s="287">
        <v>805</v>
      </c>
      <c r="D832" s="287" t="s">
        <v>330</v>
      </c>
      <c r="E832" s="287">
        <v>1</v>
      </c>
      <c r="F832" s="274" t="s">
        <v>2137</v>
      </c>
      <c r="G832" s="287">
        <v>73181500</v>
      </c>
      <c r="H832" s="287" t="s">
        <v>72</v>
      </c>
      <c r="I832" s="287" t="s">
        <v>2138</v>
      </c>
      <c r="J832" s="287" t="s">
        <v>2139</v>
      </c>
      <c r="K832" s="287" t="s">
        <v>74</v>
      </c>
      <c r="L832" s="299">
        <v>2.2200000000000002</v>
      </c>
      <c r="M832" s="299">
        <v>2.2200000000000002</v>
      </c>
      <c r="N832" s="310">
        <v>0.01</v>
      </c>
      <c r="O832" s="310">
        <v>0.01</v>
      </c>
      <c r="P832" s="317" t="s">
        <v>361</v>
      </c>
      <c r="Q832" s="27"/>
    </row>
    <row r="833" spans="1:17" x14ac:dyDescent="0.25">
      <c r="A833" s="27">
        <v>1189</v>
      </c>
      <c r="B833" s="70" t="s">
        <v>357</v>
      </c>
      <c r="C833" s="71">
        <v>809</v>
      </c>
      <c r="D833" s="71" t="s">
        <v>330</v>
      </c>
      <c r="E833" s="71">
        <v>180</v>
      </c>
      <c r="F833" s="70" t="s">
        <v>1317</v>
      </c>
      <c r="G833" s="71">
        <v>87089990</v>
      </c>
      <c r="H833" s="71" t="s">
        <v>72</v>
      </c>
      <c r="I833" s="71" t="s">
        <v>1315</v>
      </c>
      <c r="J833" s="71" t="s">
        <v>1316</v>
      </c>
      <c r="K833" s="71" t="s">
        <v>74</v>
      </c>
      <c r="L833" s="72">
        <v>18.189999999999998</v>
      </c>
      <c r="M833" s="72">
        <v>3274.2</v>
      </c>
      <c r="N833" s="73">
        <v>0.10794444444444444</v>
      </c>
      <c r="O833" s="73">
        <v>19.43</v>
      </c>
      <c r="P833" s="27" t="s">
        <v>361</v>
      </c>
      <c r="Q833" s="27"/>
    </row>
    <row r="834" spans="1:17" x14ac:dyDescent="0.25">
      <c r="A834" s="27">
        <v>1190</v>
      </c>
      <c r="B834" s="35" t="s">
        <v>357</v>
      </c>
      <c r="C834" s="36">
        <v>810</v>
      </c>
      <c r="D834" s="36" t="s">
        <v>330</v>
      </c>
      <c r="E834" s="36">
        <v>1</v>
      </c>
      <c r="F834" s="35" t="s">
        <v>1905</v>
      </c>
      <c r="G834" s="36">
        <v>87089990</v>
      </c>
      <c r="H834" s="36" t="s">
        <v>72</v>
      </c>
      <c r="I834" s="36" t="s">
        <v>1906</v>
      </c>
      <c r="J834" s="36" t="s">
        <v>1907</v>
      </c>
      <c r="K834" s="36" t="s">
        <v>74</v>
      </c>
      <c r="L834" s="37">
        <v>2146.4899999999998</v>
      </c>
      <c r="M834" s="37">
        <v>2146.4899999999998</v>
      </c>
      <c r="N834" s="38">
        <v>12.74</v>
      </c>
      <c r="O834" s="38">
        <v>12.74</v>
      </c>
      <c r="P834" s="27" t="s">
        <v>361</v>
      </c>
      <c r="Q834" s="27"/>
    </row>
    <row r="835" spans="1:17" x14ac:dyDescent="0.25">
      <c r="A835" s="27">
        <v>1191</v>
      </c>
      <c r="B835" s="35" t="s">
        <v>357</v>
      </c>
      <c r="C835" s="36">
        <v>811</v>
      </c>
      <c r="D835" s="36" t="s">
        <v>330</v>
      </c>
      <c r="E835" s="36">
        <v>5</v>
      </c>
      <c r="F835" s="35" t="s">
        <v>1572</v>
      </c>
      <c r="G835" s="36">
        <v>87089990</v>
      </c>
      <c r="H835" s="36" t="s">
        <v>72</v>
      </c>
      <c r="I835" s="36" t="s">
        <v>1570</v>
      </c>
      <c r="J835" s="36" t="s">
        <v>1571</v>
      </c>
      <c r="K835" s="36" t="s">
        <v>74</v>
      </c>
      <c r="L835" s="37">
        <v>330.21999999999997</v>
      </c>
      <c r="M835" s="37">
        <v>1651.1</v>
      </c>
      <c r="N835" s="38">
        <v>1.9600000000000002</v>
      </c>
      <c r="O835" s="38">
        <v>9.8000000000000007</v>
      </c>
      <c r="P835" s="27" t="s">
        <v>361</v>
      </c>
      <c r="Q835" s="27"/>
    </row>
    <row r="836" spans="1:17" x14ac:dyDescent="0.25">
      <c r="A836" s="27">
        <v>1192</v>
      </c>
      <c r="B836" s="70" t="s">
        <v>357</v>
      </c>
      <c r="C836" s="71">
        <v>812</v>
      </c>
      <c r="D836" s="71" t="s">
        <v>330</v>
      </c>
      <c r="E836" s="71">
        <v>2</v>
      </c>
      <c r="F836" s="70" t="s">
        <v>1949</v>
      </c>
      <c r="G836" s="71">
        <v>87089990</v>
      </c>
      <c r="H836" s="71" t="s">
        <v>72</v>
      </c>
      <c r="I836" s="71" t="s">
        <v>1950</v>
      </c>
      <c r="J836" s="71" t="s">
        <v>1951</v>
      </c>
      <c r="K836" s="71" t="s">
        <v>74</v>
      </c>
      <c r="L836" s="72">
        <v>806.51</v>
      </c>
      <c r="M836" s="72">
        <v>1613.02</v>
      </c>
      <c r="N836" s="73">
        <v>4.7850000000000001</v>
      </c>
      <c r="O836" s="73">
        <v>9.57</v>
      </c>
      <c r="P836" s="27" t="s">
        <v>361</v>
      </c>
      <c r="Q836" s="27"/>
    </row>
    <row r="837" spans="1:17" x14ac:dyDescent="0.25">
      <c r="A837" s="27">
        <v>1193</v>
      </c>
      <c r="B837" s="35" t="s">
        <v>357</v>
      </c>
      <c r="C837" s="36">
        <v>813</v>
      </c>
      <c r="D837" s="36" t="s">
        <v>330</v>
      </c>
      <c r="E837" s="36">
        <v>5</v>
      </c>
      <c r="F837" s="35" t="s">
        <v>1921</v>
      </c>
      <c r="G837" s="36">
        <v>87082991</v>
      </c>
      <c r="H837" s="36" t="s">
        <v>72</v>
      </c>
      <c r="I837" s="36" t="s">
        <v>1922</v>
      </c>
      <c r="J837" s="36" t="s">
        <v>1923</v>
      </c>
      <c r="K837" s="36" t="s">
        <v>74</v>
      </c>
      <c r="L837" s="37">
        <v>266.62</v>
      </c>
      <c r="M837" s="37">
        <v>1333.1</v>
      </c>
      <c r="N837" s="38">
        <v>1.5820000000000001</v>
      </c>
      <c r="O837" s="38">
        <v>7.91</v>
      </c>
      <c r="P837" s="27" t="s">
        <v>361</v>
      </c>
      <c r="Q837" s="27"/>
    </row>
    <row r="838" spans="1:17" x14ac:dyDescent="0.25">
      <c r="A838" s="27">
        <v>1195</v>
      </c>
      <c r="B838" s="35" t="s">
        <v>357</v>
      </c>
      <c r="C838" s="36">
        <v>815</v>
      </c>
      <c r="D838" s="36" t="s">
        <v>330</v>
      </c>
      <c r="E838" s="36">
        <v>2</v>
      </c>
      <c r="F838" s="35" t="s">
        <v>458</v>
      </c>
      <c r="G838" s="36">
        <v>87089990</v>
      </c>
      <c r="H838" s="36" t="s">
        <v>72</v>
      </c>
      <c r="I838" s="36" t="s">
        <v>1959</v>
      </c>
      <c r="J838" s="36" t="s">
        <v>1960</v>
      </c>
      <c r="K838" s="36" t="s">
        <v>74</v>
      </c>
      <c r="L838" s="37">
        <v>583.23</v>
      </c>
      <c r="M838" s="37">
        <v>1166.46</v>
      </c>
      <c r="N838" s="38">
        <v>3.46</v>
      </c>
      <c r="O838" s="38">
        <v>6.92</v>
      </c>
      <c r="P838" s="27" t="s">
        <v>361</v>
      </c>
      <c r="Q838" s="27"/>
    </row>
    <row r="839" spans="1:17" x14ac:dyDescent="0.25">
      <c r="A839" s="27">
        <v>1196</v>
      </c>
      <c r="B839" s="35" t="s">
        <v>357</v>
      </c>
      <c r="C839" s="36">
        <v>816</v>
      </c>
      <c r="D839" s="36" t="s">
        <v>330</v>
      </c>
      <c r="E839" s="36">
        <v>1</v>
      </c>
      <c r="F839" s="35" t="s">
        <v>1930</v>
      </c>
      <c r="G839" s="36">
        <v>87089990</v>
      </c>
      <c r="H839" s="36" t="s">
        <v>72</v>
      </c>
      <c r="I839" s="36" t="s">
        <v>1931</v>
      </c>
      <c r="J839" s="36" t="s">
        <v>1932</v>
      </c>
      <c r="K839" s="36" t="s">
        <v>74</v>
      </c>
      <c r="L839" s="37">
        <v>1076.49</v>
      </c>
      <c r="M839" s="37">
        <v>1076.49</v>
      </c>
      <c r="N839" s="38">
        <v>6.39</v>
      </c>
      <c r="O839" s="38">
        <v>6.39</v>
      </c>
      <c r="P839" s="27" t="s">
        <v>361</v>
      </c>
      <c r="Q839" s="27"/>
    </row>
    <row r="840" spans="1:17" x14ac:dyDescent="0.25">
      <c r="A840" s="27">
        <v>1197</v>
      </c>
      <c r="B840" s="35" t="s">
        <v>357</v>
      </c>
      <c r="C840" s="36">
        <v>817</v>
      </c>
      <c r="D840" s="36" t="s">
        <v>330</v>
      </c>
      <c r="E840" s="36">
        <v>50</v>
      </c>
      <c r="F840" s="35" t="s">
        <v>1790</v>
      </c>
      <c r="G840" s="36">
        <v>87089990</v>
      </c>
      <c r="H840" s="36" t="s">
        <v>72</v>
      </c>
      <c r="I840" s="36" t="s">
        <v>1788</v>
      </c>
      <c r="J840" s="36" t="s">
        <v>1789</v>
      </c>
      <c r="K840" s="36" t="s">
        <v>74</v>
      </c>
      <c r="L840" s="37">
        <v>29.2</v>
      </c>
      <c r="M840" s="37">
        <v>1460</v>
      </c>
      <c r="N840" s="38">
        <v>0.17319999999999999</v>
      </c>
      <c r="O840" s="38">
        <v>8.66</v>
      </c>
      <c r="P840" s="27" t="s">
        <v>361</v>
      </c>
      <c r="Q840" s="27"/>
    </row>
    <row r="841" spans="1:17" x14ac:dyDescent="0.25">
      <c r="A841" s="27">
        <v>1198</v>
      </c>
      <c r="B841" s="35" t="s">
        <v>357</v>
      </c>
      <c r="C841" s="36">
        <v>818</v>
      </c>
      <c r="D841" s="36" t="s">
        <v>330</v>
      </c>
      <c r="E841" s="36">
        <v>50</v>
      </c>
      <c r="F841" s="35" t="s">
        <v>1791</v>
      </c>
      <c r="G841" s="36">
        <v>87089990</v>
      </c>
      <c r="H841" s="36" t="s">
        <v>72</v>
      </c>
      <c r="I841" s="36" t="s">
        <v>1792</v>
      </c>
      <c r="J841" s="36" t="s">
        <v>1793</v>
      </c>
      <c r="K841" s="36" t="s">
        <v>74</v>
      </c>
      <c r="L841" s="37">
        <v>29.2</v>
      </c>
      <c r="M841" s="37">
        <v>1460</v>
      </c>
      <c r="N841" s="38">
        <v>0.17319999999999999</v>
      </c>
      <c r="O841" s="38">
        <v>8.66</v>
      </c>
      <c r="P841" s="27" t="s">
        <v>361</v>
      </c>
      <c r="Q841" s="27"/>
    </row>
    <row r="842" spans="1:17" x14ac:dyDescent="0.25">
      <c r="A842" s="27">
        <v>1199</v>
      </c>
      <c r="B842" s="35" t="s">
        <v>357</v>
      </c>
      <c r="C842" s="36">
        <v>819</v>
      </c>
      <c r="D842" s="36" t="s">
        <v>330</v>
      </c>
      <c r="E842" s="36">
        <v>50</v>
      </c>
      <c r="F842" s="35" t="s">
        <v>1781</v>
      </c>
      <c r="G842" s="36">
        <v>87089990</v>
      </c>
      <c r="H842" s="36" t="s">
        <v>72</v>
      </c>
      <c r="I842" s="36" t="s">
        <v>1782</v>
      </c>
      <c r="J842" s="36" t="s">
        <v>1783</v>
      </c>
      <c r="K842" s="36" t="s">
        <v>74</v>
      </c>
      <c r="L842" s="37">
        <v>25</v>
      </c>
      <c r="M842" s="37">
        <v>1250</v>
      </c>
      <c r="N842" s="38">
        <v>0.1484</v>
      </c>
      <c r="O842" s="38">
        <v>7.42</v>
      </c>
      <c r="P842" s="27" t="s">
        <v>361</v>
      </c>
      <c r="Q842" s="27"/>
    </row>
    <row r="843" spans="1:17" x14ac:dyDescent="0.25">
      <c r="A843" s="27">
        <v>1200</v>
      </c>
      <c r="B843" s="35" t="s">
        <v>357</v>
      </c>
      <c r="C843" s="36">
        <v>820</v>
      </c>
      <c r="D843" s="36" t="s">
        <v>330</v>
      </c>
      <c r="E843" s="36">
        <v>50</v>
      </c>
      <c r="F843" s="35" t="s">
        <v>1784</v>
      </c>
      <c r="G843" s="36">
        <v>87089990</v>
      </c>
      <c r="H843" s="36" t="s">
        <v>72</v>
      </c>
      <c r="I843" s="36" t="s">
        <v>1785</v>
      </c>
      <c r="J843" s="36" t="s">
        <v>1786</v>
      </c>
      <c r="K843" s="36" t="s">
        <v>74</v>
      </c>
      <c r="L843" s="37">
        <v>25</v>
      </c>
      <c r="M843" s="37">
        <v>1250</v>
      </c>
      <c r="N843" s="38">
        <v>0.1484</v>
      </c>
      <c r="O843" s="38">
        <v>7.42</v>
      </c>
      <c r="P843" s="27" t="s">
        <v>361</v>
      </c>
      <c r="Q843" s="27"/>
    </row>
    <row r="844" spans="1:17" x14ac:dyDescent="0.25">
      <c r="A844" s="27">
        <v>1201</v>
      </c>
      <c r="B844" s="35" t="s">
        <v>357</v>
      </c>
      <c r="C844" s="36">
        <v>821</v>
      </c>
      <c r="D844" s="36" t="s">
        <v>330</v>
      </c>
      <c r="E844" s="36">
        <v>3</v>
      </c>
      <c r="F844" s="35" t="s">
        <v>2714</v>
      </c>
      <c r="G844" s="36">
        <v>87089990</v>
      </c>
      <c r="H844" s="36" t="s">
        <v>315</v>
      </c>
      <c r="I844" s="36" t="s">
        <v>2713</v>
      </c>
      <c r="J844" s="36" t="s">
        <v>2713</v>
      </c>
      <c r="K844" s="36" t="s">
        <v>74</v>
      </c>
      <c r="L844" s="37">
        <v>235.20000000000002</v>
      </c>
      <c r="M844" s="37">
        <v>705.6</v>
      </c>
      <c r="N844" s="38">
        <v>1.3966666666666667</v>
      </c>
      <c r="O844" s="38">
        <v>4.1900000000000004</v>
      </c>
      <c r="P844" s="27" t="s">
        <v>361</v>
      </c>
      <c r="Q844" s="154"/>
    </row>
    <row r="845" spans="1:17" x14ac:dyDescent="0.25">
      <c r="A845" s="27">
        <v>1202</v>
      </c>
      <c r="B845" s="70" t="s">
        <v>357</v>
      </c>
      <c r="C845" s="71">
        <v>822</v>
      </c>
      <c r="D845" s="71" t="s">
        <v>330</v>
      </c>
      <c r="E845" s="71">
        <v>2</v>
      </c>
      <c r="F845" s="70" t="s">
        <v>998</v>
      </c>
      <c r="G845" s="71">
        <v>87089990</v>
      </c>
      <c r="H845" s="71" t="s">
        <v>72</v>
      </c>
      <c r="I845" s="71" t="s">
        <v>1957</v>
      </c>
      <c r="J845" s="71" t="s">
        <v>2814</v>
      </c>
      <c r="K845" s="71" t="s">
        <v>74</v>
      </c>
      <c r="L845" s="72">
        <v>249.42</v>
      </c>
      <c r="M845" s="72">
        <v>498.84</v>
      </c>
      <c r="N845" s="73">
        <v>1.48</v>
      </c>
      <c r="O845" s="73">
        <v>2.96</v>
      </c>
      <c r="P845" s="27" t="s">
        <v>361</v>
      </c>
      <c r="Q845" s="27"/>
    </row>
    <row r="846" spans="1:17" x14ac:dyDescent="0.25">
      <c r="A846" s="27">
        <v>1206</v>
      </c>
      <c r="B846" s="35" t="s">
        <v>357</v>
      </c>
      <c r="C846" s="36">
        <v>826</v>
      </c>
      <c r="D846" s="36" t="s">
        <v>330</v>
      </c>
      <c r="E846" s="36">
        <v>10</v>
      </c>
      <c r="F846" s="35" t="s">
        <v>2075</v>
      </c>
      <c r="G846" s="36">
        <v>87089990</v>
      </c>
      <c r="H846" s="36" t="s">
        <v>72</v>
      </c>
      <c r="I846" s="36" t="s">
        <v>2076</v>
      </c>
      <c r="J846" s="36" t="s">
        <v>2077</v>
      </c>
      <c r="K846" s="36" t="s">
        <v>74</v>
      </c>
      <c r="L846" s="37">
        <v>28.74</v>
      </c>
      <c r="M846" s="37">
        <v>287.39999999999998</v>
      </c>
      <c r="N846" s="38">
        <v>0.17099999999999999</v>
      </c>
      <c r="O846" s="38">
        <v>1.71</v>
      </c>
      <c r="P846" s="27" t="s">
        <v>361</v>
      </c>
      <c r="Q846" s="27"/>
    </row>
    <row r="847" spans="1:17" x14ac:dyDescent="0.25">
      <c r="A847" s="27">
        <v>1208</v>
      </c>
      <c r="B847" s="35" t="s">
        <v>357</v>
      </c>
      <c r="C847" s="36">
        <v>828</v>
      </c>
      <c r="D847" s="36" t="s">
        <v>330</v>
      </c>
      <c r="E847" s="36">
        <v>2</v>
      </c>
      <c r="F847" s="35" t="s">
        <v>1865</v>
      </c>
      <c r="G847" s="36">
        <v>87089990</v>
      </c>
      <c r="H847" s="36" t="s">
        <v>72</v>
      </c>
      <c r="I847" s="36" t="s">
        <v>1866</v>
      </c>
      <c r="J847" s="36" t="s">
        <v>1867</v>
      </c>
      <c r="K847" s="36" t="s">
        <v>74</v>
      </c>
      <c r="L847" s="37">
        <v>91.8</v>
      </c>
      <c r="M847" s="37">
        <v>183.6</v>
      </c>
      <c r="N847" s="38">
        <v>0.54500000000000004</v>
      </c>
      <c r="O847" s="38">
        <v>1.0900000000000001</v>
      </c>
      <c r="P847" s="27" t="s">
        <v>361</v>
      </c>
      <c r="Q847" s="27"/>
    </row>
    <row r="848" spans="1:17" x14ac:dyDescent="0.25">
      <c r="A848" s="27">
        <v>1209</v>
      </c>
      <c r="B848" s="35" t="s">
        <v>357</v>
      </c>
      <c r="C848" s="36">
        <v>829</v>
      </c>
      <c r="D848" s="36" t="s">
        <v>330</v>
      </c>
      <c r="E848" s="36">
        <v>2</v>
      </c>
      <c r="F848" s="35" t="s">
        <v>1862</v>
      </c>
      <c r="G848" s="36">
        <v>87089990</v>
      </c>
      <c r="H848" s="36" t="s">
        <v>72</v>
      </c>
      <c r="I848" s="36" t="s">
        <v>1863</v>
      </c>
      <c r="J848" s="36" t="s">
        <v>1864</v>
      </c>
      <c r="K848" s="36" t="s">
        <v>74</v>
      </c>
      <c r="L848" s="37">
        <v>91.8</v>
      </c>
      <c r="M848" s="37">
        <v>183.6</v>
      </c>
      <c r="N848" s="38">
        <v>0.54500000000000004</v>
      </c>
      <c r="O848" s="38">
        <v>1.0900000000000001</v>
      </c>
      <c r="P848" s="27" t="s">
        <v>361</v>
      </c>
      <c r="Q848" s="27"/>
    </row>
    <row r="849" spans="1:17" x14ac:dyDescent="0.25">
      <c r="A849" s="27">
        <v>1212</v>
      </c>
      <c r="B849" s="35" t="s">
        <v>357</v>
      </c>
      <c r="C849" s="36">
        <v>832</v>
      </c>
      <c r="D849" s="36" t="s">
        <v>330</v>
      </c>
      <c r="E849" s="36">
        <v>1</v>
      </c>
      <c r="F849" s="35" t="s">
        <v>1435</v>
      </c>
      <c r="G849" s="36">
        <v>87089990</v>
      </c>
      <c r="H849" s="36" t="s">
        <v>72</v>
      </c>
      <c r="I849" s="36" t="s">
        <v>1436</v>
      </c>
      <c r="J849" s="36" t="s">
        <v>1437</v>
      </c>
      <c r="K849" s="36" t="s">
        <v>74</v>
      </c>
      <c r="L849" s="37">
        <v>50.22</v>
      </c>
      <c r="M849" s="37">
        <v>50.22</v>
      </c>
      <c r="N849" s="38">
        <v>0.3</v>
      </c>
      <c r="O849" s="38">
        <v>0.3</v>
      </c>
      <c r="P849" s="27" t="s">
        <v>361</v>
      </c>
      <c r="Q849" s="27"/>
    </row>
    <row r="850" spans="1:17" x14ac:dyDescent="0.25">
      <c r="A850" s="27">
        <v>1214</v>
      </c>
      <c r="B850" s="28" t="s">
        <v>357</v>
      </c>
      <c r="C850" s="29">
        <v>834</v>
      </c>
      <c r="D850" s="29" t="s">
        <v>330</v>
      </c>
      <c r="E850" s="29">
        <v>2</v>
      </c>
      <c r="F850" s="28" t="s">
        <v>2143</v>
      </c>
      <c r="G850" s="29">
        <v>73181500</v>
      </c>
      <c r="H850" s="29" t="s">
        <v>72</v>
      </c>
      <c r="I850" s="29" t="s">
        <v>2144</v>
      </c>
      <c r="J850" s="29" t="s">
        <v>2145</v>
      </c>
      <c r="K850" s="29" t="s">
        <v>74</v>
      </c>
      <c r="L850" s="30">
        <v>13.3</v>
      </c>
      <c r="M850" s="30">
        <v>26.6</v>
      </c>
      <c r="N850" s="31">
        <v>0.08</v>
      </c>
      <c r="O850" s="31">
        <v>0.16</v>
      </c>
      <c r="P850" s="27" t="s">
        <v>361</v>
      </c>
      <c r="Q850" s="27"/>
    </row>
    <row r="851" spans="1:17" x14ac:dyDescent="0.25">
      <c r="A851" s="27">
        <v>1216</v>
      </c>
      <c r="B851" s="28" t="s">
        <v>357</v>
      </c>
      <c r="C851" s="29">
        <v>836</v>
      </c>
      <c r="D851" s="29" t="s">
        <v>330</v>
      </c>
      <c r="E851" s="29">
        <v>4</v>
      </c>
      <c r="F851" s="28" t="s">
        <v>2140</v>
      </c>
      <c r="G851" s="29">
        <v>73181500</v>
      </c>
      <c r="H851" s="29" t="s">
        <v>72</v>
      </c>
      <c r="I851" s="29" t="s">
        <v>2141</v>
      </c>
      <c r="J851" s="29" t="s">
        <v>2571</v>
      </c>
      <c r="K851" s="29" t="s">
        <v>74</v>
      </c>
      <c r="L851" s="30">
        <v>2.9</v>
      </c>
      <c r="M851" s="30">
        <v>11.6</v>
      </c>
      <c r="N851" s="31">
        <v>1.7500000000000002E-2</v>
      </c>
      <c r="O851" s="31">
        <v>7.0000000000000007E-2</v>
      </c>
      <c r="P851" s="57" t="s">
        <v>361</v>
      </c>
      <c r="Q851" s="27"/>
    </row>
    <row r="852" spans="1:17" x14ac:dyDescent="0.25">
      <c r="A852" s="27">
        <v>1217</v>
      </c>
      <c r="B852" s="76" t="s">
        <v>357</v>
      </c>
      <c r="C852" s="77">
        <v>837</v>
      </c>
      <c r="D852" s="77" t="s">
        <v>330</v>
      </c>
      <c r="E852" s="77">
        <v>1</v>
      </c>
      <c r="F852" s="76" t="s">
        <v>1737</v>
      </c>
      <c r="G852" s="77">
        <v>87089990</v>
      </c>
      <c r="H852" s="77" t="s">
        <v>72</v>
      </c>
      <c r="I852" s="77" t="s">
        <v>1738</v>
      </c>
      <c r="J852" s="77" t="s">
        <v>1739</v>
      </c>
      <c r="K852" s="77" t="s">
        <v>74</v>
      </c>
      <c r="L852" s="78">
        <v>0.23</v>
      </c>
      <c r="M852" s="78">
        <v>0.23</v>
      </c>
      <c r="N852" s="79">
        <v>0</v>
      </c>
      <c r="O852" s="79">
        <v>0</v>
      </c>
      <c r="P852" s="27" t="s">
        <v>361</v>
      </c>
      <c r="Q852" s="27"/>
    </row>
    <row r="853" spans="1:17" x14ac:dyDescent="0.25">
      <c r="A853" s="27">
        <v>1218</v>
      </c>
      <c r="B853" s="35" t="s">
        <v>357</v>
      </c>
      <c r="C853" s="36">
        <v>838</v>
      </c>
      <c r="D853" s="36" t="s">
        <v>330</v>
      </c>
      <c r="E853" s="36">
        <v>1</v>
      </c>
      <c r="F853" s="35" t="s">
        <v>2117</v>
      </c>
      <c r="G853" s="36">
        <v>87089990</v>
      </c>
      <c r="H853" s="36" t="s">
        <v>72</v>
      </c>
      <c r="I853" s="36" t="s">
        <v>2118</v>
      </c>
      <c r="J853" s="36" t="s">
        <v>2119</v>
      </c>
      <c r="K853" s="36" t="s">
        <v>74</v>
      </c>
      <c r="L853" s="37">
        <v>0.23</v>
      </c>
      <c r="M853" s="37">
        <v>0.23</v>
      </c>
      <c r="N853" s="38">
        <v>0</v>
      </c>
      <c r="O853" s="38">
        <v>0</v>
      </c>
      <c r="P853" s="27" t="s">
        <v>361</v>
      </c>
      <c r="Q853" s="27"/>
    </row>
    <row r="854" spans="1:17" x14ac:dyDescent="0.25">
      <c r="A854" s="27">
        <v>1219</v>
      </c>
      <c r="B854" s="119" t="s">
        <v>357</v>
      </c>
      <c r="C854" s="120">
        <v>839</v>
      </c>
      <c r="D854" s="120" t="s">
        <v>330</v>
      </c>
      <c r="E854" s="120">
        <v>1</v>
      </c>
      <c r="F854" s="119" t="s">
        <v>2149</v>
      </c>
      <c r="G854" s="120">
        <v>73181500</v>
      </c>
      <c r="H854" s="120" t="s">
        <v>72</v>
      </c>
      <c r="I854" s="120" t="s">
        <v>2150</v>
      </c>
      <c r="J854" s="120" t="s">
        <v>2151</v>
      </c>
      <c r="K854" s="120" t="s">
        <v>74</v>
      </c>
      <c r="L854" s="121">
        <v>0.15</v>
      </c>
      <c r="M854" s="121">
        <v>0.15</v>
      </c>
      <c r="N854" s="122">
        <v>0</v>
      </c>
      <c r="O854" s="122">
        <v>0</v>
      </c>
      <c r="P854" s="144" t="s">
        <v>361</v>
      </c>
      <c r="Q854" s="27"/>
    </row>
    <row r="855" spans="1:17" x14ac:dyDescent="0.25">
      <c r="A855" s="27">
        <v>1224</v>
      </c>
      <c r="B855" s="70" t="s">
        <v>357</v>
      </c>
      <c r="C855" s="71">
        <v>844</v>
      </c>
      <c r="D855" s="71" t="s">
        <v>330</v>
      </c>
      <c r="E855" s="71">
        <v>2</v>
      </c>
      <c r="F855" s="70" t="s">
        <v>423</v>
      </c>
      <c r="G855" s="71">
        <v>87089990</v>
      </c>
      <c r="H855" s="71" t="s">
        <v>72</v>
      </c>
      <c r="I855" s="71">
        <v>99710393893</v>
      </c>
      <c r="J855" s="71">
        <v>99710393894</v>
      </c>
      <c r="K855" s="71" t="s">
        <v>74</v>
      </c>
      <c r="L855" s="72">
        <v>395.96</v>
      </c>
      <c r="M855" s="72">
        <v>791.92</v>
      </c>
      <c r="N855" s="73">
        <v>2.35</v>
      </c>
      <c r="O855" s="73">
        <v>4.7</v>
      </c>
      <c r="P855" s="27" t="s">
        <v>361</v>
      </c>
      <c r="Q855" s="27"/>
    </row>
    <row r="856" spans="1:17" x14ac:dyDescent="0.25">
      <c r="A856" s="27">
        <v>1225</v>
      </c>
      <c r="B856" s="76" t="s">
        <v>357</v>
      </c>
      <c r="C856" s="77">
        <v>845</v>
      </c>
      <c r="D856" s="77" t="s">
        <v>330</v>
      </c>
      <c r="E856" s="77">
        <v>2</v>
      </c>
      <c r="F856" s="76" t="s">
        <v>420</v>
      </c>
      <c r="G856" s="77">
        <v>87089990</v>
      </c>
      <c r="H856" s="77" t="s">
        <v>72</v>
      </c>
      <c r="I856" s="77">
        <v>99710337495</v>
      </c>
      <c r="J856" s="77">
        <v>99710337495</v>
      </c>
      <c r="K856" s="77" t="s">
        <v>74</v>
      </c>
      <c r="L856" s="78">
        <v>31.65</v>
      </c>
      <c r="M856" s="78">
        <v>63.3</v>
      </c>
      <c r="N856" s="79">
        <v>0.19</v>
      </c>
      <c r="O856" s="79">
        <v>0.38</v>
      </c>
      <c r="P856" s="27" t="s">
        <v>361</v>
      </c>
      <c r="Q856" s="27"/>
    </row>
    <row r="857" spans="1:17" x14ac:dyDescent="0.25">
      <c r="A857" s="106">
        <v>1227</v>
      </c>
      <c r="B857" s="107" t="s">
        <v>357</v>
      </c>
      <c r="C857" s="108">
        <v>847</v>
      </c>
      <c r="D857" s="108" t="s">
        <v>330</v>
      </c>
      <c r="E857" s="108">
        <v>3</v>
      </c>
      <c r="F857" s="107" t="s">
        <v>1341</v>
      </c>
      <c r="G857" s="108">
        <v>87082999</v>
      </c>
      <c r="H857" s="108" t="s">
        <v>72</v>
      </c>
      <c r="I857" s="108" t="s">
        <v>1342</v>
      </c>
      <c r="J857" s="108" t="s">
        <v>1343</v>
      </c>
      <c r="K857" s="108" t="s">
        <v>74</v>
      </c>
      <c r="L857" s="109">
        <v>83.85</v>
      </c>
      <c r="M857" s="109">
        <v>838.5</v>
      </c>
      <c r="N857" s="110">
        <v>0.49800000000000005</v>
      </c>
      <c r="O857" s="110">
        <v>4.9800000000000004</v>
      </c>
      <c r="P857" s="106" t="s">
        <v>361</v>
      </c>
      <c r="Q857" s="106"/>
    </row>
    <row r="858" spans="1:17" x14ac:dyDescent="0.25">
      <c r="A858" s="27">
        <v>1228</v>
      </c>
      <c r="B858" s="70" t="s">
        <v>357</v>
      </c>
      <c r="C858" s="71">
        <v>848</v>
      </c>
      <c r="D858" s="71" t="s">
        <v>330</v>
      </c>
      <c r="E858" s="71">
        <v>10</v>
      </c>
      <c r="F858" s="70" t="s">
        <v>1345</v>
      </c>
      <c r="G858" s="71">
        <v>87082999</v>
      </c>
      <c r="H858" s="71" t="s">
        <v>72</v>
      </c>
      <c r="I858" s="71" t="s">
        <v>1346</v>
      </c>
      <c r="J858" s="71" t="s">
        <v>1347</v>
      </c>
      <c r="K858" s="71" t="s">
        <v>74</v>
      </c>
      <c r="L858" s="72">
        <v>83.85</v>
      </c>
      <c r="M858" s="72">
        <v>838.5</v>
      </c>
      <c r="N858" s="73">
        <v>0.49800000000000005</v>
      </c>
      <c r="O858" s="73">
        <v>4.9800000000000004</v>
      </c>
      <c r="P858" s="27" t="s">
        <v>361</v>
      </c>
      <c r="Q858" s="27"/>
    </row>
    <row r="859" spans="1:17" x14ac:dyDescent="0.25">
      <c r="A859" s="27">
        <v>1229</v>
      </c>
      <c r="B859" s="70" t="s">
        <v>357</v>
      </c>
      <c r="C859" s="71">
        <v>849</v>
      </c>
      <c r="D859" s="71" t="s">
        <v>330</v>
      </c>
      <c r="E859" s="71">
        <v>5</v>
      </c>
      <c r="F859" s="70" t="s">
        <v>1465</v>
      </c>
      <c r="G859" s="71">
        <v>87089990</v>
      </c>
      <c r="H859" s="71" t="s">
        <v>72</v>
      </c>
      <c r="I859" s="71" t="s">
        <v>1466</v>
      </c>
      <c r="J859" s="71" t="s">
        <v>1467</v>
      </c>
      <c r="K859" s="71" t="s">
        <v>74</v>
      </c>
      <c r="L859" s="72">
        <v>67.42</v>
      </c>
      <c r="M859" s="72">
        <v>337.1</v>
      </c>
      <c r="N859" s="73">
        <v>0.4</v>
      </c>
      <c r="O859" s="73">
        <v>2</v>
      </c>
      <c r="P859" s="27" t="s">
        <v>361</v>
      </c>
      <c r="Q859" s="27"/>
    </row>
    <row r="860" spans="1:17" x14ac:dyDescent="0.25">
      <c r="A860" s="27">
        <v>1230</v>
      </c>
      <c r="B860" s="35" t="s">
        <v>357</v>
      </c>
      <c r="C860" s="36">
        <v>850</v>
      </c>
      <c r="D860" s="36" t="s">
        <v>330</v>
      </c>
      <c r="E860" s="36">
        <v>83</v>
      </c>
      <c r="F860" s="35" t="s">
        <v>1848</v>
      </c>
      <c r="G860" s="36">
        <v>87089990</v>
      </c>
      <c r="H860" s="36" t="s">
        <v>72</v>
      </c>
      <c r="I860" s="36" t="s">
        <v>1846</v>
      </c>
      <c r="J860" s="36" t="s">
        <v>1847</v>
      </c>
      <c r="K860" s="36" t="s">
        <v>74</v>
      </c>
      <c r="L860" s="37">
        <v>88.899999999999991</v>
      </c>
      <c r="M860" s="37">
        <v>7378.7</v>
      </c>
      <c r="N860" s="38">
        <v>0.52746987951807234</v>
      </c>
      <c r="O860" s="38">
        <v>43.78</v>
      </c>
      <c r="P860" s="27" t="s">
        <v>361</v>
      </c>
      <c r="Q860" s="27"/>
    </row>
    <row r="861" spans="1:17" x14ac:dyDescent="0.25">
      <c r="A861" s="106">
        <v>1233</v>
      </c>
      <c r="B861" s="107" t="s">
        <v>357</v>
      </c>
      <c r="C861" s="108">
        <v>853</v>
      </c>
      <c r="D861" s="108" t="s">
        <v>330</v>
      </c>
      <c r="E861" s="108">
        <v>6</v>
      </c>
      <c r="F861" s="107" t="s">
        <v>1884</v>
      </c>
      <c r="G861" s="108">
        <v>87082999</v>
      </c>
      <c r="H861" s="108" t="s">
        <v>72</v>
      </c>
      <c r="I861" s="108" t="s">
        <v>1885</v>
      </c>
      <c r="J861" s="108" t="s">
        <v>1886</v>
      </c>
      <c r="K861" s="108" t="s">
        <v>74</v>
      </c>
      <c r="L861" s="109">
        <v>58.48</v>
      </c>
      <c r="M861" s="109">
        <v>584.79999999999995</v>
      </c>
      <c r="N861" s="110">
        <v>0.34700000000000003</v>
      </c>
      <c r="O861" s="110">
        <v>3.47</v>
      </c>
      <c r="P861" s="112" t="s">
        <v>361</v>
      </c>
      <c r="Q861" s="106"/>
    </row>
    <row r="862" spans="1:17" x14ac:dyDescent="0.25">
      <c r="A862" s="27">
        <v>1234</v>
      </c>
      <c r="B862" s="35" t="s">
        <v>357</v>
      </c>
      <c r="C862" s="36">
        <v>854</v>
      </c>
      <c r="D862" s="36" t="s">
        <v>330</v>
      </c>
      <c r="E862" s="36">
        <v>10</v>
      </c>
      <c r="F862" s="35" t="s">
        <v>1887</v>
      </c>
      <c r="G862" s="36">
        <v>87082999</v>
      </c>
      <c r="H862" s="36" t="s">
        <v>72</v>
      </c>
      <c r="I862" s="36" t="s">
        <v>1888</v>
      </c>
      <c r="J862" s="36" t="s">
        <v>1889</v>
      </c>
      <c r="K862" s="36" t="s">
        <v>74</v>
      </c>
      <c r="L862" s="37">
        <v>58.48</v>
      </c>
      <c r="M862" s="37">
        <v>584.79999999999995</v>
      </c>
      <c r="N862" s="38">
        <v>0.34700000000000003</v>
      </c>
      <c r="O862" s="38">
        <v>3.47</v>
      </c>
      <c r="P862" s="27" t="s">
        <v>361</v>
      </c>
      <c r="Q862" s="27"/>
    </row>
    <row r="863" spans="1:17" x14ac:dyDescent="0.25">
      <c r="A863" s="27">
        <v>1238</v>
      </c>
      <c r="B863" s="35" t="s">
        <v>357</v>
      </c>
      <c r="C863" s="36">
        <v>858</v>
      </c>
      <c r="D863" s="36" t="s">
        <v>330</v>
      </c>
      <c r="E863" s="36">
        <v>3</v>
      </c>
      <c r="F863" s="35" t="s">
        <v>1794</v>
      </c>
      <c r="G863" s="36">
        <v>87083090</v>
      </c>
      <c r="H863" s="36" t="s">
        <v>72</v>
      </c>
      <c r="I863" s="36" t="s">
        <v>1795</v>
      </c>
      <c r="J863" s="36" t="s">
        <v>1796</v>
      </c>
      <c r="K863" s="36" t="s">
        <v>74</v>
      </c>
      <c r="L863" s="37">
        <v>447.40000000000003</v>
      </c>
      <c r="M863" s="37">
        <v>1342.2</v>
      </c>
      <c r="N863" s="38">
        <v>2.6533333333333333</v>
      </c>
      <c r="O863" s="38">
        <v>7.96</v>
      </c>
      <c r="P863" s="27" t="s">
        <v>361</v>
      </c>
      <c r="Q863" s="27"/>
    </row>
    <row r="864" spans="1:17" x14ac:dyDescent="0.25">
      <c r="A864" s="27">
        <v>1240</v>
      </c>
      <c r="B864" s="89" t="s">
        <v>357</v>
      </c>
      <c r="C864" s="90">
        <v>860</v>
      </c>
      <c r="D864" s="90" t="s">
        <v>330</v>
      </c>
      <c r="E864" s="90">
        <v>3</v>
      </c>
      <c r="F864" s="89" t="s">
        <v>1763</v>
      </c>
      <c r="G864" s="90">
        <v>87083090</v>
      </c>
      <c r="H864" s="90" t="s">
        <v>72</v>
      </c>
      <c r="I864" s="90" t="s">
        <v>1764</v>
      </c>
      <c r="J864" s="90" t="s">
        <v>1765</v>
      </c>
      <c r="K864" s="90" t="s">
        <v>74</v>
      </c>
      <c r="L864" s="91">
        <v>447.40000000000003</v>
      </c>
      <c r="M864" s="91">
        <v>1342.2</v>
      </c>
      <c r="N864" s="92">
        <v>2.6533333333333333</v>
      </c>
      <c r="O864" s="92">
        <v>7.96</v>
      </c>
      <c r="P864" s="27" t="s">
        <v>361</v>
      </c>
      <c r="Q864" s="27"/>
    </row>
    <row r="865" spans="1:17" x14ac:dyDescent="0.25">
      <c r="A865" s="27">
        <v>1241</v>
      </c>
      <c r="B865" s="89" t="s">
        <v>357</v>
      </c>
      <c r="C865" s="90">
        <v>861</v>
      </c>
      <c r="D865" s="90" t="s">
        <v>330</v>
      </c>
      <c r="E865" s="90">
        <v>3</v>
      </c>
      <c r="F865" s="89" t="s">
        <v>1766</v>
      </c>
      <c r="G865" s="90">
        <v>87083090</v>
      </c>
      <c r="H865" s="90" t="s">
        <v>72</v>
      </c>
      <c r="I865" s="90" t="s">
        <v>1767</v>
      </c>
      <c r="J865" s="90" t="s">
        <v>1768</v>
      </c>
      <c r="K865" s="90" t="s">
        <v>74</v>
      </c>
      <c r="L865" s="91">
        <v>447.40000000000003</v>
      </c>
      <c r="M865" s="91">
        <v>1342.2</v>
      </c>
      <c r="N865" s="92">
        <v>2.6533333333333333</v>
      </c>
      <c r="O865" s="92">
        <v>7.96</v>
      </c>
      <c r="P865" s="27" t="s">
        <v>361</v>
      </c>
      <c r="Q865" s="27"/>
    </row>
    <row r="866" spans="1:17" x14ac:dyDescent="0.25">
      <c r="A866" s="27">
        <v>1242</v>
      </c>
      <c r="B866" s="35" t="s">
        <v>357</v>
      </c>
      <c r="C866" s="36">
        <v>862</v>
      </c>
      <c r="D866" s="36" t="s">
        <v>330</v>
      </c>
      <c r="E866" s="36">
        <v>3</v>
      </c>
      <c r="F866" s="35" t="s">
        <v>1797</v>
      </c>
      <c r="G866" s="36">
        <v>87083090</v>
      </c>
      <c r="H866" s="36" t="s">
        <v>72</v>
      </c>
      <c r="I866" s="36" t="s">
        <v>1798</v>
      </c>
      <c r="J866" s="36" t="s">
        <v>1799</v>
      </c>
      <c r="K866" s="36" t="s">
        <v>74</v>
      </c>
      <c r="L866" s="37">
        <v>447.40000000000003</v>
      </c>
      <c r="M866" s="37">
        <v>1342.2</v>
      </c>
      <c r="N866" s="38">
        <v>2.6533333333333333</v>
      </c>
      <c r="O866" s="38">
        <v>7.96</v>
      </c>
      <c r="P866" s="27" t="s">
        <v>361</v>
      </c>
      <c r="Q866" s="27"/>
    </row>
    <row r="867" spans="1:17" x14ac:dyDescent="0.25">
      <c r="A867" s="27">
        <v>1244</v>
      </c>
      <c r="B867" s="119" t="s">
        <v>357</v>
      </c>
      <c r="C867" s="120">
        <v>864</v>
      </c>
      <c r="D867" s="120" t="s">
        <v>330</v>
      </c>
      <c r="E867" s="120">
        <v>2</v>
      </c>
      <c r="F867" s="119" t="s">
        <v>1981</v>
      </c>
      <c r="G867" s="120">
        <v>87089990</v>
      </c>
      <c r="H867" s="120" t="s">
        <v>72</v>
      </c>
      <c r="I867" s="120" t="s">
        <v>1982</v>
      </c>
      <c r="J867" s="120" t="s">
        <v>1983</v>
      </c>
      <c r="K867" s="120" t="s">
        <v>74</v>
      </c>
      <c r="L867" s="121">
        <v>2322.5300000000002</v>
      </c>
      <c r="M867" s="121">
        <v>4645.0600000000004</v>
      </c>
      <c r="N867" s="122">
        <v>13.78</v>
      </c>
      <c r="O867" s="122">
        <v>27.56</v>
      </c>
      <c r="P867" s="144" t="s">
        <v>361</v>
      </c>
      <c r="Q867" s="27"/>
    </row>
    <row r="868" spans="1:17" x14ac:dyDescent="0.25">
      <c r="A868" s="106">
        <v>1245</v>
      </c>
      <c r="B868" s="107" t="s">
        <v>357</v>
      </c>
      <c r="C868" s="108">
        <v>865</v>
      </c>
      <c r="D868" s="108" t="s">
        <v>330</v>
      </c>
      <c r="E868" s="108">
        <v>1</v>
      </c>
      <c r="F868" s="107" t="s">
        <v>445</v>
      </c>
      <c r="G868" s="108">
        <v>84099999</v>
      </c>
      <c r="H868" s="108" t="s">
        <v>72</v>
      </c>
      <c r="I868" s="108">
        <v>99711501590</v>
      </c>
      <c r="J868" s="108">
        <v>99711501590</v>
      </c>
      <c r="K868" s="108" t="s">
        <v>74</v>
      </c>
      <c r="L868" s="109">
        <v>143.16999999999999</v>
      </c>
      <c r="M868" s="109">
        <v>1574.87</v>
      </c>
      <c r="N868" s="110">
        <v>0.85</v>
      </c>
      <c r="O868" s="110">
        <v>9.35</v>
      </c>
      <c r="P868" s="112" t="s">
        <v>361</v>
      </c>
      <c r="Q868" s="106"/>
    </row>
    <row r="869" spans="1:17" x14ac:dyDescent="0.25">
      <c r="A869" s="27">
        <v>1247</v>
      </c>
      <c r="B869" s="35" t="s">
        <v>357</v>
      </c>
      <c r="C869" s="36">
        <v>867</v>
      </c>
      <c r="D869" s="36" t="s">
        <v>330</v>
      </c>
      <c r="E869" s="36">
        <v>1</v>
      </c>
      <c r="F869" s="35" t="s">
        <v>936</v>
      </c>
      <c r="G869" s="36">
        <v>87084090</v>
      </c>
      <c r="H869" s="36" t="s">
        <v>315</v>
      </c>
      <c r="I869" s="36" t="s">
        <v>937</v>
      </c>
      <c r="J869" s="36" t="s">
        <v>938</v>
      </c>
      <c r="K869" s="36" t="s">
        <v>74</v>
      </c>
      <c r="L869" s="37">
        <v>695.06</v>
      </c>
      <c r="M869" s="37">
        <v>695.06</v>
      </c>
      <c r="N869" s="38">
        <v>4.12</v>
      </c>
      <c r="O869" s="38">
        <v>4.12</v>
      </c>
      <c r="P869" s="27" t="s">
        <v>361</v>
      </c>
      <c r="Q869" s="27"/>
    </row>
    <row r="870" spans="1:17" x14ac:dyDescent="0.25">
      <c r="A870" s="27">
        <v>1248</v>
      </c>
      <c r="B870" s="35" t="s">
        <v>357</v>
      </c>
      <c r="C870" s="36">
        <v>868</v>
      </c>
      <c r="D870" s="36" t="s">
        <v>330</v>
      </c>
      <c r="E870" s="36">
        <v>16</v>
      </c>
      <c r="F870" s="35" t="s">
        <v>1917</v>
      </c>
      <c r="G870" s="36">
        <v>87082991</v>
      </c>
      <c r="H870" s="36" t="s">
        <v>72</v>
      </c>
      <c r="I870" s="36" t="s">
        <v>1920</v>
      </c>
      <c r="J870" s="36" t="s">
        <v>1919</v>
      </c>
      <c r="K870" s="36" t="s">
        <v>74</v>
      </c>
      <c r="L870" s="37">
        <v>266.62</v>
      </c>
      <c r="M870" s="37">
        <v>4265.92</v>
      </c>
      <c r="N870" s="38">
        <v>1.5818749999999999</v>
      </c>
      <c r="O870" s="38">
        <v>25.31</v>
      </c>
      <c r="P870" s="27" t="s">
        <v>361</v>
      </c>
      <c r="Q870" s="27"/>
    </row>
    <row r="871" spans="1:17" x14ac:dyDescent="0.25">
      <c r="A871" s="27">
        <v>1249</v>
      </c>
      <c r="B871" s="70" t="s">
        <v>357</v>
      </c>
      <c r="C871" s="71">
        <v>869</v>
      </c>
      <c r="D871" s="71" t="s">
        <v>330</v>
      </c>
      <c r="E871" s="71">
        <v>2</v>
      </c>
      <c r="F871" s="70" t="s">
        <v>1354</v>
      </c>
      <c r="G871" s="71">
        <v>87089990</v>
      </c>
      <c r="H871" s="71" t="s">
        <v>72</v>
      </c>
      <c r="I871" s="71" t="s">
        <v>1352</v>
      </c>
      <c r="J871" s="71" t="s">
        <v>1353</v>
      </c>
      <c r="K871" s="71" t="s">
        <v>74</v>
      </c>
      <c r="L871" s="72">
        <v>300.87</v>
      </c>
      <c r="M871" s="72">
        <v>601.74</v>
      </c>
      <c r="N871" s="73">
        <v>1.7849999999999999</v>
      </c>
      <c r="O871" s="73">
        <v>3.57</v>
      </c>
      <c r="P871" s="27" t="s">
        <v>361</v>
      </c>
      <c r="Q871" s="27"/>
    </row>
    <row r="872" spans="1:17" x14ac:dyDescent="0.25">
      <c r="A872" s="106">
        <v>1252</v>
      </c>
      <c r="B872" s="107" t="s">
        <v>357</v>
      </c>
      <c r="C872" s="108">
        <v>872</v>
      </c>
      <c r="D872" s="108" t="s">
        <v>330</v>
      </c>
      <c r="E872" s="108">
        <v>50</v>
      </c>
      <c r="F872" s="107" t="s">
        <v>932</v>
      </c>
      <c r="G872" s="108">
        <v>87089990</v>
      </c>
      <c r="H872" s="108" t="s">
        <v>72</v>
      </c>
      <c r="I872" s="108" t="s">
        <v>930</v>
      </c>
      <c r="J872" s="108" t="s">
        <v>931</v>
      </c>
      <c r="K872" s="108" t="s">
        <v>74</v>
      </c>
      <c r="L872" s="109">
        <v>15.819999999999999</v>
      </c>
      <c r="M872" s="109">
        <v>2531.1999999999998</v>
      </c>
      <c r="N872" s="110">
        <v>9.3875E-2</v>
      </c>
      <c r="O872" s="110">
        <v>15.02</v>
      </c>
      <c r="P872" s="106" t="s">
        <v>361</v>
      </c>
      <c r="Q872" s="106"/>
    </row>
    <row r="873" spans="1:17" x14ac:dyDescent="0.25">
      <c r="A873" s="27">
        <v>1253</v>
      </c>
      <c r="B873" s="35" t="s">
        <v>357</v>
      </c>
      <c r="C873" s="36">
        <v>873</v>
      </c>
      <c r="D873" s="36" t="s">
        <v>330</v>
      </c>
      <c r="E873" s="36">
        <v>18</v>
      </c>
      <c r="F873" s="35" t="s">
        <v>1893</v>
      </c>
      <c r="G873" s="36">
        <v>87089990</v>
      </c>
      <c r="H873" s="36" t="s">
        <v>72</v>
      </c>
      <c r="I873" s="36" t="s">
        <v>1891</v>
      </c>
      <c r="J873" s="36" t="s">
        <v>1892</v>
      </c>
      <c r="K873" s="36" t="s">
        <v>74</v>
      </c>
      <c r="L873" s="37">
        <v>43.72</v>
      </c>
      <c r="M873" s="37">
        <v>786.96</v>
      </c>
      <c r="N873" s="38">
        <v>0.25944444444444442</v>
      </c>
      <c r="O873" s="38">
        <v>4.67</v>
      </c>
      <c r="P873" s="27" t="s">
        <v>361</v>
      </c>
      <c r="Q873" s="27"/>
    </row>
    <row r="874" spans="1:17" x14ac:dyDescent="0.25">
      <c r="A874" s="27">
        <v>1254</v>
      </c>
      <c r="B874" s="35" t="s">
        <v>357</v>
      </c>
      <c r="C874" s="36">
        <v>874</v>
      </c>
      <c r="D874" s="36" t="s">
        <v>330</v>
      </c>
      <c r="E874" s="36">
        <v>1</v>
      </c>
      <c r="F874" s="35" t="s">
        <v>774</v>
      </c>
      <c r="G874" s="36">
        <v>87089990</v>
      </c>
      <c r="H874" s="36" t="s">
        <v>72</v>
      </c>
      <c r="I874" s="36" t="s">
        <v>778</v>
      </c>
      <c r="J874" s="36" t="s">
        <v>776</v>
      </c>
      <c r="K874" s="36" t="s">
        <v>74</v>
      </c>
      <c r="L874" s="37">
        <v>253.24</v>
      </c>
      <c r="M874" s="37">
        <v>253.24</v>
      </c>
      <c r="N874" s="38">
        <v>1.5</v>
      </c>
      <c r="O874" s="38">
        <v>1.5</v>
      </c>
      <c r="P874" s="27" t="s">
        <v>361</v>
      </c>
      <c r="Q874" s="27"/>
    </row>
    <row r="875" spans="1:17" x14ac:dyDescent="0.25">
      <c r="A875" s="27">
        <v>1255</v>
      </c>
      <c r="B875" s="70" t="s">
        <v>357</v>
      </c>
      <c r="C875" s="71">
        <v>875</v>
      </c>
      <c r="D875" s="71" t="s">
        <v>330</v>
      </c>
      <c r="E875" s="71">
        <v>1</v>
      </c>
      <c r="F875" s="70" t="s">
        <v>779</v>
      </c>
      <c r="G875" s="71">
        <v>87089990</v>
      </c>
      <c r="H875" s="71" t="s">
        <v>72</v>
      </c>
      <c r="I875" s="71" t="s">
        <v>782</v>
      </c>
      <c r="J875" s="71" t="s">
        <v>781</v>
      </c>
      <c r="K875" s="71" t="s">
        <v>74</v>
      </c>
      <c r="L875" s="72">
        <v>253.24</v>
      </c>
      <c r="M875" s="72">
        <v>253.24</v>
      </c>
      <c r="N875" s="73">
        <v>1.5</v>
      </c>
      <c r="O875" s="73">
        <v>1.5</v>
      </c>
      <c r="P875" s="27" t="s">
        <v>361</v>
      </c>
      <c r="Q875" s="27"/>
    </row>
    <row r="876" spans="1:17" x14ac:dyDescent="0.25">
      <c r="A876" s="27">
        <v>1256</v>
      </c>
      <c r="B876" s="35" t="s">
        <v>357</v>
      </c>
      <c r="C876" s="36">
        <v>876</v>
      </c>
      <c r="D876" s="36" t="s">
        <v>330</v>
      </c>
      <c r="E876" s="36">
        <v>4</v>
      </c>
      <c r="F876" s="35" t="s">
        <v>1930</v>
      </c>
      <c r="G876" s="36">
        <v>87089990</v>
      </c>
      <c r="H876" s="36" t="s">
        <v>72</v>
      </c>
      <c r="I876" s="36" t="s">
        <v>1933</v>
      </c>
      <c r="J876" s="36" t="s">
        <v>1932</v>
      </c>
      <c r="K876" s="36" t="s">
        <v>74</v>
      </c>
      <c r="L876" s="37">
        <v>1076.49</v>
      </c>
      <c r="M876" s="37">
        <v>4305.96</v>
      </c>
      <c r="N876" s="38">
        <v>6.3875000000000002</v>
      </c>
      <c r="O876" s="38">
        <v>25.55</v>
      </c>
      <c r="P876" s="27" t="s">
        <v>361</v>
      </c>
      <c r="Q876" s="27"/>
    </row>
    <row r="877" spans="1:17" x14ac:dyDescent="0.25">
      <c r="A877" s="27">
        <v>1258</v>
      </c>
      <c r="B877" s="35" t="s">
        <v>357</v>
      </c>
      <c r="C877" s="36">
        <v>878</v>
      </c>
      <c r="D877" s="36" t="s">
        <v>330</v>
      </c>
      <c r="E877" s="36">
        <v>1</v>
      </c>
      <c r="F877" s="35" t="s">
        <v>1566</v>
      </c>
      <c r="G877" s="36">
        <v>87089990</v>
      </c>
      <c r="H877" s="36" t="s">
        <v>72</v>
      </c>
      <c r="I877" s="36" t="s">
        <v>1567</v>
      </c>
      <c r="J877" s="36" t="s">
        <v>1568</v>
      </c>
      <c r="K877" s="36" t="s">
        <v>74</v>
      </c>
      <c r="L877" s="37">
        <v>25.53</v>
      </c>
      <c r="M877" s="37">
        <v>25.53</v>
      </c>
      <c r="N877" s="38">
        <v>0.15</v>
      </c>
      <c r="O877" s="38">
        <v>0.15</v>
      </c>
      <c r="P877" s="27" t="s">
        <v>361</v>
      </c>
      <c r="Q877" s="27"/>
    </row>
    <row r="878" spans="1:17" x14ac:dyDescent="0.25">
      <c r="A878" s="27">
        <v>1259</v>
      </c>
      <c r="B878" s="28" t="s">
        <v>357</v>
      </c>
      <c r="C878" s="29">
        <v>879</v>
      </c>
      <c r="D878" s="29" t="s">
        <v>330</v>
      </c>
      <c r="E878" s="29">
        <v>1</v>
      </c>
      <c r="F878" s="28" t="s">
        <v>2017</v>
      </c>
      <c r="G878" s="29">
        <v>87089990</v>
      </c>
      <c r="H878" s="29" t="s">
        <v>72</v>
      </c>
      <c r="I878" s="29" t="s">
        <v>2018</v>
      </c>
      <c r="J878" s="29" t="s">
        <v>2019</v>
      </c>
      <c r="K878" s="29" t="s">
        <v>74</v>
      </c>
      <c r="L878" s="30">
        <v>255.38</v>
      </c>
      <c r="M878" s="30">
        <v>255.38</v>
      </c>
      <c r="N878" s="31">
        <v>1.52</v>
      </c>
      <c r="O878" s="31">
        <v>1.52</v>
      </c>
      <c r="P878" s="27" t="s">
        <v>361</v>
      </c>
      <c r="Q878" s="27"/>
    </row>
    <row r="879" spans="1:17" x14ac:dyDescent="0.25">
      <c r="A879" s="27">
        <v>1260</v>
      </c>
      <c r="B879" s="35" t="s">
        <v>357</v>
      </c>
      <c r="C879" s="36">
        <v>880</v>
      </c>
      <c r="D879" s="36" t="s">
        <v>330</v>
      </c>
      <c r="E879" s="36">
        <v>1</v>
      </c>
      <c r="F879" s="35" t="s">
        <v>1583</v>
      </c>
      <c r="G879" s="36">
        <v>87089990</v>
      </c>
      <c r="H879" s="36" t="s">
        <v>72</v>
      </c>
      <c r="I879" s="36" t="s">
        <v>1587</v>
      </c>
      <c r="J879" s="36" t="s">
        <v>1585</v>
      </c>
      <c r="K879" s="36" t="s">
        <v>74</v>
      </c>
      <c r="L879" s="37">
        <v>8988.0400000000009</v>
      </c>
      <c r="M879" s="37">
        <v>8988.0400000000009</v>
      </c>
      <c r="N879" s="38">
        <v>53.37</v>
      </c>
      <c r="O879" s="38">
        <v>53.37</v>
      </c>
      <c r="P879" s="27" t="s">
        <v>361</v>
      </c>
    </row>
    <row r="880" spans="1:17" x14ac:dyDescent="0.25">
      <c r="A880" s="320">
        <v>2574</v>
      </c>
      <c r="B880" s="321" t="s">
        <v>357</v>
      </c>
      <c r="C880" s="322">
        <v>43</v>
      </c>
      <c r="D880" s="322" t="s">
        <v>2159</v>
      </c>
      <c r="E880" s="322">
        <v>1</v>
      </c>
      <c r="F880" s="321" t="s">
        <v>2666</v>
      </c>
      <c r="G880" s="322">
        <v>87082999</v>
      </c>
      <c r="H880" s="322" t="s">
        <v>315</v>
      </c>
      <c r="I880" s="322" t="s">
        <v>1617</v>
      </c>
      <c r="J880" s="322" t="s">
        <v>1617</v>
      </c>
      <c r="K880" s="322" t="s">
        <v>74</v>
      </c>
      <c r="L880" s="323">
        <v>354.81</v>
      </c>
      <c r="M880" s="323">
        <v>1774.05</v>
      </c>
      <c r="N880" s="324">
        <v>3.4670000000000001</v>
      </c>
      <c r="O880" s="324">
        <v>17.335000000000001</v>
      </c>
      <c r="P880" s="325" t="s">
        <v>361</v>
      </c>
    </row>
  </sheetData>
  <autoFilter ref="A1:Q880" xr:uid="{EFD65E4C-2178-43DF-9B9E-B46005CA4773}"/>
  <sortState xmlns:xlrd2="http://schemas.microsoft.com/office/spreadsheetml/2017/richdata2" ref="A2:Q720">
    <sortCondition ref="F2:F720"/>
    <sortCondition ref="J2:J720"/>
  </sortState>
  <conditionalFormatting sqref="J2:J137">
    <cfRule type="duplicateValues" dxfId="67" priority="161"/>
  </conditionalFormatting>
  <conditionalFormatting sqref="J138:J293">
    <cfRule type="duplicateValues" dxfId="66" priority="151"/>
  </conditionalFormatting>
  <conditionalFormatting sqref="J294:J305">
    <cfRule type="duplicateValues" dxfId="65" priority="103"/>
  </conditionalFormatting>
  <conditionalFormatting sqref="J306:J402">
    <cfRule type="duplicateValues" dxfId="64" priority="101"/>
  </conditionalFormatting>
  <conditionalFormatting sqref="J411:J447">
    <cfRule type="duplicateValues" dxfId="63" priority="100"/>
  </conditionalFormatting>
  <conditionalFormatting sqref="J448">
    <cfRule type="duplicateValues" dxfId="62" priority="99"/>
  </conditionalFormatting>
  <conditionalFormatting sqref="J450">
    <cfRule type="duplicateValues" dxfId="61" priority="97"/>
  </conditionalFormatting>
  <conditionalFormatting sqref="J451:J660">
    <cfRule type="duplicateValues" dxfId="60" priority="165"/>
  </conditionalFormatting>
  <conditionalFormatting sqref="J661:J720">
    <cfRule type="duplicateValues" dxfId="59" priority="91"/>
  </conditionalFormatting>
  <conditionalFormatting sqref="J721">
    <cfRule type="duplicateValues" dxfId="58" priority="89"/>
  </conditionalFormatting>
  <conditionalFormatting sqref="J723">
    <cfRule type="duplicateValues" dxfId="57" priority="86"/>
    <cfRule type="duplicateValues" dxfId="56" priority="87"/>
  </conditionalFormatting>
  <conditionalFormatting sqref="J724:J727">
    <cfRule type="duplicateValues" dxfId="55" priority="85"/>
  </conditionalFormatting>
  <conditionalFormatting sqref="J728:J731">
    <cfRule type="duplicateValues" dxfId="54" priority="83"/>
  </conditionalFormatting>
  <conditionalFormatting sqref="J732:J832">
    <cfRule type="duplicateValues" dxfId="53" priority="164"/>
  </conditionalFormatting>
  <conditionalFormatting sqref="J833">
    <cfRule type="duplicateValues" dxfId="52" priority="79"/>
  </conditionalFormatting>
  <conditionalFormatting sqref="J834">
    <cfRule type="duplicateValues" dxfId="51" priority="76"/>
    <cfRule type="duplicateValues" dxfId="50" priority="77"/>
  </conditionalFormatting>
  <conditionalFormatting sqref="J835">
    <cfRule type="duplicateValues" dxfId="49" priority="73"/>
    <cfRule type="duplicateValues" dxfId="48" priority="74"/>
  </conditionalFormatting>
  <conditionalFormatting sqref="J836">
    <cfRule type="duplicateValues" dxfId="47" priority="71"/>
  </conditionalFormatting>
  <conditionalFormatting sqref="J837:J838">
    <cfRule type="duplicateValues" dxfId="46" priority="69"/>
  </conditionalFormatting>
  <conditionalFormatting sqref="J839">
    <cfRule type="duplicateValues" dxfId="45" priority="67"/>
  </conditionalFormatting>
  <conditionalFormatting sqref="J840">
    <cfRule type="duplicateValues" dxfId="44" priority="65"/>
  </conditionalFormatting>
  <conditionalFormatting sqref="J841">
    <cfRule type="duplicateValues" dxfId="43" priority="63"/>
  </conditionalFormatting>
  <conditionalFormatting sqref="J842:J843">
    <cfRule type="duplicateValues" dxfId="42" priority="61"/>
  </conditionalFormatting>
  <conditionalFormatting sqref="J844">
    <cfRule type="duplicateValues" dxfId="41" priority="58"/>
    <cfRule type="duplicateValues" dxfId="40" priority="59"/>
  </conditionalFormatting>
  <conditionalFormatting sqref="J845">
    <cfRule type="duplicateValues" dxfId="39" priority="55"/>
    <cfRule type="duplicateValues" dxfId="38" priority="56"/>
  </conditionalFormatting>
  <conditionalFormatting sqref="J846">
    <cfRule type="duplicateValues" dxfId="37" priority="52"/>
    <cfRule type="duplicateValues" dxfId="36" priority="53"/>
  </conditionalFormatting>
  <conditionalFormatting sqref="J847">
    <cfRule type="duplicateValues" dxfId="35" priority="49"/>
    <cfRule type="duplicateValues" dxfId="34" priority="50"/>
  </conditionalFormatting>
  <conditionalFormatting sqref="J848">
    <cfRule type="duplicateValues" dxfId="33" priority="46"/>
    <cfRule type="duplicateValues" dxfId="32" priority="47"/>
  </conditionalFormatting>
  <conditionalFormatting sqref="J849:J852">
    <cfRule type="duplicateValues" dxfId="31" priority="43"/>
    <cfRule type="duplicateValues" dxfId="30" priority="44"/>
  </conditionalFormatting>
  <conditionalFormatting sqref="J853">
    <cfRule type="duplicateValues" dxfId="29" priority="40"/>
    <cfRule type="duplicateValues" dxfId="28" priority="41"/>
  </conditionalFormatting>
  <conditionalFormatting sqref="J854:J861">
    <cfRule type="duplicateValues" dxfId="27" priority="37"/>
    <cfRule type="duplicateValues" dxfId="26" priority="38"/>
  </conditionalFormatting>
  <conditionalFormatting sqref="J862">
    <cfRule type="duplicateValues" dxfId="25" priority="34"/>
    <cfRule type="duplicateValues" dxfId="24" priority="35"/>
  </conditionalFormatting>
  <conditionalFormatting sqref="J863:J864">
    <cfRule type="duplicateValues" dxfId="23" priority="31"/>
    <cfRule type="duplicateValues" dxfId="22" priority="32"/>
  </conditionalFormatting>
  <conditionalFormatting sqref="J865:J866">
    <cfRule type="duplicateValues" dxfId="21" priority="28"/>
    <cfRule type="duplicateValues" dxfId="20" priority="29"/>
  </conditionalFormatting>
  <conditionalFormatting sqref="J867:J869">
    <cfRule type="duplicateValues" dxfId="19" priority="25"/>
    <cfRule type="duplicateValues" dxfId="18" priority="26"/>
  </conditionalFormatting>
  <conditionalFormatting sqref="J870">
    <cfRule type="duplicateValues" dxfId="17" priority="22"/>
    <cfRule type="duplicateValues" dxfId="16" priority="23"/>
  </conditionalFormatting>
  <conditionalFormatting sqref="J871">
    <cfRule type="duplicateValues" dxfId="15" priority="20"/>
  </conditionalFormatting>
  <conditionalFormatting sqref="J872:J873">
    <cfRule type="duplicateValues" dxfId="14" priority="15"/>
  </conditionalFormatting>
  <conditionalFormatting sqref="J874:J875">
    <cfRule type="duplicateValues" dxfId="13" priority="13"/>
  </conditionalFormatting>
  <conditionalFormatting sqref="J876">
    <cfRule type="duplicateValues" dxfId="12" priority="10"/>
    <cfRule type="duplicateValues" dxfId="11" priority="11"/>
  </conditionalFormatting>
  <conditionalFormatting sqref="J877">
    <cfRule type="duplicateValues" dxfId="10" priority="7"/>
    <cfRule type="duplicateValues" dxfId="9" priority="8"/>
  </conditionalFormatting>
  <conditionalFormatting sqref="J878">
    <cfRule type="duplicateValues" dxfId="8" priority="4"/>
    <cfRule type="duplicateValues" dxfId="7" priority="5"/>
  </conditionalFormatting>
  <conditionalFormatting sqref="J879">
    <cfRule type="duplicateValues" dxfId="6" priority="2"/>
  </conditionalFormatting>
  <conditionalFormatting sqref="J880">
    <cfRule type="duplicateValues" dxfId="5" priority="1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A7A8-7204-434F-B345-42706ED1288A}">
  <sheetPr codeName="Planilha8"/>
  <dimension ref="A1:Q20"/>
  <sheetViews>
    <sheetView topLeftCell="F1" workbookViewId="0">
      <selection activeCell="M2" sqref="M2:M20"/>
    </sheetView>
  </sheetViews>
  <sheetFormatPr defaultRowHeight="15.75" x14ac:dyDescent="0.25"/>
  <cols>
    <col min="4" max="4" width="13.25" customWidth="1"/>
    <col min="5" max="5" width="4.25" bestFit="1" customWidth="1"/>
    <col min="6" max="6" width="43.75" bestFit="1" customWidth="1"/>
    <col min="7" max="7" width="16.25" bestFit="1" customWidth="1"/>
    <col min="8" max="8" width="26" bestFit="1" customWidth="1"/>
    <col min="9" max="9" width="12.5" bestFit="1" customWidth="1"/>
    <col min="10" max="10" width="14.5" bestFit="1" customWidth="1"/>
    <col min="11" max="11" width="7.75" bestFit="1" customWidth="1"/>
    <col min="12" max="12" width="10.25" bestFit="1" customWidth="1"/>
    <col min="13" max="13" width="11.25" bestFit="1" customWidth="1"/>
    <col min="14" max="14" width="15.125" bestFit="1" customWidth="1"/>
    <col min="15" max="15" width="15.75" bestFit="1" customWidth="1"/>
    <col min="16" max="16" width="20.25" bestFit="1" customWidth="1"/>
    <col min="17" max="17" width="44.875" bestFit="1" customWidth="1"/>
  </cols>
  <sheetData>
    <row r="1" spans="1:17" x14ac:dyDescent="0.25">
      <c r="A1" s="22" t="s">
        <v>55</v>
      </c>
      <c r="B1" s="22" t="s">
        <v>56</v>
      </c>
      <c r="C1" s="22" t="s">
        <v>57</v>
      </c>
      <c r="D1" s="22" t="s">
        <v>58</v>
      </c>
      <c r="E1" s="22" t="s">
        <v>59</v>
      </c>
      <c r="F1" s="22" t="s">
        <v>60</v>
      </c>
      <c r="G1" s="23" t="s">
        <v>61</v>
      </c>
      <c r="H1" s="22" t="s">
        <v>62</v>
      </c>
      <c r="I1" s="22" t="s">
        <v>63</v>
      </c>
      <c r="J1" s="22" t="s">
        <v>354</v>
      </c>
      <c r="K1" s="24" t="s">
        <v>64</v>
      </c>
      <c r="L1" s="25" t="s">
        <v>65</v>
      </c>
      <c r="M1" s="25" t="s">
        <v>66</v>
      </c>
      <c r="N1" s="26" t="s">
        <v>67</v>
      </c>
      <c r="O1" s="26" t="s">
        <v>68</v>
      </c>
      <c r="P1" s="22" t="s">
        <v>69</v>
      </c>
      <c r="Q1" s="22" t="s">
        <v>356</v>
      </c>
    </row>
    <row r="2" spans="1:17" x14ac:dyDescent="0.25">
      <c r="A2" s="27">
        <v>1149</v>
      </c>
      <c r="B2" s="27" t="s">
        <v>357</v>
      </c>
      <c r="C2" s="27">
        <v>769</v>
      </c>
      <c r="D2" s="27" t="s">
        <v>330</v>
      </c>
      <c r="E2" s="27">
        <v>1</v>
      </c>
      <c r="F2" s="27" t="s">
        <v>486</v>
      </c>
      <c r="G2" s="27">
        <v>87089990</v>
      </c>
      <c r="H2" s="27" t="s">
        <v>487</v>
      </c>
      <c r="I2" s="27">
        <v>99991532340</v>
      </c>
      <c r="J2" s="27">
        <v>99991532340</v>
      </c>
      <c r="K2" s="27" t="s">
        <v>74</v>
      </c>
      <c r="L2" s="27">
        <v>50.12</v>
      </c>
      <c r="M2" s="27">
        <v>50.12</v>
      </c>
      <c r="N2" s="27">
        <v>0.3</v>
      </c>
      <c r="O2" s="27">
        <v>0.3</v>
      </c>
      <c r="P2" s="27"/>
      <c r="Q2" s="27" t="s">
        <v>3139</v>
      </c>
    </row>
    <row r="3" spans="1:17" x14ac:dyDescent="0.25">
      <c r="A3" s="27">
        <v>1061</v>
      </c>
      <c r="B3" s="27" t="s">
        <v>357</v>
      </c>
      <c r="C3" s="27">
        <v>681</v>
      </c>
      <c r="D3" s="27" t="s">
        <v>330</v>
      </c>
      <c r="E3" s="27">
        <v>1</v>
      </c>
      <c r="F3" s="27" t="s">
        <v>1405</v>
      </c>
      <c r="G3" s="27">
        <v>87089990</v>
      </c>
      <c r="H3" s="27" t="s">
        <v>72</v>
      </c>
      <c r="I3" s="27" t="s">
        <v>1406</v>
      </c>
      <c r="J3" s="27" t="s">
        <v>1407</v>
      </c>
      <c r="K3" s="27" t="s">
        <v>74</v>
      </c>
      <c r="L3" s="27">
        <v>109.32</v>
      </c>
      <c r="M3" s="27">
        <v>109.32</v>
      </c>
      <c r="N3" s="27">
        <v>0.65</v>
      </c>
      <c r="O3" s="27">
        <v>0.65</v>
      </c>
      <c r="P3" s="27"/>
      <c r="Q3" s="27" t="s">
        <v>3140</v>
      </c>
    </row>
    <row r="4" spans="1:17" x14ac:dyDescent="0.25">
      <c r="A4" s="27">
        <v>338</v>
      </c>
      <c r="B4" s="94" t="s">
        <v>357</v>
      </c>
      <c r="C4" s="93">
        <v>3</v>
      </c>
      <c r="D4" s="93" t="s">
        <v>50</v>
      </c>
      <c r="E4" s="93">
        <v>72</v>
      </c>
      <c r="F4" s="94" t="s">
        <v>2361</v>
      </c>
      <c r="G4" s="93">
        <v>87083019</v>
      </c>
      <c r="H4" s="93" t="s">
        <v>315</v>
      </c>
      <c r="I4" s="93" t="s">
        <v>2359</v>
      </c>
      <c r="J4" s="93" t="s">
        <v>2359</v>
      </c>
      <c r="K4" s="93" t="s">
        <v>2360</v>
      </c>
      <c r="L4" s="95">
        <v>56.28</v>
      </c>
      <c r="M4" s="95">
        <v>4052.16</v>
      </c>
      <c r="N4" s="96">
        <v>0.94300000000000006</v>
      </c>
      <c r="O4" s="96">
        <v>67.896000000000001</v>
      </c>
      <c r="P4" s="27"/>
      <c r="Q4" s="27"/>
    </row>
    <row r="5" spans="1:17" x14ac:dyDescent="0.25">
      <c r="A5" s="27">
        <v>53</v>
      </c>
      <c r="B5" s="94" t="s">
        <v>357</v>
      </c>
      <c r="C5" s="93">
        <v>17</v>
      </c>
      <c r="D5" s="93" t="s">
        <v>25</v>
      </c>
      <c r="E5" s="93">
        <v>70</v>
      </c>
      <c r="F5" s="94" t="s">
        <v>2358</v>
      </c>
      <c r="G5" s="93">
        <v>87089990</v>
      </c>
      <c r="H5" s="93" t="s">
        <v>315</v>
      </c>
      <c r="I5" s="93" t="s">
        <v>2359</v>
      </c>
      <c r="J5" s="93" t="s">
        <v>2359</v>
      </c>
      <c r="K5" s="93" t="s">
        <v>2360</v>
      </c>
      <c r="L5" s="95">
        <v>61.46</v>
      </c>
      <c r="M5" s="95">
        <v>4302.2</v>
      </c>
      <c r="N5" s="96">
        <v>0.84</v>
      </c>
      <c r="O5" s="96">
        <v>58.8</v>
      </c>
      <c r="P5" s="27"/>
      <c r="Q5" s="27"/>
    </row>
    <row r="6" spans="1:17" x14ac:dyDescent="0.25">
      <c r="A6" s="27">
        <v>2871</v>
      </c>
      <c r="B6" s="94" t="s">
        <v>357</v>
      </c>
      <c r="C6" s="93">
        <v>275</v>
      </c>
      <c r="D6" s="93" t="s">
        <v>3135</v>
      </c>
      <c r="E6" s="93">
        <v>305</v>
      </c>
      <c r="F6" s="94" t="s">
        <v>2358</v>
      </c>
      <c r="G6" s="93">
        <v>87089990</v>
      </c>
      <c r="H6" s="93" t="s">
        <v>315</v>
      </c>
      <c r="I6" s="93" t="s">
        <v>2359</v>
      </c>
      <c r="J6" s="93" t="s">
        <v>2359</v>
      </c>
      <c r="K6" s="93" t="s">
        <v>74</v>
      </c>
      <c r="L6" s="95">
        <v>62.66</v>
      </c>
      <c r="M6" s="95">
        <v>19111.3</v>
      </c>
      <c r="N6" s="96">
        <v>0.84</v>
      </c>
      <c r="O6" s="96">
        <v>256.2</v>
      </c>
      <c r="P6" s="93"/>
      <c r="Q6" s="27"/>
    </row>
    <row r="7" spans="1:17" x14ac:dyDescent="0.25">
      <c r="A7" s="27">
        <v>50</v>
      </c>
      <c r="B7" s="94" t="s">
        <v>357</v>
      </c>
      <c r="C7" s="93">
        <v>14</v>
      </c>
      <c r="D7" s="93" t="s">
        <v>25</v>
      </c>
      <c r="E7" s="93">
        <v>165</v>
      </c>
      <c r="F7" s="94" t="s">
        <v>2364</v>
      </c>
      <c r="G7" s="93">
        <v>87089990</v>
      </c>
      <c r="H7" s="93" t="s">
        <v>315</v>
      </c>
      <c r="I7" s="93" t="s">
        <v>2365</v>
      </c>
      <c r="J7" s="93" t="s">
        <v>2365</v>
      </c>
      <c r="K7" s="93" t="s">
        <v>2360</v>
      </c>
      <c r="L7" s="95">
        <v>44.03</v>
      </c>
      <c r="M7" s="95">
        <v>7264.95</v>
      </c>
      <c r="N7" s="96">
        <v>0.48</v>
      </c>
      <c r="O7" s="96">
        <v>79.2</v>
      </c>
      <c r="P7" s="27"/>
      <c r="Q7" s="27"/>
    </row>
    <row r="8" spans="1:17" x14ac:dyDescent="0.25">
      <c r="A8" s="27">
        <v>2896</v>
      </c>
      <c r="B8" s="94" t="s">
        <v>357</v>
      </c>
      <c r="C8" s="93">
        <v>300</v>
      </c>
      <c r="D8" s="93" t="s">
        <v>3135</v>
      </c>
      <c r="E8" s="93">
        <v>248</v>
      </c>
      <c r="F8" s="94" t="s">
        <v>2364</v>
      </c>
      <c r="G8" s="93">
        <v>87089990</v>
      </c>
      <c r="H8" s="93" t="s">
        <v>315</v>
      </c>
      <c r="I8" s="93" t="s">
        <v>2365</v>
      </c>
      <c r="J8" s="93" t="s">
        <v>2365</v>
      </c>
      <c r="K8" s="93" t="s">
        <v>74</v>
      </c>
      <c r="L8" s="95">
        <v>44.9</v>
      </c>
      <c r="M8" s="95">
        <v>11135.199999999999</v>
      </c>
      <c r="N8" s="96">
        <v>0.48</v>
      </c>
      <c r="O8" s="96">
        <v>119.03999999999999</v>
      </c>
      <c r="P8" s="93"/>
      <c r="Q8" s="27"/>
    </row>
    <row r="9" spans="1:17" x14ac:dyDescent="0.25">
      <c r="A9" s="27">
        <v>321</v>
      </c>
      <c r="B9" s="94" t="s">
        <v>357</v>
      </c>
      <c r="C9" s="93">
        <v>134</v>
      </c>
      <c r="D9" s="93" t="s">
        <v>33</v>
      </c>
      <c r="E9" s="93">
        <v>120</v>
      </c>
      <c r="F9" s="94" t="s">
        <v>2724</v>
      </c>
      <c r="G9" s="93">
        <v>87083090</v>
      </c>
      <c r="H9" s="93" t="s">
        <v>2725</v>
      </c>
      <c r="I9" s="93" t="s">
        <v>2726</v>
      </c>
      <c r="J9" s="93" t="s">
        <v>2726</v>
      </c>
      <c r="K9" s="93" t="s">
        <v>74</v>
      </c>
      <c r="L9" s="95">
        <v>64.45</v>
      </c>
      <c r="M9" s="95">
        <v>7734</v>
      </c>
      <c r="N9" s="96">
        <v>0.72</v>
      </c>
      <c r="O9" s="96">
        <v>86.399999999999991</v>
      </c>
      <c r="P9" s="27"/>
      <c r="Q9" s="27"/>
    </row>
    <row r="10" spans="1:17" x14ac:dyDescent="0.25">
      <c r="A10" s="27">
        <v>2861</v>
      </c>
      <c r="B10" s="94" t="s">
        <v>357</v>
      </c>
      <c r="C10" s="93">
        <v>265</v>
      </c>
      <c r="D10" s="93" t="s">
        <v>3135</v>
      </c>
      <c r="E10" s="93">
        <v>8</v>
      </c>
      <c r="F10" s="94" t="s">
        <v>2986</v>
      </c>
      <c r="G10" s="93">
        <v>87083090</v>
      </c>
      <c r="H10" s="93" t="s">
        <v>315</v>
      </c>
      <c r="I10" s="93" t="s">
        <v>2726</v>
      </c>
      <c r="J10" s="93" t="s">
        <v>2726</v>
      </c>
      <c r="K10" s="93" t="s">
        <v>74</v>
      </c>
      <c r="L10" s="95">
        <v>67.92</v>
      </c>
      <c r="M10" s="95">
        <v>543.36</v>
      </c>
      <c r="N10" s="96">
        <v>0.72</v>
      </c>
      <c r="O10" s="96">
        <v>5.76</v>
      </c>
      <c r="P10" s="93"/>
      <c r="Q10" s="27"/>
    </row>
    <row r="11" spans="1:17" x14ac:dyDescent="0.25">
      <c r="A11" s="27">
        <v>37</v>
      </c>
      <c r="B11" s="94" t="s">
        <v>357</v>
      </c>
      <c r="C11" s="93">
        <v>1</v>
      </c>
      <c r="D11" s="93" t="s">
        <v>25</v>
      </c>
      <c r="E11" s="93">
        <v>332</v>
      </c>
      <c r="F11" s="94" t="s">
        <v>2899</v>
      </c>
      <c r="G11" s="93">
        <v>87083090</v>
      </c>
      <c r="H11" s="93" t="s">
        <v>2725</v>
      </c>
      <c r="I11" s="93" t="s">
        <v>2900</v>
      </c>
      <c r="J11" s="93" t="s">
        <v>2936</v>
      </c>
      <c r="K11" s="93" t="s">
        <v>74</v>
      </c>
      <c r="L11" s="95">
        <v>100.13000000000001</v>
      </c>
      <c r="M11" s="95">
        <v>33243.160000000003</v>
      </c>
      <c r="N11" s="96">
        <v>0.72</v>
      </c>
      <c r="O11" s="96">
        <v>239.04</v>
      </c>
      <c r="P11" s="27"/>
      <c r="Q11" s="27"/>
    </row>
    <row r="12" spans="1:17" x14ac:dyDescent="0.25">
      <c r="A12" s="27">
        <v>2594</v>
      </c>
      <c r="B12" s="94" t="s">
        <v>357</v>
      </c>
      <c r="C12" s="93">
        <v>1</v>
      </c>
      <c r="D12" s="93" t="s">
        <v>2901</v>
      </c>
      <c r="E12" s="93">
        <v>128</v>
      </c>
      <c r="F12" s="94" t="s">
        <v>2727</v>
      </c>
      <c r="G12" s="93">
        <v>87083019</v>
      </c>
      <c r="H12" s="93" t="s">
        <v>2725</v>
      </c>
      <c r="I12" s="93" t="s">
        <v>2900</v>
      </c>
      <c r="J12" s="93" t="s">
        <v>2936</v>
      </c>
      <c r="K12" s="93" t="s">
        <v>74</v>
      </c>
      <c r="L12" s="95">
        <v>99.84</v>
      </c>
      <c r="M12" s="95">
        <v>12779.52</v>
      </c>
      <c r="N12" s="96">
        <v>0.72</v>
      </c>
      <c r="O12" s="96">
        <v>92.16</v>
      </c>
      <c r="P12" s="27"/>
      <c r="Q12" s="27"/>
    </row>
    <row r="13" spans="1:17" x14ac:dyDescent="0.25">
      <c r="A13" s="27">
        <v>2957</v>
      </c>
      <c r="B13" s="94" t="s">
        <v>357</v>
      </c>
      <c r="C13" s="93">
        <v>1</v>
      </c>
      <c r="D13" s="93" t="s">
        <v>3135</v>
      </c>
      <c r="E13" s="93">
        <v>576</v>
      </c>
      <c r="F13" s="94" t="s">
        <v>2727</v>
      </c>
      <c r="G13" s="93">
        <v>87083019</v>
      </c>
      <c r="H13" s="93" t="s">
        <v>2725</v>
      </c>
      <c r="I13" s="93" t="s">
        <v>2900</v>
      </c>
      <c r="J13" s="93" t="s">
        <v>2936</v>
      </c>
      <c r="K13" s="93" t="s">
        <v>74</v>
      </c>
      <c r="L13" s="95">
        <v>99.84</v>
      </c>
      <c r="M13" s="95">
        <v>57507.840000000004</v>
      </c>
      <c r="N13" s="96">
        <v>0.72</v>
      </c>
      <c r="O13" s="96">
        <v>414.71999999999997</v>
      </c>
      <c r="P13" s="93"/>
      <c r="Q13" s="27"/>
    </row>
    <row r="14" spans="1:17" x14ac:dyDescent="0.25">
      <c r="A14" s="27">
        <v>75</v>
      </c>
      <c r="B14" s="94" t="s">
        <v>357</v>
      </c>
      <c r="C14" s="93">
        <v>39</v>
      </c>
      <c r="D14" s="93" t="s">
        <v>25</v>
      </c>
      <c r="E14" s="93">
        <v>464</v>
      </c>
      <c r="F14" s="94" t="s">
        <v>2728</v>
      </c>
      <c r="G14" s="93">
        <v>87083090</v>
      </c>
      <c r="H14" s="93" t="s">
        <v>315</v>
      </c>
      <c r="I14" s="93" t="s">
        <v>2729</v>
      </c>
      <c r="J14" s="93" t="s">
        <v>2729</v>
      </c>
      <c r="K14" s="93" t="s">
        <v>74</v>
      </c>
      <c r="L14" s="95">
        <v>49.99</v>
      </c>
      <c r="M14" s="95">
        <v>23195.360000000001</v>
      </c>
      <c r="N14" s="96">
        <v>0.59299999999999997</v>
      </c>
      <c r="O14" s="96">
        <v>275.15199999999999</v>
      </c>
      <c r="P14" s="27"/>
      <c r="Q14" s="27"/>
    </row>
    <row r="15" spans="1:17" x14ac:dyDescent="0.25">
      <c r="A15" s="27">
        <v>2568</v>
      </c>
      <c r="B15" s="94" t="s">
        <v>357</v>
      </c>
      <c r="C15" s="93">
        <v>37</v>
      </c>
      <c r="D15" s="93" t="s">
        <v>2159</v>
      </c>
      <c r="E15" s="93">
        <v>56</v>
      </c>
      <c r="F15" s="94" t="s">
        <v>2731</v>
      </c>
      <c r="G15" s="93">
        <v>87083090</v>
      </c>
      <c r="H15" s="93" t="s">
        <v>315</v>
      </c>
      <c r="I15" s="93" t="s">
        <v>2729</v>
      </c>
      <c r="J15" s="93" t="s">
        <v>2729</v>
      </c>
      <c r="K15" s="93" t="s">
        <v>74</v>
      </c>
      <c r="L15" s="95">
        <v>50.06</v>
      </c>
      <c r="M15" s="95">
        <v>2803.36</v>
      </c>
      <c r="N15" s="96">
        <v>0.59299999999999997</v>
      </c>
      <c r="O15" s="96">
        <v>33.207999999999998</v>
      </c>
      <c r="P15" s="27"/>
      <c r="Q15" s="27"/>
    </row>
    <row r="16" spans="1:17" x14ac:dyDescent="0.25">
      <c r="A16" s="27">
        <v>2886</v>
      </c>
      <c r="B16" s="94" t="s">
        <v>357</v>
      </c>
      <c r="C16" s="93">
        <v>290</v>
      </c>
      <c r="D16" s="93" t="s">
        <v>3135</v>
      </c>
      <c r="E16" s="93">
        <v>8</v>
      </c>
      <c r="F16" s="94" t="s">
        <v>2994</v>
      </c>
      <c r="G16" s="93">
        <v>87083090</v>
      </c>
      <c r="H16" s="93" t="s">
        <v>315</v>
      </c>
      <c r="I16" s="93" t="s">
        <v>2729</v>
      </c>
      <c r="J16" s="93" t="s">
        <v>2729</v>
      </c>
      <c r="K16" s="93" t="s">
        <v>74</v>
      </c>
      <c r="L16" s="95">
        <v>50.92</v>
      </c>
      <c r="M16" s="95">
        <v>407.36</v>
      </c>
      <c r="N16" s="96">
        <v>0.59299999999999997</v>
      </c>
      <c r="O16" s="96">
        <v>4.7439999999999998</v>
      </c>
      <c r="P16" s="93"/>
      <c r="Q16" s="27"/>
    </row>
    <row r="17" spans="1:17" x14ac:dyDescent="0.25">
      <c r="A17" s="27">
        <v>2888</v>
      </c>
      <c r="B17" s="94" t="s">
        <v>357</v>
      </c>
      <c r="C17" s="93">
        <v>292</v>
      </c>
      <c r="D17" s="93" t="s">
        <v>3135</v>
      </c>
      <c r="E17" s="93">
        <v>832</v>
      </c>
      <c r="F17" s="94" t="s">
        <v>2731</v>
      </c>
      <c r="G17" s="93">
        <v>87083090</v>
      </c>
      <c r="H17" s="93" t="s">
        <v>315</v>
      </c>
      <c r="I17" s="93" t="s">
        <v>2729</v>
      </c>
      <c r="J17" s="93" t="s">
        <v>2729</v>
      </c>
      <c r="K17" s="93" t="s">
        <v>74</v>
      </c>
      <c r="L17" s="95">
        <v>49.85</v>
      </c>
      <c r="M17" s="95">
        <v>41475.200000000004</v>
      </c>
      <c r="N17" s="96">
        <v>0.59299999999999997</v>
      </c>
      <c r="O17" s="96">
        <v>493.37599999999998</v>
      </c>
      <c r="P17" s="93"/>
      <c r="Q17" s="27"/>
    </row>
    <row r="18" spans="1:17" x14ac:dyDescent="0.25">
      <c r="A18" s="27">
        <v>2994</v>
      </c>
      <c r="B18" s="94" t="s">
        <v>357</v>
      </c>
      <c r="C18" s="93">
        <v>37</v>
      </c>
      <c r="D18" s="93" t="s">
        <v>3069</v>
      </c>
      <c r="E18" s="93">
        <v>56</v>
      </c>
      <c r="F18" s="94" t="s">
        <v>2731</v>
      </c>
      <c r="G18" s="93">
        <v>87083090</v>
      </c>
      <c r="H18" s="93" t="s">
        <v>315</v>
      </c>
      <c r="I18" s="93" t="s">
        <v>2729</v>
      </c>
      <c r="J18" s="93" t="s">
        <v>2729</v>
      </c>
      <c r="K18" s="93" t="s">
        <v>74</v>
      </c>
      <c r="L18" s="95">
        <v>50.06</v>
      </c>
      <c r="M18" s="95">
        <v>1852.22</v>
      </c>
      <c r="N18" s="96">
        <v>0.59299999999999997</v>
      </c>
      <c r="O18" s="96">
        <v>33.207999999999998</v>
      </c>
      <c r="P18" s="93"/>
      <c r="Q18" s="27"/>
    </row>
    <row r="19" spans="1:17" x14ac:dyDescent="0.25">
      <c r="A19" s="27">
        <v>2881</v>
      </c>
      <c r="B19" s="94" t="s">
        <v>357</v>
      </c>
      <c r="C19" s="93">
        <v>285</v>
      </c>
      <c r="D19" s="93" t="s">
        <v>3135</v>
      </c>
      <c r="E19" s="93">
        <v>557</v>
      </c>
      <c r="F19" s="94" t="s">
        <v>2379</v>
      </c>
      <c r="G19" s="93">
        <v>38190000</v>
      </c>
      <c r="H19" s="93" t="s">
        <v>315</v>
      </c>
      <c r="I19" s="93" t="s">
        <v>3047</v>
      </c>
      <c r="J19" s="93" t="s">
        <v>3047</v>
      </c>
      <c r="K19" s="93" t="s">
        <v>74</v>
      </c>
      <c r="L19" s="95">
        <v>56.1</v>
      </c>
      <c r="M19" s="95">
        <v>31247.7</v>
      </c>
      <c r="N19" s="96">
        <v>0.53</v>
      </c>
      <c r="O19" s="96">
        <v>295.21000000000004</v>
      </c>
      <c r="P19" s="93"/>
      <c r="Q19" s="27"/>
    </row>
    <row r="20" spans="1:17" x14ac:dyDescent="0.25">
      <c r="A20" s="27">
        <v>2753</v>
      </c>
      <c r="B20" s="145" t="s">
        <v>357</v>
      </c>
      <c r="C20" s="123">
        <v>157</v>
      </c>
      <c r="D20" s="123" t="s">
        <v>3135</v>
      </c>
      <c r="E20" s="123">
        <v>1</v>
      </c>
      <c r="F20" s="145" t="s">
        <v>2965</v>
      </c>
      <c r="G20" s="123">
        <v>38249932</v>
      </c>
      <c r="H20" s="123" t="s">
        <v>315</v>
      </c>
      <c r="I20" s="123">
        <v>99991772600</v>
      </c>
      <c r="J20" s="123">
        <v>99991772600</v>
      </c>
      <c r="K20" s="123" t="s">
        <v>74</v>
      </c>
      <c r="L20" s="146">
        <v>243.24</v>
      </c>
      <c r="M20" s="146">
        <v>243.24</v>
      </c>
      <c r="N20" s="147">
        <v>1.0999999999999999E-2</v>
      </c>
      <c r="O20" s="147">
        <v>1.0999999999999999E-2</v>
      </c>
      <c r="P20" s="142"/>
      <c r="Q20" s="27" t="s">
        <v>3143</v>
      </c>
    </row>
  </sheetData>
  <autoFilter ref="A1:Q20" xr:uid="{2069A7A8-7204-434F-B345-42706ED1288A}"/>
  <conditionalFormatting sqref="J4:J19">
    <cfRule type="duplicateValues" dxfId="4" priority="162"/>
  </conditionalFormatting>
  <conditionalFormatting sqref="J20">
    <cfRule type="duplicateValues" dxfId="3" priority="2"/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FABE8-2E10-46E8-9757-DC0FE3F8DC2A}">
  <sheetPr codeName="Planilha5"/>
  <dimension ref="A1:Q8"/>
  <sheetViews>
    <sheetView workbookViewId="0">
      <selection activeCell="F11" sqref="F11"/>
    </sheetView>
  </sheetViews>
  <sheetFormatPr defaultRowHeight="15.75" x14ac:dyDescent="0.25"/>
  <cols>
    <col min="4" max="4" width="13.125" bestFit="1" customWidth="1"/>
    <col min="6" max="6" width="41.875" bestFit="1" customWidth="1"/>
    <col min="7" max="8" width="8.75" customWidth="1"/>
    <col min="9" max="9" width="11.25" customWidth="1"/>
    <col min="10" max="10" width="14.5" bestFit="1" customWidth="1"/>
    <col min="16" max="16" width="28.5" bestFit="1" customWidth="1"/>
    <col min="17" max="17" width="18.375" bestFit="1" customWidth="1"/>
  </cols>
  <sheetData>
    <row r="1" spans="1:17" x14ac:dyDescent="0.25">
      <c r="A1" s="8" t="s">
        <v>55</v>
      </c>
      <c r="B1" s="8" t="s">
        <v>56</v>
      </c>
      <c r="C1" s="8" t="s">
        <v>57</v>
      </c>
      <c r="D1" s="8" t="s">
        <v>58</v>
      </c>
      <c r="E1" s="8" t="s">
        <v>59</v>
      </c>
      <c r="F1" s="8" t="s">
        <v>60</v>
      </c>
      <c r="G1" s="9" t="s">
        <v>61</v>
      </c>
      <c r="H1" s="8" t="s">
        <v>62</v>
      </c>
      <c r="I1" s="8" t="s">
        <v>63</v>
      </c>
      <c r="J1" s="8" t="s">
        <v>354</v>
      </c>
      <c r="K1" s="10" t="s">
        <v>64</v>
      </c>
      <c r="L1" s="11" t="s">
        <v>65</v>
      </c>
      <c r="M1" s="11" t="s">
        <v>66</v>
      </c>
      <c r="N1" s="12" t="s">
        <v>67</v>
      </c>
      <c r="O1" s="12" t="s">
        <v>68</v>
      </c>
      <c r="P1" s="8" t="s">
        <v>69</v>
      </c>
      <c r="Q1" s="8" t="s">
        <v>356</v>
      </c>
    </row>
    <row r="2" spans="1:17" x14ac:dyDescent="0.25">
      <c r="A2">
        <v>1101</v>
      </c>
      <c r="B2" s="43" t="s">
        <v>357</v>
      </c>
      <c r="C2" s="21">
        <v>721</v>
      </c>
      <c r="D2" s="21" t="s">
        <v>330</v>
      </c>
      <c r="E2" s="21">
        <v>22</v>
      </c>
      <c r="F2" s="43" t="s">
        <v>1365</v>
      </c>
      <c r="G2" s="21">
        <v>87089990</v>
      </c>
      <c r="H2" s="21" t="s">
        <v>72</v>
      </c>
      <c r="I2" s="21" t="s">
        <v>1366</v>
      </c>
      <c r="J2" s="21" t="s">
        <v>1367</v>
      </c>
      <c r="K2" s="21" t="s">
        <v>74</v>
      </c>
      <c r="L2" s="44">
        <v>336.2</v>
      </c>
      <c r="M2" s="44">
        <v>7396.4</v>
      </c>
      <c r="N2" s="45">
        <v>1.9950000000000001</v>
      </c>
      <c r="O2" s="45">
        <v>43.89</v>
      </c>
      <c r="P2" t="s">
        <v>3136</v>
      </c>
    </row>
    <row r="3" spans="1:17" x14ac:dyDescent="0.25">
      <c r="A3">
        <v>127</v>
      </c>
      <c r="B3" s="43" t="s">
        <v>357</v>
      </c>
      <c r="C3" s="21">
        <v>91</v>
      </c>
      <c r="D3" s="21" t="s">
        <v>25</v>
      </c>
      <c r="E3" s="21">
        <v>3</v>
      </c>
      <c r="F3" s="43" t="s">
        <v>1365</v>
      </c>
      <c r="G3" s="21">
        <v>87082999</v>
      </c>
      <c r="H3" s="21" t="s">
        <v>315</v>
      </c>
      <c r="I3" s="21" t="s">
        <v>1367</v>
      </c>
      <c r="J3" s="21" t="s">
        <v>1367</v>
      </c>
      <c r="K3" s="21" t="s">
        <v>74</v>
      </c>
      <c r="L3" s="44">
        <v>377.69</v>
      </c>
      <c r="M3" s="44">
        <v>1133.07</v>
      </c>
      <c r="N3" s="45">
        <v>1.72</v>
      </c>
      <c r="O3" s="45">
        <v>5.16</v>
      </c>
      <c r="P3" t="s">
        <v>3136</v>
      </c>
    </row>
    <row r="4" spans="1:17" x14ac:dyDescent="0.25">
      <c r="A4">
        <v>580</v>
      </c>
      <c r="B4" s="43" t="s">
        <v>357</v>
      </c>
      <c r="C4" s="21">
        <v>200</v>
      </c>
      <c r="D4" s="21" t="s">
        <v>330</v>
      </c>
      <c r="E4" s="21">
        <v>2</v>
      </c>
      <c r="F4" s="43" t="s">
        <v>1365</v>
      </c>
      <c r="G4" s="21">
        <v>87089990</v>
      </c>
      <c r="H4" s="21" t="s">
        <v>72</v>
      </c>
      <c r="I4" s="21" t="s">
        <v>1368</v>
      </c>
      <c r="J4" s="21" t="s">
        <v>1369</v>
      </c>
      <c r="K4" s="21" t="s">
        <v>74</v>
      </c>
      <c r="L4" s="44">
        <v>250.6</v>
      </c>
      <c r="M4" s="44">
        <v>501.2</v>
      </c>
      <c r="N4" s="45">
        <v>1.4850000000000001</v>
      </c>
      <c r="O4" s="45">
        <v>2.97</v>
      </c>
      <c r="P4" t="s">
        <v>3137</v>
      </c>
    </row>
    <row r="5" spans="1:17" x14ac:dyDescent="0.25">
      <c r="A5">
        <v>1226</v>
      </c>
      <c r="B5" s="46" t="s">
        <v>357</v>
      </c>
      <c r="C5" s="47">
        <v>846</v>
      </c>
      <c r="D5" s="47" t="s">
        <v>330</v>
      </c>
      <c r="E5" s="47">
        <v>18</v>
      </c>
      <c r="F5" s="46" t="s">
        <v>1365</v>
      </c>
      <c r="G5" s="47">
        <v>87089990</v>
      </c>
      <c r="H5" s="47" t="s">
        <v>72</v>
      </c>
      <c r="I5" s="47" t="s">
        <v>1368</v>
      </c>
      <c r="J5" s="47" t="s">
        <v>1369</v>
      </c>
      <c r="K5" s="47" t="s">
        <v>74</v>
      </c>
      <c r="L5" s="48">
        <v>296.13</v>
      </c>
      <c r="M5" s="48">
        <v>5330.34</v>
      </c>
      <c r="N5" s="49">
        <v>1.7572222222222222</v>
      </c>
      <c r="O5" s="49">
        <v>31.63</v>
      </c>
      <c r="P5" t="s">
        <v>3137</v>
      </c>
    </row>
    <row r="6" spans="1:17" x14ac:dyDescent="0.25">
      <c r="A6">
        <v>116</v>
      </c>
      <c r="B6" s="46" t="s">
        <v>357</v>
      </c>
      <c r="C6" s="47">
        <v>80</v>
      </c>
      <c r="D6" s="47" t="s">
        <v>25</v>
      </c>
      <c r="E6" s="47">
        <v>18</v>
      </c>
      <c r="F6" s="46" t="s">
        <v>1365</v>
      </c>
      <c r="G6" s="47">
        <v>87082999</v>
      </c>
      <c r="H6" s="47" t="s">
        <v>315</v>
      </c>
      <c r="I6" s="47" t="s">
        <v>1369</v>
      </c>
      <c r="J6" s="47" t="s">
        <v>1369</v>
      </c>
      <c r="K6" s="47" t="s">
        <v>74</v>
      </c>
      <c r="L6" s="48">
        <v>296.13</v>
      </c>
      <c r="M6" s="48">
        <v>5330.34</v>
      </c>
      <c r="N6" s="49">
        <v>1.8089999999999999</v>
      </c>
      <c r="O6" s="49">
        <v>32.561999999999998</v>
      </c>
      <c r="P6" t="s">
        <v>3137</v>
      </c>
    </row>
    <row r="7" spans="1:17" x14ac:dyDescent="0.25">
      <c r="A7">
        <v>152</v>
      </c>
      <c r="B7" s="46" t="s">
        <v>357</v>
      </c>
      <c r="C7" s="47">
        <v>1</v>
      </c>
      <c r="D7" s="47" t="s">
        <v>30</v>
      </c>
      <c r="E7" s="47">
        <v>23</v>
      </c>
      <c r="F7" s="46" t="s">
        <v>1365</v>
      </c>
      <c r="G7" s="47">
        <v>87082999</v>
      </c>
      <c r="H7" s="47" t="s">
        <v>315</v>
      </c>
      <c r="I7" s="47" t="s">
        <v>1369</v>
      </c>
      <c r="J7" s="47" t="s">
        <v>1369</v>
      </c>
      <c r="K7" s="47" t="s">
        <v>74</v>
      </c>
      <c r="L7" s="48">
        <v>294.63</v>
      </c>
      <c r="M7" s="48">
        <v>6776.49</v>
      </c>
      <c r="N7" s="49">
        <v>1.8089999999999999</v>
      </c>
      <c r="O7" s="49">
        <v>41.606999999999999</v>
      </c>
      <c r="P7" t="s">
        <v>3137</v>
      </c>
    </row>
    <row r="8" spans="1:17" x14ac:dyDescent="0.25">
      <c r="A8">
        <v>3042</v>
      </c>
      <c r="B8" s="50" t="s">
        <v>357</v>
      </c>
      <c r="C8" s="51">
        <v>3</v>
      </c>
      <c r="D8" s="51" t="s">
        <v>2893</v>
      </c>
      <c r="E8" s="51">
        <v>19</v>
      </c>
      <c r="F8" s="52" t="s">
        <v>2894</v>
      </c>
      <c r="G8" s="51">
        <v>84241000</v>
      </c>
      <c r="H8" s="51" t="s">
        <v>2895</v>
      </c>
      <c r="I8" s="51" t="s">
        <v>2896</v>
      </c>
      <c r="J8" s="51"/>
      <c r="K8" s="51" t="s">
        <v>81</v>
      </c>
      <c r="L8" s="53">
        <v>260.82</v>
      </c>
      <c r="M8" s="53">
        <v>4955.58</v>
      </c>
      <c r="N8" s="54">
        <v>0.3</v>
      </c>
      <c r="O8" s="54">
        <v>5.7</v>
      </c>
      <c r="P8" t="s">
        <v>3117</v>
      </c>
    </row>
  </sheetData>
  <conditionalFormatting sqref="J2:J7">
    <cfRule type="duplicateValues" dxfId="2" priority="10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06AFE-5884-4E6E-9099-9F0E5C566B3F}">
  <sheetPr codeName="Planilha7"/>
  <dimension ref="A1:R808"/>
  <sheetViews>
    <sheetView workbookViewId="0">
      <selection activeCell="S12" sqref="S12"/>
    </sheetView>
  </sheetViews>
  <sheetFormatPr defaultRowHeight="15.75" x14ac:dyDescent="0.25"/>
  <sheetData>
    <row r="1" spans="1:18" x14ac:dyDescent="0.25">
      <c r="A1" s="8" t="s">
        <v>55</v>
      </c>
      <c r="B1" s="8" t="s">
        <v>56</v>
      </c>
      <c r="C1" s="8" t="s">
        <v>57</v>
      </c>
      <c r="D1" s="8" t="s">
        <v>58</v>
      </c>
      <c r="E1" s="8" t="s">
        <v>59</v>
      </c>
      <c r="F1" s="8" t="s">
        <v>60</v>
      </c>
      <c r="G1" s="9" t="s">
        <v>61</v>
      </c>
      <c r="H1" s="8" t="s">
        <v>62</v>
      </c>
      <c r="I1" s="8" t="s">
        <v>63</v>
      </c>
      <c r="J1" s="8" t="s">
        <v>354</v>
      </c>
      <c r="K1" s="8" t="s">
        <v>355</v>
      </c>
      <c r="L1" s="10" t="s">
        <v>64</v>
      </c>
      <c r="M1" s="11" t="s">
        <v>65</v>
      </c>
      <c r="N1" s="11" t="s">
        <v>66</v>
      </c>
      <c r="O1" s="12" t="s">
        <v>67</v>
      </c>
      <c r="P1" s="12" t="s">
        <v>68</v>
      </c>
      <c r="Q1" s="8" t="s">
        <v>69</v>
      </c>
      <c r="R1" s="8" t="s">
        <v>356</v>
      </c>
    </row>
    <row r="2" spans="1:18" x14ac:dyDescent="0.25">
      <c r="A2">
        <v>1591</v>
      </c>
      <c r="B2" s="17" t="s">
        <v>357</v>
      </c>
      <c r="C2" s="7">
        <v>62</v>
      </c>
      <c r="D2" s="7" t="s">
        <v>51</v>
      </c>
      <c r="E2" s="7">
        <v>1</v>
      </c>
      <c r="F2" s="6" t="s">
        <v>377</v>
      </c>
      <c r="G2" s="7">
        <v>87084090</v>
      </c>
      <c r="H2" s="7" t="s">
        <v>315</v>
      </c>
      <c r="I2" s="7">
        <v>90090603900</v>
      </c>
      <c r="J2" s="16" t="s">
        <v>378</v>
      </c>
      <c r="K2" s="7" t="str">
        <f>_xlfn.XLOOKUP(J2,[1]Export!$A$2:$A$1936,[1]Export!$C$2:$C$1936,"NAO ENCONTRADA",0)</f>
        <v>MOTORSPORT</v>
      </c>
      <c r="L2" s="7" t="s">
        <v>74</v>
      </c>
      <c r="M2" s="13">
        <v>2</v>
      </c>
      <c r="N2" s="13">
        <f t="shared" ref="N2:N33" si="0">M2*E2</f>
        <v>2</v>
      </c>
      <c r="O2" s="14">
        <v>1E-3</v>
      </c>
      <c r="P2" s="14">
        <v>1E-3</v>
      </c>
    </row>
    <row r="3" spans="1:18" x14ac:dyDescent="0.25">
      <c r="A3">
        <v>1592</v>
      </c>
      <c r="B3" s="17" t="s">
        <v>357</v>
      </c>
      <c r="C3" s="7">
        <v>63</v>
      </c>
      <c r="D3" s="7" t="s">
        <v>51</v>
      </c>
      <c r="E3" s="7">
        <v>1</v>
      </c>
      <c r="F3" s="6" t="s">
        <v>379</v>
      </c>
      <c r="G3" s="7">
        <v>85129000</v>
      </c>
      <c r="H3" s="7" t="s">
        <v>315</v>
      </c>
      <c r="I3" s="7">
        <v>94660610600</v>
      </c>
      <c r="J3" s="7">
        <v>94660610600</v>
      </c>
      <c r="K3" s="7" t="str">
        <f>_xlfn.XLOOKUP(J3,[1]Export!$A$2:$A$1936,[1]Export!$C$2:$C$1936,"NAO ENCONTRADA",0)</f>
        <v>STANDARD</v>
      </c>
      <c r="L3" s="7" t="s">
        <v>74</v>
      </c>
      <c r="M3" s="13">
        <v>69.150000000000006</v>
      </c>
      <c r="N3" s="13">
        <f t="shared" si="0"/>
        <v>69.150000000000006</v>
      </c>
      <c r="O3" s="14">
        <v>1.0999999999999999E-2</v>
      </c>
      <c r="P3" s="14">
        <v>1.0999999999999999E-2</v>
      </c>
    </row>
    <row r="4" spans="1:18" x14ac:dyDescent="0.25">
      <c r="A4">
        <v>1548</v>
      </c>
      <c r="B4" s="17" t="s">
        <v>357</v>
      </c>
      <c r="C4" s="7">
        <v>19</v>
      </c>
      <c r="D4" s="7" t="s">
        <v>51</v>
      </c>
      <c r="E4" s="7">
        <v>5</v>
      </c>
      <c r="F4" s="6" t="s">
        <v>381</v>
      </c>
      <c r="G4" s="7">
        <v>84099190</v>
      </c>
      <c r="H4" s="7" t="s">
        <v>315</v>
      </c>
      <c r="I4" s="7">
        <v>99110603890</v>
      </c>
      <c r="J4" s="7">
        <v>99110603890</v>
      </c>
      <c r="K4" s="7" t="str">
        <f>_xlfn.XLOOKUP(J4,[1]Export!$A$2:$A$1936,[1]Export!$C$2:$C$1936,"NAO ENCONTRADA",0)</f>
        <v>MOTORSPORT</v>
      </c>
      <c r="L4" s="7" t="s">
        <v>74</v>
      </c>
      <c r="M4" s="13">
        <v>223.6</v>
      </c>
      <c r="N4" s="13">
        <f t="shared" si="0"/>
        <v>1118</v>
      </c>
      <c r="O4" s="14">
        <v>2.3490000000000002</v>
      </c>
      <c r="P4" s="14">
        <v>11.745000000000001</v>
      </c>
    </row>
    <row r="5" spans="1:18" x14ac:dyDescent="0.25">
      <c r="A5">
        <v>1538</v>
      </c>
      <c r="B5" s="17" t="s">
        <v>357</v>
      </c>
      <c r="C5" s="7">
        <v>9</v>
      </c>
      <c r="D5" s="7" t="s">
        <v>51</v>
      </c>
      <c r="E5" s="7">
        <v>1</v>
      </c>
      <c r="F5" s="6" t="s">
        <v>384</v>
      </c>
      <c r="G5" s="7">
        <v>87089200</v>
      </c>
      <c r="H5" s="7" t="s">
        <v>315</v>
      </c>
      <c r="I5" s="7">
        <v>99111302192</v>
      </c>
      <c r="J5" s="7" t="s">
        <v>385</v>
      </c>
      <c r="K5" s="7" t="str">
        <f>_xlfn.XLOOKUP(J5,[1]Export!$A$2:$A$1936,[1]Export!$C$2:$C$1936,"NAO ENCONTRADA",0)</f>
        <v>MOTORSPORT</v>
      </c>
      <c r="L5" s="7" t="s">
        <v>74</v>
      </c>
      <c r="M5" s="13">
        <v>1441.66</v>
      </c>
      <c r="N5" s="13">
        <f t="shared" si="0"/>
        <v>1441.66</v>
      </c>
      <c r="O5" s="14">
        <v>4.6100000000000003</v>
      </c>
      <c r="P5" s="14">
        <v>4.6100000000000003</v>
      </c>
    </row>
    <row r="6" spans="1:18" x14ac:dyDescent="0.25">
      <c r="A6">
        <v>1542</v>
      </c>
      <c r="B6" s="17" t="s">
        <v>357</v>
      </c>
      <c r="C6" s="7">
        <v>13</v>
      </c>
      <c r="D6" s="7" t="s">
        <v>51</v>
      </c>
      <c r="E6" s="7">
        <v>1</v>
      </c>
      <c r="F6" s="6" t="s">
        <v>386</v>
      </c>
      <c r="G6" s="7">
        <v>87089200</v>
      </c>
      <c r="H6" s="7" t="s">
        <v>315</v>
      </c>
      <c r="I6" s="7">
        <v>99111302292</v>
      </c>
      <c r="J6" s="7" t="s">
        <v>387</v>
      </c>
      <c r="K6" s="7" t="str">
        <f>_xlfn.XLOOKUP(J6,[1]Export!$A$2:$A$1936,[1]Export!$C$2:$C$1936,"NAO ENCONTRADA",0)</f>
        <v>MOTORSPORT</v>
      </c>
      <c r="L6" s="7" t="s">
        <v>74</v>
      </c>
      <c r="M6" s="13">
        <v>1441.66</v>
      </c>
      <c r="N6" s="13">
        <f t="shared" si="0"/>
        <v>1441.66</v>
      </c>
      <c r="O6" s="14">
        <v>4.41</v>
      </c>
      <c r="P6" s="14">
        <v>4.41</v>
      </c>
    </row>
    <row r="7" spans="1:18" x14ac:dyDescent="0.25">
      <c r="A7">
        <v>1699</v>
      </c>
      <c r="B7" s="17" t="s">
        <v>357</v>
      </c>
      <c r="C7" s="7">
        <v>170</v>
      </c>
      <c r="D7" s="7" t="s">
        <v>51</v>
      </c>
      <c r="E7" s="7">
        <v>1</v>
      </c>
      <c r="F7" s="6" t="s">
        <v>392</v>
      </c>
      <c r="G7" s="7">
        <v>84839000</v>
      </c>
      <c r="H7" s="7" t="s">
        <v>315</v>
      </c>
      <c r="I7" s="7">
        <v>99130212805</v>
      </c>
      <c r="J7" s="7" t="s">
        <v>391</v>
      </c>
      <c r="K7" s="7" t="str">
        <f>_xlfn.XLOOKUP(J7,[1]Export!$A$2:$A$1936,[1]Export!$C$2:$C$1936,"NAO ENCONTRADA",0)</f>
        <v>MOTORSPORT</v>
      </c>
      <c r="L7" s="7" t="s">
        <v>74</v>
      </c>
      <c r="M7" s="13">
        <v>147.13</v>
      </c>
      <c r="N7" s="13">
        <f t="shared" si="0"/>
        <v>147.13</v>
      </c>
      <c r="O7" s="14">
        <v>5.6000000000000001E-2</v>
      </c>
      <c r="P7" s="14">
        <v>5.6000000000000001E-2</v>
      </c>
    </row>
    <row r="8" spans="1:18" x14ac:dyDescent="0.25">
      <c r="A8">
        <v>1585</v>
      </c>
      <c r="B8" s="17" t="s">
        <v>357</v>
      </c>
      <c r="C8" s="7">
        <v>56</v>
      </c>
      <c r="D8" s="7" t="s">
        <v>51</v>
      </c>
      <c r="E8" s="7">
        <v>6</v>
      </c>
      <c r="F8" s="6" t="s">
        <v>396</v>
      </c>
      <c r="G8" s="7">
        <v>87082999</v>
      </c>
      <c r="H8" s="7" t="s">
        <v>315</v>
      </c>
      <c r="I8" s="7">
        <v>99351132170</v>
      </c>
      <c r="J8" s="7">
        <v>99351132170</v>
      </c>
      <c r="K8" s="7" t="str">
        <f>_xlfn.XLOOKUP(J8,[1]Export!$A$2:$A$1936,[1]Export!$C$2:$C$1936,"NAO ENCONTRADA",0)</f>
        <v>MOTORSPORT</v>
      </c>
      <c r="L8" s="7" t="s">
        <v>74</v>
      </c>
      <c r="M8" s="13">
        <v>10.72</v>
      </c>
      <c r="N8" s="13">
        <f t="shared" si="0"/>
        <v>64.320000000000007</v>
      </c>
      <c r="O8" s="14">
        <v>1.4E-2</v>
      </c>
      <c r="P8" s="14">
        <v>8.4000000000000005E-2</v>
      </c>
    </row>
    <row r="9" spans="1:18" x14ac:dyDescent="0.25">
      <c r="A9">
        <v>1702</v>
      </c>
      <c r="B9" s="17" t="s">
        <v>357</v>
      </c>
      <c r="C9" s="7">
        <v>173</v>
      </c>
      <c r="D9" s="7" t="s">
        <v>51</v>
      </c>
      <c r="E9" s="7">
        <v>1</v>
      </c>
      <c r="F9" s="6" t="s">
        <v>473</v>
      </c>
      <c r="G9" s="7">
        <v>84839000</v>
      </c>
      <c r="H9" s="7" t="s">
        <v>315</v>
      </c>
      <c r="I9" s="7">
        <v>99920112800</v>
      </c>
      <c r="J9" s="7" t="s">
        <v>474</v>
      </c>
      <c r="K9" s="7" t="str">
        <f>_xlfn.XLOOKUP(J9,[1]Export!$A$2:$A$1936,[1]Export!$C$2:$C$1936,"NAO ENCONTRADA",0)</f>
        <v>MOTORSPORT</v>
      </c>
      <c r="L9" s="7" t="s">
        <v>74</v>
      </c>
      <c r="M9" s="13">
        <v>5.55</v>
      </c>
      <c r="N9" s="13">
        <f t="shared" si="0"/>
        <v>5.55</v>
      </c>
      <c r="O9" s="14">
        <v>2.1000000000000001E-2</v>
      </c>
      <c r="P9" s="14">
        <v>2.1000000000000001E-2</v>
      </c>
    </row>
    <row r="10" spans="1:18" x14ac:dyDescent="0.25">
      <c r="A10">
        <v>1703</v>
      </c>
      <c r="B10" s="17" t="s">
        <v>357</v>
      </c>
      <c r="C10" s="7">
        <v>174</v>
      </c>
      <c r="D10" s="7" t="s">
        <v>51</v>
      </c>
      <c r="E10" s="7">
        <v>1</v>
      </c>
      <c r="F10" s="6" t="s">
        <v>480</v>
      </c>
      <c r="G10" s="7">
        <v>87089990</v>
      </c>
      <c r="H10" s="7" t="s">
        <v>315</v>
      </c>
      <c r="I10" s="7">
        <v>99970131740</v>
      </c>
      <c r="J10" s="7" t="s">
        <v>481</v>
      </c>
      <c r="K10" s="7" t="str">
        <f>_xlfn.XLOOKUP(J10,[1]Export!$A$2:$A$1936,[1]Export!$C$2:$C$1936,"NAO ENCONTRADA",0)</f>
        <v>MOTORSPORT</v>
      </c>
      <c r="L10" s="7" t="s">
        <v>74</v>
      </c>
      <c r="M10" s="13">
        <v>2.92</v>
      </c>
      <c r="N10" s="13">
        <f t="shared" si="0"/>
        <v>2.92</v>
      </c>
      <c r="O10" s="14">
        <v>0.2505</v>
      </c>
      <c r="P10" s="14">
        <v>0.2505</v>
      </c>
    </row>
    <row r="11" spans="1:18" x14ac:dyDescent="0.25">
      <c r="A11">
        <v>1595</v>
      </c>
      <c r="B11" s="17" t="s">
        <v>357</v>
      </c>
      <c r="C11" s="7">
        <v>66</v>
      </c>
      <c r="D11" s="7" t="s">
        <v>51</v>
      </c>
      <c r="E11" s="7">
        <v>3</v>
      </c>
      <c r="F11" s="6" t="s">
        <v>410</v>
      </c>
      <c r="G11" s="7">
        <v>87089990</v>
      </c>
      <c r="H11" s="7" t="s">
        <v>315</v>
      </c>
      <c r="I11" s="7" t="s">
        <v>2203</v>
      </c>
      <c r="J11" s="7" t="s">
        <v>2203</v>
      </c>
      <c r="K11" s="7" t="str">
        <f>_xlfn.XLOOKUP(J11,[1]Export!$A$2:$A$1936,[1]Export!$C$2:$C$1936,"NAO ENCONTRADA",0)</f>
        <v>MOTORSPORT</v>
      </c>
      <c r="L11" s="7" t="s">
        <v>74</v>
      </c>
      <c r="M11" s="13">
        <v>310.14999999999998</v>
      </c>
      <c r="N11" s="13">
        <f t="shared" si="0"/>
        <v>930.44999999999993</v>
      </c>
      <c r="O11" s="14">
        <v>2.02</v>
      </c>
      <c r="P11" s="14">
        <v>6.0600000000000005</v>
      </c>
    </row>
    <row r="12" spans="1:18" x14ac:dyDescent="0.25">
      <c r="A12">
        <v>1558</v>
      </c>
      <c r="B12" s="17" t="s">
        <v>357</v>
      </c>
      <c r="C12" s="7">
        <v>29</v>
      </c>
      <c r="D12" s="7" t="s">
        <v>51</v>
      </c>
      <c r="E12" s="7">
        <v>1</v>
      </c>
      <c r="F12" s="6" t="s">
        <v>556</v>
      </c>
      <c r="G12" s="7">
        <v>87084090</v>
      </c>
      <c r="H12" s="7" t="s">
        <v>315</v>
      </c>
      <c r="I12" s="7" t="s">
        <v>558</v>
      </c>
      <c r="J12" s="7" t="s">
        <v>558</v>
      </c>
      <c r="K12" s="7" t="str">
        <f>_xlfn.XLOOKUP(J12,[1]Export!$A$2:$A$1936,[1]Export!$C$2:$C$1936,"NAO ENCONTRADA",0)</f>
        <v>MOTORSPORT</v>
      </c>
      <c r="L12" s="7" t="s">
        <v>74</v>
      </c>
      <c r="M12" s="13">
        <v>550.79999999999995</v>
      </c>
      <c r="N12" s="13">
        <f t="shared" si="0"/>
        <v>550.79999999999995</v>
      </c>
      <c r="O12" s="14">
        <v>0.55400000000000005</v>
      </c>
      <c r="P12" s="14">
        <v>0.55400000000000005</v>
      </c>
    </row>
    <row r="13" spans="1:18" x14ac:dyDescent="0.25">
      <c r="A13">
        <v>1586</v>
      </c>
      <c r="B13" s="17" t="s">
        <v>357</v>
      </c>
      <c r="C13" s="7">
        <v>57</v>
      </c>
      <c r="D13" s="7" t="s">
        <v>51</v>
      </c>
      <c r="E13" s="7">
        <v>1</v>
      </c>
      <c r="F13" s="6" t="s">
        <v>2216</v>
      </c>
      <c r="G13" s="7">
        <v>84099190</v>
      </c>
      <c r="H13" s="7" t="s">
        <v>315</v>
      </c>
      <c r="I13" s="7" t="s">
        <v>2217</v>
      </c>
      <c r="J13" s="7" t="s">
        <v>2217</v>
      </c>
      <c r="K13" s="7" t="str">
        <f>_xlfn.XLOOKUP(J13,[1]Export!$A$2:$A$1936,[1]Export!$C$2:$C$1936,"NAO ENCONTRADA",0)</f>
        <v>MOTORSPORT</v>
      </c>
      <c r="L13" s="7" t="s">
        <v>74</v>
      </c>
      <c r="M13" s="13">
        <v>62.84</v>
      </c>
      <c r="N13" s="13">
        <f t="shared" si="0"/>
        <v>62.84</v>
      </c>
      <c r="O13" s="14">
        <v>0.16900000000000001</v>
      </c>
      <c r="P13" s="14">
        <v>0.16900000000000001</v>
      </c>
    </row>
    <row r="14" spans="1:18" x14ac:dyDescent="0.25">
      <c r="A14">
        <v>1581</v>
      </c>
      <c r="B14" s="17" t="s">
        <v>357</v>
      </c>
      <c r="C14" s="7">
        <v>52</v>
      </c>
      <c r="D14" s="7" t="s">
        <v>51</v>
      </c>
      <c r="E14" s="7">
        <v>1</v>
      </c>
      <c r="F14" s="6" t="s">
        <v>568</v>
      </c>
      <c r="G14" s="7">
        <v>87082999</v>
      </c>
      <c r="H14" s="7" t="s">
        <v>315</v>
      </c>
      <c r="I14" s="7" t="s">
        <v>570</v>
      </c>
      <c r="J14" s="7" t="s">
        <v>570</v>
      </c>
      <c r="K14" s="7" t="str">
        <f>_xlfn.XLOOKUP(J14,[1]Export!$A$2:$A$1936,[1]Export!$C$2:$C$1936,"NAO ENCONTRADA",0)</f>
        <v>MOTORSPORT</v>
      </c>
      <c r="L14" s="7" t="s">
        <v>74</v>
      </c>
      <c r="M14" s="13">
        <v>85.76</v>
      </c>
      <c r="N14" s="13">
        <f t="shared" si="0"/>
        <v>85.76</v>
      </c>
      <c r="O14" s="14">
        <v>2.2400000000000002</v>
      </c>
      <c r="P14" s="14">
        <v>2.2400000000000002</v>
      </c>
    </row>
    <row r="15" spans="1:18" x14ac:dyDescent="0.25">
      <c r="A15">
        <v>1560</v>
      </c>
      <c r="B15" s="17" t="s">
        <v>357</v>
      </c>
      <c r="C15" s="7">
        <v>31</v>
      </c>
      <c r="D15" s="7" t="s">
        <v>51</v>
      </c>
      <c r="E15" s="7">
        <v>3</v>
      </c>
      <c r="F15" s="6" t="s">
        <v>2222</v>
      </c>
      <c r="G15" s="7">
        <v>84099190</v>
      </c>
      <c r="H15" s="7" t="s">
        <v>315</v>
      </c>
      <c r="I15" s="7" t="s">
        <v>2223</v>
      </c>
      <c r="J15" s="7" t="s">
        <v>2223</v>
      </c>
      <c r="K15" s="7" t="str">
        <f>_xlfn.XLOOKUP(J15,[1]Export!$A$2:$A$1936,[1]Export!$C$2:$C$1936,"NAO ENCONTRADA",0)</f>
        <v>MOTORSPORT</v>
      </c>
      <c r="L15" s="7" t="s">
        <v>74</v>
      </c>
      <c r="M15" s="13">
        <v>173.91</v>
      </c>
      <c r="N15" s="13">
        <f t="shared" si="0"/>
        <v>521.73</v>
      </c>
      <c r="O15" s="14">
        <v>0.19200000000000003</v>
      </c>
      <c r="P15" s="14">
        <v>0.57600000000000007</v>
      </c>
    </row>
    <row r="16" spans="1:18" x14ac:dyDescent="0.25">
      <c r="A16">
        <v>1567</v>
      </c>
      <c r="B16" s="17" t="s">
        <v>357</v>
      </c>
      <c r="C16" s="7">
        <v>38</v>
      </c>
      <c r="D16" s="7" t="s">
        <v>51</v>
      </c>
      <c r="E16" s="7">
        <v>2</v>
      </c>
      <c r="F16" s="6" t="s">
        <v>591</v>
      </c>
      <c r="G16" s="7">
        <v>87089990</v>
      </c>
      <c r="H16" s="7" t="s">
        <v>315</v>
      </c>
      <c r="I16" s="7" t="s">
        <v>593</v>
      </c>
      <c r="J16" s="7" t="s">
        <v>593</v>
      </c>
      <c r="K16" s="7" t="str">
        <f>_xlfn.XLOOKUP(J16,[1]Export!$A$2:$A$1936,[1]Export!$C$2:$C$1936,"NAO ENCONTRADA",0)</f>
        <v>MOTORSPORT</v>
      </c>
      <c r="L16" s="7" t="s">
        <v>74</v>
      </c>
      <c r="M16" s="13">
        <v>154.44</v>
      </c>
      <c r="N16" s="13">
        <f t="shared" si="0"/>
        <v>308.88</v>
      </c>
      <c r="O16" s="14">
        <v>0.124</v>
      </c>
      <c r="P16" s="14">
        <v>0.248</v>
      </c>
    </row>
    <row r="17" spans="1:16" x14ac:dyDescent="0.25">
      <c r="A17">
        <v>1598</v>
      </c>
      <c r="B17" s="17" t="s">
        <v>357</v>
      </c>
      <c r="C17" s="7">
        <v>69</v>
      </c>
      <c r="D17" s="7" t="s">
        <v>51</v>
      </c>
      <c r="E17" s="7">
        <v>1</v>
      </c>
      <c r="F17" s="6" t="s">
        <v>2224</v>
      </c>
      <c r="G17" s="7">
        <v>84839000</v>
      </c>
      <c r="H17" s="7" t="s">
        <v>315</v>
      </c>
      <c r="I17" s="7" t="s">
        <v>2225</v>
      </c>
      <c r="J17" s="7" t="s">
        <v>2225</v>
      </c>
      <c r="K17" s="7" t="str">
        <f>_xlfn.XLOOKUP(J17,[1]Export!$A$2:$A$1936,[1]Export!$C$2:$C$1936,"NAO ENCONTRADA",0)</f>
        <v>MOTORSPORT</v>
      </c>
      <c r="L17" s="7" t="s">
        <v>74</v>
      </c>
      <c r="M17" s="13">
        <v>2876.84</v>
      </c>
      <c r="N17" s="13">
        <f t="shared" si="0"/>
        <v>2876.84</v>
      </c>
      <c r="O17" s="14">
        <v>14.2</v>
      </c>
      <c r="P17" s="14">
        <v>14.2</v>
      </c>
    </row>
    <row r="18" spans="1:16" x14ac:dyDescent="0.25">
      <c r="A18">
        <v>1589</v>
      </c>
      <c r="B18" s="17" t="s">
        <v>357</v>
      </c>
      <c r="C18" s="7">
        <v>60</v>
      </c>
      <c r="D18" s="7" t="s">
        <v>51</v>
      </c>
      <c r="E18" s="7">
        <v>2</v>
      </c>
      <c r="F18" s="6" t="s">
        <v>2231</v>
      </c>
      <c r="G18" s="7">
        <v>87084090</v>
      </c>
      <c r="H18" s="7" t="s">
        <v>315</v>
      </c>
      <c r="I18" s="7" t="s">
        <v>2232</v>
      </c>
      <c r="J18" s="7" t="s">
        <v>2232</v>
      </c>
      <c r="K18" s="7" t="str">
        <f>_xlfn.XLOOKUP(J18,[1]Export!$A$2:$A$1936,[1]Export!$C$2:$C$1936,"NAO ENCONTRADA",0)</f>
        <v>NAO ENCONTRADA</v>
      </c>
      <c r="L18" s="7" t="s">
        <v>74</v>
      </c>
      <c r="M18" s="13">
        <v>7.76</v>
      </c>
      <c r="N18" s="13">
        <f t="shared" si="0"/>
        <v>15.52</v>
      </c>
      <c r="O18" s="14">
        <v>6.0000000000000001E-3</v>
      </c>
      <c r="P18" s="14">
        <v>1.2E-2</v>
      </c>
    </row>
    <row r="19" spans="1:16" x14ac:dyDescent="0.25">
      <c r="A19">
        <v>1590</v>
      </c>
      <c r="B19" s="17" t="s">
        <v>357</v>
      </c>
      <c r="C19" s="7">
        <v>61</v>
      </c>
      <c r="D19" s="7" t="s">
        <v>51</v>
      </c>
      <c r="E19" s="7">
        <v>2</v>
      </c>
      <c r="F19" s="6" t="s">
        <v>2234</v>
      </c>
      <c r="G19" s="7">
        <v>87089990</v>
      </c>
      <c r="H19" s="7" t="s">
        <v>315</v>
      </c>
      <c r="I19" s="7" t="s">
        <v>2235</v>
      </c>
      <c r="J19" s="7" t="s">
        <v>2235</v>
      </c>
      <c r="K19" s="7" t="str">
        <f>_xlfn.XLOOKUP(J19,[1]Export!$A$2:$A$1936,[1]Export!$C$2:$C$1936,"NAO ENCONTRADA",0)</f>
        <v>NAO ENCONTRADA</v>
      </c>
      <c r="L19" s="7" t="s">
        <v>74</v>
      </c>
      <c r="M19" s="13">
        <v>7.32</v>
      </c>
      <c r="N19" s="13">
        <f t="shared" si="0"/>
        <v>14.64</v>
      </c>
      <c r="O19" s="14">
        <v>1E-3</v>
      </c>
      <c r="P19" s="14">
        <v>2E-3</v>
      </c>
    </row>
    <row r="20" spans="1:16" x14ac:dyDescent="0.25">
      <c r="A20">
        <v>1575</v>
      </c>
      <c r="B20" s="17" t="s">
        <v>357</v>
      </c>
      <c r="C20" s="7">
        <v>46</v>
      </c>
      <c r="D20" s="7" t="s">
        <v>51</v>
      </c>
      <c r="E20" s="7">
        <v>4</v>
      </c>
      <c r="F20" s="6" t="s">
        <v>2241</v>
      </c>
      <c r="G20" s="7">
        <v>87089990</v>
      </c>
      <c r="H20" s="7" t="s">
        <v>315</v>
      </c>
      <c r="I20" s="7" t="s">
        <v>2242</v>
      </c>
      <c r="J20" s="7" t="s">
        <v>2242</v>
      </c>
      <c r="K20" s="7" t="str">
        <f>_xlfn.XLOOKUP(J20,[1]Export!$A$2:$A$1936,[1]Export!$C$2:$C$1936,"NAO ENCONTRADA",0)</f>
        <v>NAO ENCONTRADA</v>
      </c>
      <c r="L20" s="7" t="s">
        <v>74</v>
      </c>
      <c r="M20" s="13">
        <v>42.14</v>
      </c>
      <c r="N20" s="13">
        <f t="shared" si="0"/>
        <v>168.56</v>
      </c>
      <c r="O20" s="14">
        <v>0.24299999999999999</v>
      </c>
      <c r="P20" s="14">
        <v>0.97199999999999998</v>
      </c>
    </row>
    <row r="21" spans="1:16" x14ac:dyDescent="0.25">
      <c r="A21">
        <v>1700</v>
      </c>
      <c r="B21" s="17" t="s">
        <v>357</v>
      </c>
      <c r="C21" s="7">
        <v>171</v>
      </c>
      <c r="D21" s="7" t="s">
        <v>51</v>
      </c>
      <c r="E21" s="7">
        <v>2</v>
      </c>
      <c r="F21" s="6" t="s">
        <v>689</v>
      </c>
      <c r="G21" s="7">
        <v>87089990</v>
      </c>
      <c r="H21" s="7" t="s">
        <v>315</v>
      </c>
      <c r="I21" s="7" t="s">
        <v>691</v>
      </c>
      <c r="J21" s="7" t="s">
        <v>691</v>
      </c>
      <c r="K21" s="7" t="str">
        <f>_xlfn.XLOOKUP(J21,[1]Export!$A$2:$A$1936,[1]Export!$C$2:$C$1936,"NAO ENCONTRADA",0)</f>
        <v>MOTORSPORT</v>
      </c>
      <c r="L21" s="7" t="s">
        <v>74</v>
      </c>
      <c r="M21" s="13">
        <v>54.71</v>
      </c>
      <c r="N21" s="13">
        <f t="shared" si="0"/>
        <v>109.42</v>
      </c>
      <c r="O21" s="14">
        <v>8.0000000000000002E-3</v>
      </c>
      <c r="P21" s="14">
        <v>1.6E-2</v>
      </c>
    </row>
    <row r="22" spans="1:16" x14ac:dyDescent="0.25">
      <c r="A22">
        <v>1701</v>
      </c>
      <c r="B22" s="17" t="s">
        <v>357</v>
      </c>
      <c r="C22" s="7">
        <v>172</v>
      </c>
      <c r="D22" s="7" t="s">
        <v>51</v>
      </c>
      <c r="E22" s="7">
        <v>1</v>
      </c>
      <c r="F22" s="6" t="s">
        <v>700</v>
      </c>
      <c r="G22" s="7">
        <v>87089990</v>
      </c>
      <c r="H22" s="7" t="s">
        <v>315</v>
      </c>
      <c r="I22" s="7" t="s">
        <v>702</v>
      </c>
      <c r="J22" s="7" t="s">
        <v>702</v>
      </c>
      <c r="K22" s="7" t="str">
        <f>_xlfn.XLOOKUP(J22,[1]Export!$A$2:$A$1936,[1]Export!$C$2:$C$1936,"NAO ENCONTRADA",0)</f>
        <v>MOTORSPORT</v>
      </c>
      <c r="L22" s="7" t="s">
        <v>74</v>
      </c>
      <c r="M22" s="13">
        <v>93.15</v>
      </c>
      <c r="N22" s="13">
        <f t="shared" si="0"/>
        <v>93.15</v>
      </c>
      <c r="O22" s="14">
        <v>3.2000000000000001E-2</v>
      </c>
      <c r="P22" s="14">
        <v>3.2000000000000001E-2</v>
      </c>
    </row>
    <row r="23" spans="1:16" x14ac:dyDescent="0.25">
      <c r="A23">
        <v>1599</v>
      </c>
      <c r="B23" s="17" t="s">
        <v>357</v>
      </c>
      <c r="C23" s="7">
        <v>70</v>
      </c>
      <c r="D23" s="7" t="s">
        <v>51</v>
      </c>
      <c r="E23" s="7">
        <v>1</v>
      </c>
      <c r="F23" s="6" t="s">
        <v>715</v>
      </c>
      <c r="G23" s="7">
        <v>84099190</v>
      </c>
      <c r="H23" s="7" t="s">
        <v>315</v>
      </c>
      <c r="I23" s="7" t="s">
        <v>717</v>
      </c>
      <c r="J23" s="7" t="s">
        <v>717</v>
      </c>
      <c r="K23" s="7" t="str">
        <f>_xlfn.XLOOKUP(J23,[1]Export!$A$2:$A$1936,[1]Export!$C$2:$C$1936,"NAO ENCONTRADA",0)</f>
        <v>MOTORSPORT</v>
      </c>
      <c r="L23" s="7" t="s">
        <v>74</v>
      </c>
      <c r="M23" s="13">
        <v>192.22</v>
      </c>
      <c r="N23" s="13">
        <f t="shared" si="0"/>
        <v>192.22</v>
      </c>
      <c r="O23" s="14">
        <v>0.84</v>
      </c>
      <c r="P23" s="14">
        <v>0.84</v>
      </c>
    </row>
    <row r="24" spans="1:16" x14ac:dyDescent="0.25">
      <c r="A24">
        <v>1698</v>
      </c>
      <c r="B24" s="17" t="s">
        <v>357</v>
      </c>
      <c r="C24" s="7">
        <v>169</v>
      </c>
      <c r="D24" s="7" t="s">
        <v>51</v>
      </c>
      <c r="E24" s="7">
        <v>2</v>
      </c>
      <c r="F24" s="6" t="s">
        <v>1505</v>
      </c>
      <c r="G24" s="7">
        <v>87084090</v>
      </c>
      <c r="H24" s="7" t="s">
        <v>315</v>
      </c>
      <c r="I24" s="7" t="s">
        <v>2264</v>
      </c>
      <c r="J24" s="7" t="s">
        <v>2264</v>
      </c>
      <c r="K24" s="7" t="str">
        <f>_xlfn.XLOOKUP(J24,[1]Export!$A$2:$A$1936,[1]Export!$C$2:$C$1936,"NAO ENCONTRADA",0)</f>
        <v>NAO ENCONTRADA</v>
      </c>
      <c r="L24" s="7" t="s">
        <v>74</v>
      </c>
      <c r="M24" s="13">
        <v>192.22</v>
      </c>
      <c r="N24" s="13">
        <f t="shared" si="0"/>
        <v>384.44</v>
      </c>
      <c r="O24" s="14">
        <v>7.3999999999999996E-2</v>
      </c>
      <c r="P24" s="14">
        <v>0.14799999999999999</v>
      </c>
    </row>
    <row r="25" spans="1:16" x14ac:dyDescent="0.25">
      <c r="A25">
        <v>1543</v>
      </c>
      <c r="B25" s="17" t="s">
        <v>357</v>
      </c>
      <c r="C25" s="7">
        <v>14</v>
      </c>
      <c r="D25" s="7" t="s">
        <v>51</v>
      </c>
      <c r="E25" s="7">
        <v>2</v>
      </c>
      <c r="F25" s="6" t="s">
        <v>725</v>
      </c>
      <c r="G25" s="7">
        <v>84138100</v>
      </c>
      <c r="H25" s="7" t="s">
        <v>315</v>
      </c>
      <c r="I25" s="7" t="s">
        <v>724</v>
      </c>
      <c r="J25" s="7" t="s">
        <v>724</v>
      </c>
      <c r="K25" s="7" t="str">
        <f>_xlfn.XLOOKUP(J25,[1]Export!$A$2:$A$1936,[1]Export!$C$2:$C$1936,"NAO ENCONTRADA",0)</f>
        <v>MOTORSPORT</v>
      </c>
      <c r="L25" s="7" t="s">
        <v>74</v>
      </c>
      <c r="M25" s="13">
        <v>679.99</v>
      </c>
      <c r="N25" s="13">
        <f t="shared" si="0"/>
        <v>1359.98</v>
      </c>
      <c r="O25" s="14">
        <v>4.633</v>
      </c>
      <c r="P25" s="14">
        <v>9.266</v>
      </c>
    </row>
    <row r="26" spans="1:16" x14ac:dyDescent="0.25">
      <c r="A26">
        <v>1572</v>
      </c>
      <c r="B26" s="17" t="s">
        <v>357</v>
      </c>
      <c r="C26" s="7">
        <v>43</v>
      </c>
      <c r="D26" s="7" t="s">
        <v>51</v>
      </c>
      <c r="E26" s="7">
        <v>2</v>
      </c>
      <c r="F26" s="6" t="s">
        <v>755</v>
      </c>
      <c r="G26" s="7">
        <v>87088000</v>
      </c>
      <c r="H26" s="7" t="s">
        <v>315</v>
      </c>
      <c r="I26" s="7" t="s">
        <v>754</v>
      </c>
      <c r="J26" s="7" t="s">
        <v>754</v>
      </c>
      <c r="K26" s="7" t="str">
        <f>_xlfn.XLOOKUP(J26,[1]Export!$A$2:$A$1936,[1]Export!$C$2:$C$1936,"NAO ENCONTRADA",0)</f>
        <v>MOTORSPORT</v>
      </c>
      <c r="L26" s="7" t="s">
        <v>74</v>
      </c>
      <c r="M26" s="13">
        <v>107.21</v>
      </c>
      <c r="N26" s="13">
        <f t="shared" si="0"/>
        <v>214.42</v>
      </c>
      <c r="O26" s="14">
        <v>0.13800000000000001</v>
      </c>
      <c r="P26" s="14">
        <v>0.27600000000000002</v>
      </c>
    </row>
    <row r="27" spans="1:16" x14ac:dyDescent="0.25">
      <c r="A27">
        <v>1579</v>
      </c>
      <c r="B27" s="17" t="s">
        <v>357</v>
      </c>
      <c r="C27" s="7">
        <v>50</v>
      </c>
      <c r="D27" s="7" t="s">
        <v>51</v>
      </c>
      <c r="E27" s="7">
        <v>1</v>
      </c>
      <c r="F27" s="6" t="s">
        <v>757</v>
      </c>
      <c r="G27" s="7">
        <v>87088000</v>
      </c>
      <c r="H27" s="7" t="s">
        <v>315</v>
      </c>
      <c r="I27" s="7" t="s">
        <v>759</v>
      </c>
      <c r="J27" s="7" t="s">
        <v>759</v>
      </c>
      <c r="K27" s="7" t="str">
        <f>_xlfn.XLOOKUP(J27,[1]Export!$A$2:$A$1936,[1]Export!$C$2:$C$1936,"NAO ENCONTRADA",0)</f>
        <v>MOTORSPORT</v>
      </c>
      <c r="L27" s="7" t="s">
        <v>74</v>
      </c>
      <c r="M27" s="13">
        <v>107.21</v>
      </c>
      <c r="N27" s="13">
        <f t="shared" si="0"/>
        <v>107.21</v>
      </c>
      <c r="O27" s="14">
        <v>0.13800000000000001</v>
      </c>
      <c r="P27" s="14">
        <v>0.13800000000000001</v>
      </c>
    </row>
    <row r="28" spans="1:16" x14ac:dyDescent="0.25">
      <c r="A28">
        <v>1573</v>
      </c>
      <c r="B28" s="17" t="s">
        <v>357</v>
      </c>
      <c r="C28" s="7">
        <v>44</v>
      </c>
      <c r="D28" s="7" t="s">
        <v>51</v>
      </c>
      <c r="E28" s="7">
        <v>1</v>
      </c>
      <c r="F28" s="6" t="s">
        <v>2285</v>
      </c>
      <c r="G28" s="7">
        <v>87089990</v>
      </c>
      <c r="H28" s="7" t="s">
        <v>315</v>
      </c>
      <c r="I28" s="7" t="s">
        <v>2284</v>
      </c>
      <c r="J28" s="7" t="s">
        <v>2284</v>
      </c>
      <c r="K28" s="7" t="str">
        <f>_xlfn.XLOOKUP(J28,[1]Export!$A$2:$A$1936,[1]Export!$C$2:$C$1936,"NAO ENCONTRADA",0)</f>
        <v>NAO ENCONTRADA</v>
      </c>
      <c r="L28" s="7" t="s">
        <v>74</v>
      </c>
      <c r="M28" s="13">
        <v>212.78</v>
      </c>
      <c r="N28" s="13">
        <f t="shared" si="0"/>
        <v>212.78</v>
      </c>
      <c r="O28" s="14">
        <v>3.9449999999999998</v>
      </c>
      <c r="P28" s="14">
        <v>3.9449999999999998</v>
      </c>
    </row>
    <row r="29" spans="1:16" x14ac:dyDescent="0.25">
      <c r="A29">
        <v>1563</v>
      </c>
      <c r="B29" s="17" t="s">
        <v>357</v>
      </c>
      <c r="C29" s="7">
        <v>34</v>
      </c>
      <c r="D29" s="7" t="s">
        <v>51</v>
      </c>
      <c r="E29" s="7">
        <v>2</v>
      </c>
      <c r="F29" s="6" t="s">
        <v>779</v>
      </c>
      <c r="G29" s="7">
        <v>87089990</v>
      </c>
      <c r="H29" s="7" t="s">
        <v>315</v>
      </c>
      <c r="I29" s="7" t="s">
        <v>2287</v>
      </c>
      <c r="J29" s="7" t="s">
        <v>2287</v>
      </c>
      <c r="K29" s="7" t="str">
        <f>_xlfn.XLOOKUP(J29,[1]Export!$A$2:$A$1936,[1]Export!$C$2:$C$1936,"NAO ENCONTRADA",0)</f>
        <v>NAO ENCONTRADA</v>
      </c>
      <c r="L29" s="7" t="s">
        <v>74</v>
      </c>
      <c r="M29" s="13">
        <v>212.78</v>
      </c>
      <c r="N29" s="13">
        <f t="shared" si="0"/>
        <v>425.56</v>
      </c>
      <c r="O29" s="14">
        <v>3.9449999999999998</v>
      </c>
      <c r="P29" s="14">
        <v>7.89</v>
      </c>
    </row>
    <row r="30" spans="1:16" x14ac:dyDescent="0.25">
      <c r="A30">
        <v>1532</v>
      </c>
      <c r="B30" s="17" t="s">
        <v>357</v>
      </c>
      <c r="C30" s="7">
        <v>3</v>
      </c>
      <c r="D30" s="7" t="s">
        <v>51</v>
      </c>
      <c r="E30" s="7">
        <v>6</v>
      </c>
      <c r="F30" s="6" t="s">
        <v>789</v>
      </c>
      <c r="G30" s="7">
        <v>87089990</v>
      </c>
      <c r="H30" s="7" t="s">
        <v>2265</v>
      </c>
      <c r="I30" s="7" t="s">
        <v>2291</v>
      </c>
      <c r="J30" s="7" t="s">
        <v>2291</v>
      </c>
      <c r="K30" s="7" t="str">
        <f>_xlfn.XLOOKUP(J30,[1]Export!$A$2:$A$1936,[1]Export!$C$2:$C$1936,"NAO ENCONTRADA",0)</f>
        <v>NAO ENCONTRADA</v>
      </c>
      <c r="L30" s="7" t="s">
        <v>74</v>
      </c>
      <c r="M30" s="13">
        <v>1072</v>
      </c>
      <c r="N30" s="13">
        <f t="shared" si="0"/>
        <v>6432</v>
      </c>
      <c r="O30" s="14">
        <v>7.5</v>
      </c>
      <c r="P30" s="14">
        <v>45</v>
      </c>
    </row>
    <row r="31" spans="1:16" x14ac:dyDescent="0.25">
      <c r="A31">
        <v>1697</v>
      </c>
      <c r="B31" s="17" t="s">
        <v>357</v>
      </c>
      <c r="C31" s="7">
        <v>168</v>
      </c>
      <c r="D31" s="7" t="s">
        <v>51</v>
      </c>
      <c r="E31" s="7">
        <v>1</v>
      </c>
      <c r="F31" s="6" t="s">
        <v>2293</v>
      </c>
      <c r="G31" s="7">
        <v>84839000</v>
      </c>
      <c r="H31" s="7" t="s">
        <v>315</v>
      </c>
      <c r="I31" s="7" t="s">
        <v>793</v>
      </c>
      <c r="J31" s="7" t="s">
        <v>793</v>
      </c>
      <c r="K31" s="7" t="str">
        <f>_xlfn.XLOOKUP(J31,[1]Export!$A$2:$A$1936,[1]Export!$C$2:$C$1936,"NAO ENCONTRADA",0)</f>
        <v>MOTORSPORT</v>
      </c>
      <c r="L31" s="7" t="s">
        <v>74</v>
      </c>
      <c r="M31" s="13">
        <v>2317.19</v>
      </c>
      <c r="N31" s="13">
        <f t="shared" si="0"/>
        <v>2317.19</v>
      </c>
      <c r="O31" s="14">
        <v>6.7930000000000001</v>
      </c>
      <c r="P31" s="14">
        <v>6.7930000000000001</v>
      </c>
    </row>
    <row r="32" spans="1:16" x14ac:dyDescent="0.25">
      <c r="A32">
        <v>1550</v>
      </c>
      <c r="B32" s="17" t="s">
        <v>357</v>
      </c>
      <c r="C32" s="7">
        <v>21</v>
      </c>
      <c r="D32" s="7" t="s">
        <v>51</v>
      </c>
      <c r="E32" s="7">
        <v>9</v>
      </c>
      <c r="F32" s="6" t="s">
        <v>2328</v>
      </c>
      <c r="G32" s="7">
        <v>87082999</v>
      </c>
      <c r="H32" s="7" t="s">
        <v>315</v>
      </c>
      <c r="I32" s="7" t="s">
        <v>838</v>
      </c>
      <c r="J32" s="7" t="s">
        <v>838</v>
      </c>
      <c r="K32" s="7" t="str">
        <f>_xlfn.XLOOKUP(J32,[1]Export!$A$2:$A$1936,[1]Export!$C$2:$C$1936,"NAO ENCONTRADA",0)</f>
        <v>MOTORSPORT</v>
      </c>
      <c r="L32" s="7" t="s">
        <v>74</v>
      </c>
      <c r="M32" s="13">
        <v>107.24</v>
      </c>
      <c r="N32" s="13">
        <f t="shared" si="0"/>
        <v>965.16</v>
      </c>
      <c r="O32" s="14">
        <v>0.74399999999999999</v>
      </c>
      <c r="P32" s="14">
        <v>6.6959999999999997</v>
      </c>
    </row>
    <row r="33" spans="1:16" x14ac:dyDescent="0.25">
      <c r="A33">
        <v>1577</v>
      </c>
      <c r="B33" s="17" t="s">
        <v>357</v>
      </c>
      <c r="C33" s="7">
        <v>48</v>
      </c>
      <c r="D33" s="7" t="s">
        <v>51</v>
      </c>
      <c r="E33" s="7">
        <v>1</v>
      </c>
      <c r="F33" s="6" t="s">
        <v>2352</v>
      </c>
      <c r="G33" s="7">
        <v>87088000</v>
      </c>
      <c r="H33" s="7" t="s">
        <v>315</v>
      </c>
      <c r="I33" s="7" t="s">
        <v>2353</v>
      </c>
      <c r="J33" s="7" t="s">
        <v>2353</v>
      </c>
      <c r="K33" s="7" t="str">
        <f>_xlfn.XLOOKUP(J33,[1]Export!$A$2:$A$1936,[1]Export!$C$2:$C$1936,"NAO ENCONTRADA",0)</f>
        <v>MOTORSPORT</v>
      </c>
      <c r="L33" s="7" t="s">
        <v>74</v>
      </c>
      <c r="M33" s="13">
        <v>115.33</v>
      </c>
      <c r="N33" s="13">
        <f t="shared" si="0"/>
        <v>115.33</v>
      </c>
      <c r="O33" s="14">
        <v>7.0000000000000007E-2</v>
      </c>
      <c r="P33" s="14">
        <v>7.0000000000000007E-2</v>
      </c>
    </row>
    <row r="34" spans="1:16" x14ac:dyDescent="0.25">
      <c r="A34">
        <v>1562</v>
      </c>
      <c r="B34" s="17" t="s">
        <v>357</v>
      </c>
      <c r="C34" s="7">
        <v>33</v>
      </c>
      <c r="D34" s="7" t="s">
        <v>51</v>
      </c>
      <c r="E34" s="7">
        <v>1</v>
      </c>
      <c r="F34" s="6" t="s">
        <v>873</v>
      </c>
      <c r="G34" s="7">
        <v>87082999</v>
      </c>
      <c r="H34" s="7" t="s">
        <v>315</v>
      </c>
      <c r="I34" s="7" t="s">
        <v>875</v>
      </c>
      <c r="J34" s="7" t="s">
        <v>875</v>
      </c>
      <c r="K34" s="7" t="str">
        <f>_xlfn.XLOOKUP(J34,[1]Export!$A$2:$A$1936,[1]Export!$C$2:$C$1936,"NAO ENCONTRADA",0)</f>
        <v>MOTORSPORT</v>
      </c>
      <c r="L34" s="7" t="s">
        <v>74</v>
      </c>
      <c r="M34" s="13">
        <v>436.2</v>
      </c>
      <c r="N34" s="13">
        <f t="shared" ref="N34:N65" si="1">M34*E34</f>
        <v>436.2</v>
      </c>
      <c r="O34" s="14">
        <v>0.432</v>
      </c>
      <c r="P34" s="14">
        <v>0.432</v>
      </c>
    </row>
    <row r="35" spans="1:16" x14ac:dyDescent="0.25">
      <c r="A35">
        <v>1540</v>
      </c>
      <c r="B35" s="17" t="s">
        <v>357</v>
      </c>
      <c r="C35" s="7">
        <v>11</v>
      </c>
      <c r="D35" s="7" t="s">
        <v>51</v>
      </c>
      <c r="E35" s="7">
        <v>2</v>
      </c>
      <c r="F35" s="6" t="s">
        <v>876</v>
      </c>
      <c r="G35" s="7">
        <v>87089413</v>
      </c>
      <c r="H35" s="7" t="s">
        <v>315</v>
      </c>
      <c r="I35" s="7" t="s">
        <v>878</v>
      </c>
      <c r="J35" s="7" t="s">
        <v>878</v>
      </c>
      <c r="K35" s="7" t="str">
        <f>_xlfn.XLOOKUP(J35,[1]Export!$A$2:$A$1936,[1]Export!$C$2:$C$1936,"NAO ENCONTRADA",0)</f>
        <v>MOTORSPORT</v>
      </c>
      <c r="L35" s="7" t="s">
        <v>74</v>
      </c>
      <c r="M35" s="13">
        <v>838.03</v>
      </c>
      <c r="N35" s="13">
        <f t="shared" si="1"/>
        <v>1676.06</v>
      </c>
      <c r="O35" s="14">
        <v>6.1589999999999998</v>
      </c>
      <c r="P35" s="14">
        <v>12.318</v>
      </c>
    </row>
    <row r="36" spans="1:16" x14ac:dyDescent="0.25">
      <c r="A36">
        <v>1533</v>
      </c>
      <c r="B36" s="17" t="s">
        <v>357</v>
      </c>
      <c r="C36" s="7">
        <v>4</v>
      </c>
      <c r="D36" s="7" t="s">
        <v>51</v>
      </c>
      <c r="E36" s="7">
        <v>436</v>
      </c>
      <c r="F36" s="6" t="s">
        <v>2379</v>
      </c>
      <c r="G36" s="7">
        <v>38190000</v>
      </c>
      <c r="H36" s="7" t="s">
        <v>2380</v>
      </c>
      <c r="I36" s="7" t="s">
        <v>2381</v>
      </c>
      <c r="J36" s="7" t="s">
        <v>2381</v>
      </c>
      <c r="K36" s="7" t="str">
        <f>_xlfn.XLOOKUP(J36,[1]Export!$A$2:$A$1936,[1]Export!$C$2:$C$1936,"NAO ENCONTRADA",0)</f>
        <v>NAO ENCONTRADA</v>
      </c>
      <c r="L36" s="7" t="s">
        <v>74</v>
      </c>
      <c r="M36" s="13">
        <v>10.72</v>
      </c>
      <c r="N36" s="13">
        <f t="shared" si="1"/>
        <v>4673.92</v>
      </c>
      <c r="O36" s="14">
        <v>0.53</v>
      </c>
      <c r="P36" s="14">
        <v>231.08</v>
      </c>
    </row>
    <row r="37" spans="1:16" x14ac:dyDescent="0.25">
      <c r="A37">
        <v>1594</v>
      </c>
      <c r="B37" s="17" t="s">
        <v>357</v>
      </c>
      <c r="C37" s="7">
        <v>65</v>
      </c>
      <c r="D37" s="7" t="s">
        <v>51</v>
      </c>
      <c r="E37" s="7">
        <v>3</v>
      </c>
      <c r="F37" s="6" t="s">
        <v>326</v>
      </c>
      <c r="G37" s="7">
        <v>87087090</v>
      </c>
      <c r="H37" s="7" t="s">
        <v>319</v>
      </c>
      <c r="I37" s="7" t="s">
        <v>352</v>
      </c>
      <c r="J37" s="7" t="s">
        <v>352</v>
      </c>
      <c r="K37" s="7" t="str">
        <f>_xlfn.XLOOKUP(J37,[1]Export!$A$2:$A$1936,[1]Export!$C$2:$C$1936,"NAO ENCONTRADA",0)</f>
        <v>MOTORSPORT</v>
      </c>
      <c r="L37" s="7" t="s">
        <v>74</v>
      </c>
      <c r="M37" s="13">
        <v>628.41999999999996</v>
      </c>
      <c r="N37" s="13">
        <f t="shared" si="1"/>
        <v>1885.2599999999998</v>
      </c>
      <c r="O37" s="14">
        <v>9.4280000000000008</v>
      </c>
      <c r="P37" s="14">
        <v>28.284000000000002</v>
      </c>
    </row>
    <row r="38" spans="1:16" x14ac:dyDescent="0.25">
      <c r="A38">
        <v>1593</v>
      </c>
      <c r="B38" s="17" t="s">
        <v>357</v>
      </c>
      <c r="C38" s="7">
        <v>64</v>
      </c>
      <c r="D38" s="7" t="s">
        <v>51</v>
      </c>
      <c r="E38" s="7">
        <v>4</v>
      </c>
      <c r="F38" s="6" t="s">
        <v>318</v>
      </c>
      <c r="G38" s="7">
        <v>87087090</v>
      </c>
      <c r="H38" s="7" t="s">
        <v>319</v>
      </c>
      <c r="I38" s="7" t="s">
        <v>320</v>
      </c>
      <c r="J38" s="7" t="s">
        <v>320</v>
      </c>
      <c r="K38" s="7" t="str">
        <f>_xlfn.XLOOKUP(J38,[1]Export!$A$2:$A$1936,[1]Export!$C$2:$C$1936,"NAO ENCONTRADA",0)</f>
        <v>MOTORSPORT</v>
      </c>
      <c r="L38" s="7" t="s">
        <v>74</v>
      </c>
      <c r="M38" s="13">
        <v>657.99</v>
      </c>
      <c r="N38" s="13">
        <f t="shared" si="1"/>
        <v>2631.96</v>
      </c>
      <c r="O38" s="14">
        <v>10.231</v>
      </c>
      <c r="P38" s="14">
        <v>40.923999999999999</v>
      </c>
    </row>
    <row r="39" spans="1:16" x14ac:dyDescent="0.25">
      <c r="A39">
        <v>1547</v>
      </c>
      <c r="B39" s="17" t="s">
        <v>357</v>
      </c>
      <c r="C39" s="7">
        <v>18</v>
      </c>
      <c r="D39" s="7" t="s">
        <v>51</v>
      </c>
      <c r="E39" s="7">
        <v>1</v>
      </c>
      <c r="F39" s="6" t="s">
        <v>933</v>
      </c>
      <c r="G39" s="7">
        <v>87089990</v>
      </c>
      <c r="H39" s="7" t="s">
        <v>2265</v>
      </c>
      <c r="I39" s="7" t="s">
        <v>938</v>
      </c>
      <c r="J39" s="7" t="s">
        <v>938</v>
      </c>
      <c r="K39" s="7" t="str">
        <f>_xlfn.XLOOKUP(J39,[1]Export!$A$2:$A$1936,[1]Export!$C$2:$C$1936,"NAO ENCONTRADA",0)</f>
        <v>MOTORSPORT</v>
      </c>
      <c r="L39" s="7" t="s">
        <v>74</v>
      </c>
      <c r="M39" s="13">
        <v>584.05999999999995</v>
      </c>
      <c r="N39" s="13">
        <f t="shared" si="1"/>
        <v>584.05999999999995</v>
      </c>
      <c r="O39" s="14">
        <v>1.774</v>
      </c>
      <c r="P39" s="14">
        <v>1.774</v>
      </c>
    </row>
    <row r="40" spans="1:16" x14ac:dyDescent="0.25">
      <c r="A40">
        <v>1582</v>
      </c>
      <c r="B40" s="17" t="s">
        <v>357</v>
      </c>
      <c r="C40" s="7">
        <v>53</v>
      </c>
      <c r="D40" s="7" t="s">
        <v>51</v>
      </c>
      <c r="E40" s="7">
        <v>2</v>
      </c>
      <c r="F40" s="6" t="s">
        <v>940</v>
      </c>
      <c r="G40" s="7">
        <v>87082999</v>
      </c>
      <c r="H40" s="7" t="s">
        <v>315</v>
      </c>
      <c r="I40" s="7" t="s">
        <v>942</v>
      </c>
      <c r="J40" s="7" t="s">
        <v>942</v>
      </c>
      <c r="K40" s="7" t="str">
        <f>_xlfn.XLOOKUP(J40,[1]Export!$A$2:$A$1936,[1]Export!$C$2:$C$1936,"NAO ENCONTRADA",0)</f>
        <v>MOTORSPORT</v>
      </c>
      <c r="L40" s="7" t="s">
        <v>74</v>
      </c>
      <c r="M40" s="13">
        <v>77.63</v>
      </c>
      <c r="N40" s="13">
        <f t="shared" si="1"/>
        <v>155.26</v>
      </c>
      <c r="O40" s="14">
        <v>0.43</v>
      </c>
      <c r="P40" s="14">
        <v>0.86</v>
      </c>
    </row>
    <row r="41" spans="1:16" x14ac:dyDescent="0.25">
      <c r="A41">
        <v>1546</v>
      </c>
      <c r="B41" s="17" t="s">
        <v>357</v>
      </c>
      <c r="C41" s="7">
        <v>17</v>
      </c>
      <c r="D41" s="7" t="s">
        <v>51</v>
      </c>
      <c r="E41" s="7">
        <v>1</v>
      </c>
      <c r="F41" s="6" t="s">
        <v>2382</v>
      </c>
      <c r="G41" s="7">
        <v>87082999</v>
      </c>
      <c r="H41" s="7" t="s">
        <v>315</v>
      </c>
      <c r="I41" s="7" t="s">
        <v>951</v>
      </c>
      <c r="J41" s="7" t="s">
        <v>951</v>
      </c>
      <c r="K41" s="7" t="str">
        <f>_xlfn.XLOOKUP(J41,[1]Export!$A$2:$A$1936,[1]Export!$C$2:$C$1936,"NAO ENCONTRADA",0)</f>
        <v>MOTORSPORT</v>
      </c>
      <c r="L41" s="7" t="s">
        <v>74</v>
      </c>
      <c r="M41" s="13">
        <v>1177.57</v>
      </c>
      <c r="N41" s="13">
        <f t="shared" si="1"/>
        <v>1177.57</v>
      </c>
      <c r="O41" s="14">
        <v>5.6</v>
      </c>
      <c r="P41" s="14">
        <v>5.6</v>
      </c>
    </row>
    <row r="42" spans="1:16" x14ac:dyDescent="0.25">
      <c r="A42">
        <v>1531</v>
      </c>
      <c r="B42" s="17" t="s">
        <v>357</v>
      </c>
      <c r="C42" s="7">
        <v>2</v>
      </c>
      <c r="D42" s="7" t="s">
        <v>51</v>
      </c>
      <c r="E42" s="7">
        <v>3</v>
      </c>
      <c r="F42" s="6" t="s">
        <v>952</v>
      </c>
      <c r="G42" s="7">
        <v>87082999</v>
      </c>
      <c r="H42" s="7" t="s">
        <v>315</v>
      </c>
      <c r="I42" s="7" t="s">
        <v>2383</v>
      </c>
      <c r="J42" s="7" t="s">
        <v>2383</v>
      </c>
      <c r="K42" s="7" t="str">
        <f>_xlfn.XLOOKUP(J42,[1]Export!$A$2:$A$1936,[1]Export!$C$2:$C$1936,"NAO ENCONTRADA",0)</f>
        <v>NAO ENCONTRADA</v>
      </c>
      <c r="L42" s="7" t="s">
        <v>74</v>
      </c>
      <c r="M42" s="13">
        <v>1829.81</v>
      </c>
      <c r="N42" s="13">
        <f t="shared" si="1"/>
        <v>5489.43</v>
      </c>
      <c r="O42" s="14">
        <v>19.5</v>
      </c>
      <c r="P42" s="14">
        <v>58.5</v>
      </c>
    </row>
    <row r="43" spans="1:16" x14ac:dyDescent="0.25">
      <c r="A43">
        <v>1553</v>
      </c>
      <c r="B43" s="17" t="s">
        <v>357</v>
      </c>
      <c r="C43" s="7">
        <v>24</v>
      </c>
      <c r="D43" s="7" t="s">
        <v>51</v>
      </c>
      <c r="E43" s="7">
        <v>3</v>
      </c>
      <c r="F43" s="6" t="s">
        <v>2384</v>
      </c>
      <c r="G43" s="7">
        <v>87082911</v>
      </c>
      <c r="H43" s="7" t="s">
        <v>315</v>
      </c>
      <c r="I43" s="7" t="s">
        <v>2385</v>
      </c>
      <c r="J43" s="7" t="s">
        <v>2386</v>
      </c>
      <c r="K43" s="7" t="str">
        <f>_xlfn.XLOOKUP(J43,[1]Export!$A$2:$A$1936,[1]Export!$C$2:$C$1936,"NAO ENCONTRADA",0)</f>
        <v>MOTORSPORT</v>
      </c>
      <c r="L43" s="7" t="s">
        <v>74</v>
      </c>
      <c r="M43" s="13">
        <v>257.5</v>
      </c>
      <c r="N43" s="13">
        <f t="shared" si="1"/>
        <v>772.5</v>
      </c>
      <c r="O43" s="14">
        <v>1.3</v>
      </c>
      <c r="P43" s="14">
        <v>3.9000000000000004</v>
      </c>
    </row>
    <row r="44" spans="1:16" x14ac:dyDescent="0.25">
      <c r="A44">
        <v>1539</v>
      </c>
      <c r="B44" s="17" t="s">
        <v>357</v>
      </c>
      <c r="C44" s="7">
        <v>10</v>
      </c>
      <c r="D44" s="7" t="s">
        <v>51</v>
      </c>
      <c r="E44" s="7">
        <v>3</v>
      </c>
      <c r="F44" s="6" t="s">
        <v>959</v>
      </c>
      <c r="G44" s="7">
        <v>87082999</v>
      </c>
      <c r="H44" s="7" t="s">
        <v>315</v>
      </c>
      <c r="I44" s="7" t="s">
        <v>961</v>
      </c>
      <c r="J44" s="7" t="s">
        <v>961</v>
      </c>
      <c r="K44" s="7" t="str">
        <f>_xlfn.XLOOKUP(J44,[1]Export!$A$2:$A$1936,[1]Export!$C$2:$C$1936,"NAO ENCONTRADA",0)</f>
        <v>MOTORSPORT</v>
      </c>
      <c r="L44" s="7" t="s">
        <v>74</v>
      </c>
      <c r="M44" s="13">
        <v>717.13</v>
      </c>
      <c r="N44" s="13">
        <f t="shared" si="1"/>
        <v>2151.39</v>
      </c>
      <c r="O44" s="14">
        <v>1.4610000000000001</v>
      </c>
      <c r="P44" s="14">
        <v>4.383</v>
      </c>
    </row>
    <row r="45" spans="1:16" x14ac:dyDescent="0.25">
      <c r="A45">
        <v>1564</v>
      </c>
      <c r="B45" s="17" t="s">
        <v>357</v>
      </c>
      <c r="C45" s="7">
        <v>35</v>
      </c>
      <c r="D45" s="7" t="s">
        <v>51</v>
      </c>
      <c r="E45" s="7">
        <v>11</v>
      </c>
      <c r="F45" s="6" t="s">
        <v>2393</v>
      </c>
      <c r="G45" s="7">
        <v>87082999</v>
      </c>
      <c r="H45" s="7" t="s">
        <v>315</v>
      </c>
      <c r="I45" s="7" t="s">
        <v>973</v>
      </c>
      <c r="J45" s="7" t="s">
        <v>973</v>
      </c>
      <c r="K45" s="7" t="str">
        <f>_xlfn.XLOOKUP(J45,[1]Export!$A$2:$A$1936,[1]Export!$C$2:$C$1936,"NAO ENCONTRADA",0)</f>
        <v>MOTORSPORT</v>
      </c>
      <c r="L45" s="7" t="s">
        <v>74</v>
      </c>
      <c r="M45" s="13">
        <v>36.06</v>
      </c>
      <c r="N45" s="13">
        <f t="shared" si="1"/>
        <v>396.66</v>
      </c>
      <c r="O45" s="14">
        <v>0.46300000000000002</v>
      </c>
      <c r="P45" s="14">
        <v>5.093</v>
      </c>
    </row>
    <row r="46" spans="1:16" x14ac:dyDescent="0.25">
      <c r="A46">
        <v>1566</v>
      </c>
      <c r="B46" s="17" t="s">
        <v>357</v>
      </c>
      <c r="C46" s="7">
        <v>37</v>
      </c>
      <c r="D46" s="7" t="s">
        <v>51</v>
      </c>
      <c r="E46" s="7">
        <v>11</v>
      </c>
      <c r="F46" s="6" t="s">
        <v>2395</v>
      </c>
      <c r="G46" s="7">
        <v>87082999</v>
      </c>
      <c r="H46" s="7" t="s">
        <v>315</v>
      </c>
      <c r="I46" s="7" t="s">
        <v>976</v>
      </c>
      <c r="J46" s="7" t="s">
        <v>976</v>
      </c>
      <c r="K46" s="7" t="str">
        <f>_xlfn.XLOOKUP(J46,[1]Export!$A$2:$A$1936,[1]Export!$C$2:$C$1936,"NAO ENCONTRADA",0)</f>
        <v>MOTORSPORT</v>
      </c>
      <c r="L46" s="7" t="s">
        <v>74</v>
      </c>
      <c r="M46" s="13">
        <v>31.42</v>
      </c>
      <c r="N46" s="13">
        <f t="shared" si="1"/>
        <v>345.62</v>
      </c>
      <c r="O46" s="14">
        <v>0.49399999999999999</v>
      </c>
      <c r="P46" s="14">
        <v>5.4340000000000002</v>
      </c>
    </row>
    <row r="47" spans="1:16" x14ac:dyDescent="0.25">
      <c r="A47">
        <v>1568</v>
      </c>
      <c r="B47" s="17" t="s">
        <v>357</v>
      </c>
      <c r="C47" s="7">
        <v>39</v>
      </c>
      <c r="D47" s="7" t="s">
        <v>51</v>
      </c>
      <c r="E47" s="7">
        <v>11</v>
      </c>
      <c r="F47" s="6" t="s">
        <v>2400</v>
      </c>
      <c r="G47" s="7">
        <v>87082999</v>
      </c>
      <c r="H47" s="7" t="s">
        <v>315</v>
      </c>
      <c r="I47" s="7" t="s">
        <v>985</v>
      </c>
      <c r="J47" s="7" t="s">
        <v>985</v>
      </c>
      <c r="K47" s="7" t="str">
        <f>_xlfn.XLOOKUP(J47,[1]Export!$A$2:$A$1936,[1]Export!$C$2:$C$1936,"NAO ENCONTRADA",0)</f>
        <v>MOTORSPORT</v>
      </c>
      <c r="L47" s="7" t="s">
        <v>74</v>
      </c>
      <c r="M47" s="13">
        <v>27.14</v>
      </c>
      <c r="N47" s="13">
        <f t="shared" si="1"/>
        <v>298.54000000000002</v>
      </c>
      <c r="O47" s="14">
        <v>0.6</v>
      </c>
      <c r="P47" s="14">
        <v>6.6</v>
      </c>
    </row>
    <row r="48" spans="1:16" x14ac:dyDescent="0.25">
      <c r="A48">
        <v>1576</v>
      </c>
      <c r="B48" s="17" t="s">
        <v>357</v>
      </c>
      <c r="C48" s="7">
        <v>47</v>
      </c>
      <c r="D48" s="7" t="s">
        <v>51</v>
      </c>
      <c r="E48" s="7">
        <v>5</v>
      </c>
      <c r="F48" s="6" t="s">
        <v>2401</v>
      </c>
      <c r="G48" s="7">
        <v>87082999</v>
      </c>
      <c r="H48" s="7" t="s">
        <v>315</v>
      </c>
      <c r="I48" s="7" t="s">
        <v>989</v>
      </c>
      <c r="J48" s="7" t="s">
        <v>989</v>
      </c>
      <c r="K48" s="7" t="str">
        <f>_xlfn.XLOOKUP(J48,[1]Export!$A$2:$A$1936,[1]Export!$C$2:$C$1936,"NAO ENCONTRADA",0)</f>
        <v>MOTORSPORT</v>
      </c>
      <c r="L48" s="7" t="s">
        <v>74</v>
      </c>
      <c r="M48" s="13">
        <v>27.14</v>
      </c>
      <c r="N48" s="13">
        <f t="shared" si="1"/>
        <v>135.69999999999999</v>
      </c>
      <c r="O48" s="14">
        <v>0.6</v>
      </c>
      <c r="P48" s="14">
        <v>3</v>
      </c>
    </row>
    <row r="49" spans="1:16" x14ac:dyDescent="0.25">
      <c r="A49">
        <v>1588</v>
      </c>
      <c r="B49" s="17" t="s">
        <v>357</v>
      </c>
      <c r="C49" s="7">
        <v>59</v>
      </c>
      <c r="D49" s="7" t="s">
        <v>51</v>
      </c>
      <c r="E49" s="7">
        <v>1</v>
      </c>
      <c r="F49" s="6" t="s">
        <v>2403</v>
      </c>
      <c r="G49" s="7">
        <v>87082999</v>
      </c>
      <c r="H49" s="7" t="s">
        <v>315</v>
      </c>
      <c r="I49" s="7" t="s">
        <v>1000</v>
      </c>
      <c r="J49" s="7" t="s">
        <v>1000</v>
      </c>
      <c r="K49" s="7" t="str">
        <f>_xlfn.XLOOKUP(J49,[1]Export!$A$2:$A$1936,[1]Export!$C$2:$C$1936,"NAO ENCONTRADA",0)</f>
        <v>MOTORSPORT</v>
      </c>
      <c r="L49" s="7" t="s">
        <v>74</v>
      </c>
      <c r="M49" s="13">
        <v>41.4</v>
      </c>
      <c r="N49" s="13">
        <f t="shared" si="1"/>
        <v>41.4</v>
      </c>
      <c r="O49" s="14">
        <v>1.55</v>
      </c>
      <c r="P49" s="14">
        <v>1.55</v>
      </c>
    </row>
    <row r="50" spans="1:16" x14ac:dyDescent="0.25">
      <c r="A50">
        <v>1552</v>
      </c>
      <c r="B50" s="17" t="s">
        <v>357</v>
      </c>
      <c r="C50" s="7">
        <v>23</v>
      </c>
      <c r="D50" s="7" t="s">
        <v>51</v>
      </c>
      <c r="E50" s="7">
        <v>3</v>
      </c>
      <c r="F50" s="6" t="s">
        <v>2405</v>
      </c>
      <c r="G50" s="7">
        <v>87089990</v>
      </c>
      <c r="H50" s="7" t="s">
        <v>315</v>
      </c>
      <c r="I50" s="7" t="s">
        <v>1008</v>
      </c>
      <c r="J50" s="7" t="s">
        <v>1008</v>
      </c>
      <c r="K50" s="7" t="str">
        <f>_xlfn.XLOOKUP(J50,[1]Export!$A$2:$A$1936,[1]Export!$C$2:$C$1936,"NAO ENCONTRADA",0)</f>
        <v>MOTORSPORT</v>
      </c>
      <c r="L50" s="7" t="s">
        <v>74</v>
      </c>
      <c r="M50" s="13">
        <v>265.52999999999997</v>
      </c>
      <c r="N50" s="13">
        <f t="shared" si="1"/>
        <v>796.58999999999992</v>
      </c>
      <c r="O50" s="14">
        <v>5.0039999999999996</v>
      </c>
      <c r="P50" s="14">
        <v>15.011999999999999</v>
      </c>
    </row>
    <row r="51" spans="1:16" x14ac:dyDescent="0.25">
      <c r="A51">
        <v>1545</v>
      </c>
      <c r="B51" s="17" t="s">
        <v>357</v>
      </c>
      <c r="C51" s="7">
        <v>16</v>
      </c>
      <c r="D51" s="7" t="s">
        <v>51</v>
      </c>
      <c r="E51" s="7">
        <v>4</v>
      </c>
      <c r="F51" s="6" t="s">
        <v>2407</v>
      </c>
      <c r="G51" s="7">
        <v>87082999</v>
      </c>
      <c r="H51" s="7" t="s">
        <v>315</v>
      </c>
      <c r="I51" s="7" t="s">
        <v>2408</v>
      </c>
      <c r="J51" s="7" t="s">
        <v>2408</v>
      </c>
      <c r="K51" s="7" t="str">
        <f>_xlfn.XLOOKUP(J51,[1]Export!$A$2:$A$1936,[1]Export!$C$2:$C$1936,"NAO ENCONTRADA",0)</f>
        <v>NAO ENCONTRADA</v>
      </c>
      <c r="L51" s="7" t="s">
        <v>74</v>
      </c>
      <c r="M51" s="13">
        <v>321.88</v>
      </c>
      <c r="N51" s="13">
        <f t="shared" si="1"/>
        <v>1287.52</v>
      </c>
      <c r="O51" s="14">
        <v>4.6050000000000004</v>
      </c>
      <c r="P51" s="14">
        <v>18.420000000000002</v>
      </c>
    </row>
    <row r="52" spans="1:16" x14ac:dyDescent="0.25">
      <c r="A52">
        <v>1571</v>
      </c>
      <c r="B52" s="17" t="s">
        <v>357</v>
      </c>
      <c r="C52" s="7">
        <v>42</v>
      </c>
      <c r="D52" s="7" t="s">
        <v>51</v>
      </c>
      <c r="E52" s="7">
        <v>3</v>
      </c>
      <c r="F52" s="6" t="s">
        <v>1020</v>
      </c>
      <c r="G52" s="7">
        <v>87082999</v>
      </c>
      <c r="H52" s="7" t="s">
        <v>315</v>
      </c>
      <c r="I52" s="7" t="s">
        <v>2415</v>
      </c>
      <c r="J52" s="7">
        <v>99150547581</v>
      </c>
      <c r="K52" s="7" t="str">
        <f>_xlfn.XLOOKUP(J52,[1]Export!$A$2:$A$1936,[1]Export!$C$2:$C$1936,"NAO ENCONTRADA",0)</f>
        <v>STANDARD</v>
      </c>
      <c r="L52" s="7" t="s">
        <v>74</v>
      </c>
      <c r="M52" s="13">
        <v>72.45</v>
      </c>
      <c r="N52" s="13">
        <f t="shared" si="1"/>
        <v>217.35000000000002</v>
      </c>
      <c r="O52" s="14">
        <v>0.57699999999999996</v>
      </c>
      <c r="P52" s="14">
        <v>1.7309999999999999</v>
      </c>
    </row>
    <row r="53" spans="1:16" x14ac:dyDescent="0.25">
      <c r="A53">
        <v>1559</v>
      </c>
      <c r="B53" s="17" t="s">
        <v>357</v>
      </c>
      <c r="C53" s="7">
        <v>30</v>
      </c>
      <c r="D53" s="7" t="s">
        <v>51</v>
      </c>
      <c r="E53" s="7">
        <v>2</v>
      </c>
      <c r="F53" s="6" t="s">
        <v>2418</v>
      </c>
      <c r="G53" s="7">
        <v>87082999</v>
      </c>
      <c r="H53" s="7" t="s">
        <v>315</v>
      </c>
      <c r="I53" s="7" t="s">
        <v>2419</v>
      </c>
      <c r="J53" s="7" t="s">
        <v>2419</v>
      </c>
      <c r="K53" s="7" t="str">
        <f>_xlfn.XLOOKUP(J53,[1]Export!$A$2:$A$1936,[1]Export!$C$2:$C$1936,"NAO ENCONTRADA",0)</f>
        <v>MOTORSPORT</v>
      </c>
      <c r="L53" s="7" t="s">
        <v>74</v>
      </c>
      <c r="M53" s="13">
        <v>272.81</v>
      </c>
      <c r="N53" s="13">
        <f t="shared" si="1"/>
        <v>545.62</v>
      </c>
      <c r="O53" s="14">
        <v>2.5</v>
      </c>
      <c r="P53" s="14">
        <v>5</v>
      </c>
    </row>
    <row r="54" spans="1:16" x14ac:dyDescent="0.25">
      <c r="A54">
        <v>1580</v>
      </c>
      <c r="B54" s="17" t="s">
        <v>357</v>
      </c>
      <c r="C54" s="7">
        <v>51</v>
      </c>
      <c r="D54" s="7" t="s">
        <v>51</v>
      </c>
      <c r="E54" s="7">
        <v>1</v>
      </c>
      <c r="F54" s="6" t="s">
        <v>2421</v>
      </c>
      <c r="G54" s="7">
        <v>87082999</v>
      </c>
      <c r="H54" s="7" t="s">
        <v>315</v>
      </c>
      <c r="I54" s="7" t="s">
        <v>2422</v>
      </c>
      <c r="J54" s="7" t="s">
        <v>1035</v>
      </c>
      <c r="K54" s="7" t="str">
        <f>_xlfn.XLOOKUP(J54,[1]Export!$A$2:$A$1936,[1]Export!$C$2:$C$1936,"NAO ENCONTRADA",0)</f>
        <v>MOTORSPORT</v>
      </c>
      <c r="L54" s="7" t="s">
        <v>74</v>
      </c>
      <c r="M54" s="13">
        <v>92.42</v>
      </c>
      <c r="N54" s="13">
        <f t="shared" si="1"/>
        <v>92.42</v>
      </c>
      <c r="O54" s="14">
        <v>0.26</v>
      </c>
      <c r="P54" s="14">
        <v>0.26</v>
      </c>
    </row>
    <row r="55" spans="1:16" x14ac:dyDescent="0.25">
      <c r="A55">
        <v>1569</v>
      </c>
      <c r="B55" s="17" t="s">
        <v>357</v>
      </c>
      <c r="C55" s="7">
        <v>40</v>
      </c>
      <c r="D55" s="7" t="s">
        <v>51</v>
      </c>
      <c r="E55" s="7">
        <v>2</v>
      </c>
      <c r="F55" s="6" t="s">
        <v>1037</v>
      </c>
      <c r="G55" s="7">
        <v>87082999</v>
      </c>
      <c r="H55" s="7" t="s">
        <v>315</v>
      </c>
      <c r="I55" s="7" t="s">
        <v>1039</v>
      </c>
      <c r="J55" s="7" t="s">
        <v>1039</v>
      </c>
      <c r="K55" s="7" t="str">
        <f>_xlfn.XLOOKUP(J55,[1]Export!$A$2:$A$1936,[1]Export!$C$2:$C$1936,"NAO ENCONTRADA",0)</f>
        <v>MOTORSPORT</v>
      </c>
      <c r="L55" s="7" t="s">
        <v>74</v>
      </c>
      <c r="M55" s="13">
        <v>114.6</v>
      </c>
      <c r="N55" s="13">
        <f t="shared" si="1"/>
        <v>229.2</v>
      </c>
      <c r="O55" s="14">
        <v>1.3420000000000001</v>
      </c>
      <c r="P55" s="14">
        <v>2.6840000000000002</v>
      </c>
    </row>
    <row r="56" spans="1:16" x14ac:dyDescent="0.25">
      <c r="A56">
        <v>1570</v>
      </c>
      <c r="B56" s="17" t="s">
        <v>357</v>
      </c>
      <c r="C56" s="7">
        <v>41</v>
      </c>
      <c r="D56" s="7" t="s">
        <v>51</v>
      </c>
      <c r="E56" s="7">
        <v>2</v>
      </c>
      <c r="F56" s="6" t="s">
        <v>1040</v>
      </c>
      <c r="G56" s="7">
        <v>87082999</v>
      </c>
      <c r="H56" s="7" t="s">
        <v>315</v>
      </c>
      <c r="I56" s="7" t="s">
        <v>1042</v>
      </c>
      <c r="J56" s="7" t="s">
        <v>1042</v>
      </c>
      <c r="K56" s="7" t="str">
        <f>_xlfn.XLOOKUP(J56,[1]Export!$A$2:$A$1936,[1]Export!$C$2:$C$1936,"NAO ENCONTRADA",0)</f>
        <v>MOTORSPORT</v>
      </c>
      <c r="L56" s="7" t="s">
        <v>74</v>
      </c>
      <c r="M56" s="13">
        <v>114.6</v>
      </c>
      <c r="N56" s="13">
        <f t="shared" si="1"/>
        <v>229.2</v>
      </c>
      <c r="O56" s="14">
        <v>1.1539999999999999</v>
      </c>
      <c r="P56" s="14">
        <v>2.3079999999999998</v>
      </c>
    </row>
    <row r="57" spans="1:16" x14ac:dyDescent="0.25">
      <c r="A57">
        <v>1574</v>
      </c>
      <c r="B57" s="17" t="s">
        <v>357</v>
      </c>
      <c r="C57" s="7">
        <v>45</v>
      </c>
      <c r="D57" s="7" t="s">
        <v>51</v>
      </c>
      <c r="E57" s="7">
        <v>4</v>
      </c>
      <c r="F57" s="6" t="s">
        <v>2440</v>
      </c>
      <c r="G57" s="7">
        <v>87082999</v>
      </c>
      <c r="H57" s="7" t="s">
        <v>315</v>
      </c>
      <c r="I57" s="7" t="s">
        <v>1068</v>
      </c>
      <c r="J57" s="7" t="s">
        <v>1068</v>
      </c>
      <c r="K57" s="7" t="str">
        <f>_xlfn.XLOOKUP(J57,[1]Export!$A$2:$A$1936,[1]Export!$C$2:$C$1936,"NAO ENCONTRADA",0)</f>
        <v>MOTORSPORT</v>
      </c>
      <c r="L57" s="7" t="s">
        <v>74</v>
      </c>
      <c r="M57" s="13">
        <v>42.93</v>
      </c>
      <c r="N57" s="13">
        <f t="shared" si="1"/>
        <v>171.72</v>
      </c>
      <c r="O57" s="14">
        <v>0.161</v>
      </c>
      <c r="P57" s="14">
        <v>0.64400000000000002</v>
      </c>
    </row>
    <row r="58" spans="1:16" x14ac:dyDescent="0.25">
      <c r="A58">
        <v>1551</v>
      </c>
      <c r="B58" s="17" t="s">
        <v>357</v>
      </c>
      <c r="C58" s="7">
        <v>22</v>
      </c>
      <c r="D58" s="7" t="s">
        <v>51</v>
      </c>
      <c r="E58" s="7">
        <v>2</v>
      </c>
      <c r="F58" s="6" t="s">
        <v>2446</v>
      </c>
      <c r="G58" s="7">
        <v>87089990</v>
      </c>
      <c r="H58" s="7" t="s">
        <v>315</v>
      </c>
      <c r="I58" s="7" t="s">
        <v>1082</v>
      </c>
      <c r="J58" s="7" t="s">
        <v>1082</v>
      </c>
      <c r="K58" s="7" t="str">
        <f>_xlfn.XLOOKUP(J58,[1]Export!$A$2:$A$1936,[1]Export!$C$2:$C$1936,"NAO ENCONTRADA",0)</f>
        <v>MOTORSPORT</v>
      </c>
      <c r="L58" s="7" t="s">
        <v>74</v>
      </c>
      <c r="M58" s="13">
        <v>447.29</v>
      </c>
      <c r="N58" s="13">
        <f t="shared" si="1"/>
        <v>894.58</v>
      </c>
      <c r="O58" s="14">
        <v>1.08</v>
      </c>
      <c r="P58" s="14">
        <v>2.16</v>
      </c>
    </row>
    <row r="59" spans="1:16" x14ac:dyDescent="0.25">
      <c r="A59">
        <v>1544</v>
      </c>
      <c r="B59" s="17" t="s">
        <v>357</v>
      </c>
      <c r="C59" s="7">
        <v>15</v>
      </c>
      <c r="D59" s="7" t="s">
        <v>51</v>
      </c>
      <c r="E59" s="7">
        <v>3</v>
      </c>
      <c r="F59" s="6" t="s">
        <v>2447</v>
      </c>
      <c r="G59" s="7">
        <v>87089990</v>
      </c>
      <c r="H59" s="7" t="s">
        <v>315</v>
      </c>
      <c r="I59" s="7" t="s">
        <v>1085</v>
      </c>
      <c r="J59" s="7" t="s">
        <v>1085</v>
      </c>
      <c r="K59" s="7" t="str">
        <f>_xlfn.XLOOKUP(J59,[1]Export!$A$2:$A$1936,[1]Export!$C$2:$C$1936,"NAO ENCONTRADA",0)</f>
        <v>MOTORSPORT</v>
      </c>
      <c r="L59" s="7" t="s">
        <v>74</v>
      </c>
      <c r="M59" s="13">
        <v>442.85</v>
      </c>
      <c r="N59" s="13">
        <f t="shared" si="1"/>
        <v>1328.5500000000002</v>
      </c>
      <c r="O59" s="14">
        <v>0.77600000000000013</v>
      </c>
      <c r="P59" s="14">
        <v>2.3280000000000003</v>
      </c>
    </row>
    <row r="60" spans="1:16" x14ac:dyDescent="0.25">
      <c r="A60">
        <v>1549</v>
      </c>
      <c r="B60" s="17" t="s">
        <v>357</v>
      </c>
      <c r="C60" s="7">
        <v>20</v>
      </c>
      <c r="D60" s="7" t="s">
        <v>51</v>
      </c>
      <c r="E60" s="7">
        <v>2</v>
      </c>
      <c r="F60" s="6" t="s">
        <v>1092</v>
      </c>
      <c r="G60" s="7">
        <v>85129000</v>
      </c>
      <c r="H60" s="7" t="s">
        <v>315</v>
      </c>
      <c r="I60" s="7" t="s">
        <v>1094</v>
      </c>
      <c r="J60" s="7" t="s">
        <v>1094</v>
      </c>
      <c r="K60" s="7" t="str">
        <f>_xlfn.XLOOKUP(J60,[1]Export!$A$2:$A$1936,[1]Export!$C$2:$C$1936,"NAO ENCONTRADA",0)</f>
        <v>MOTORSPORT</v>
      </c>
      <c r="L60" s="7" t="s">
        <v>74</v>
      </c>
      <c r="M60" s="13">
        <v>503.48</v>
      </c>
      <c r="N60" s="13">
        <f t="shared" si="1"/>
        <v>1006.96</v>
      </c>
      <c r="O60" s="14">
        <v>0.05</v>
      </c>
      <c r="P60" s="14">
        <v>0.1</v>
      </c>
    </row>
    <row r="61" spans="1:16" x14ac:dyDescent="0.25">
      <c r="A61">
        <v>1704</v>
      </c>
      <c r="B61" s="17" t="s">
        <v>357</v>
      </c>
      <c r="C61" s="7">
        <v>175</v>
      </c>
      <c r="D61" s="7" t="s">
        <v>51</v>
      </c>
      <c r="E61" s="7">
        <v>1</v>
      </c>
      <c r="F61" s="6" t="s">
        <v>2452</v>
      </c>
      <c r="G61" s="7">
        <v>85129000</v>
      </c>
      <c r="H61" s="7" t="s">
        <v>315</v>
      </c>
      <c r="I61" s="7" t="s">
        <v>1097</v>
      </c>
      <c r="J61" s="7" t="s">
        <v>1097</v>
      </c>
      <c r="K61" s="7" t="str">
        <f>_xlfn.XLOOKUP(J61,[1]Export!$A$2:$A$1936,[1]Export!$C$2:$C$1936,"NAO ENCONTRADA",0)</f>
        <v>MOTORSPORT</v>
      </c>
      <c r="L61" s="7" t="s">
        <v>74</v>
      </c>
      <c r="M61" s="13">
        <v>541.17999999999995</v>
      </c>
      <c r="N61" s="13">
        <f t="shared" si="1"/>
        <v>541.17999999999995</v>
      </c>
      <c r="O61" s="14">
        <v>5.8000000000000003E-2</v>
      </c>
      <c r="P61" s="14">
        <v>5.8000000000000003E-2</v>
      </c>
    </row>
    <row r="62" spans="1:16" x14ac:dyDescent="0.25">
      <c r="A62">
        <v>1578</v>
      </c>
      <c r="B62" s="17" t="s">
        <v>357</v>
      </c>
      <c r="C62" s="7">
        <v>49</v>
      </c>
      <c r="D62" s="7" t="s">
        <v>51</v>
      </c>
      <c r="E62" s="7">
        <v>2</v>
      </c>
      <c r="F62" s="6" t="s">
        <v>1103</v>
      </c>
      <c r="G62" s="7">
        <v>85129000</v>
      </c>
      <c r="H62" s="7" t="s">
        <v>315</v>
      </c>
      <c r="I62" s="7" t="s">
        <v>1105</v>
      </c>
      <c r="J62" s="7" t="s">
        <v>1105</v>
      </c>
      <c r="K62" s="7" t="str">
        <f>_xlfn.XLOOKUP(J62,[1]Export!$A$2:$A$1936,[1]Export!$C$2:$C$1936,"NAO ENCONTRADA",0)</f>
        <v>MOTORSPORT</v>
      </c>
      <c r="L62" s="7" t="s">
        <v>74</v>
      </c>
      <c r="M62" s="13">
        <v>55.45</v>
      </c>
      <c r="N62" s="13">
        <f t="shared" si="1"/>
        <v>110.9</v>
      </c>
      <c r="O62" s="14">
        <v>0.105</v>
      </c>
      <c r="P62" s="14">
        <v>0.21</v>
      </c>
    </row>
    <row r="63" spans="1:16" x14ac:dyDescent="0.25">
      <c r="A63">
        <v>1583</v>
      </c>
      <c r="B63" s="17" t="s">
        <v>357</v>
      </c>
      <c r="C63" s="7">
        <v>54</v>
      </c>
      <c r="D63" s="7" t="s">
        <v>51</v>
      </c>
      <c r="E63" s="7">
        <v>2</v>
      </c>
      <c r="F63" s="6" t="s">
        <v>2501</v>
      </c>
      <c r="G63" s="7">
        <v>84099190</v>
      </c>
      <c r="H63" s="7" t="s">
        <v>315</v>
      </c>
      <c r="I63" s="7" t="s">
        <v>2502</v>
      </c>
      <c r="J63" s="7" t="s">
        <v>2503</v>
      </c>
      <c r="K63" s="7" t="str">
        <f>_xlfn.XLOOKUP(J63,[1]Export!$A$2:$A$1936,[1]Export!$C$2:$C$1936,"NAO ENCONTRADA",0)</f>
        <v>MOTORSPORT</v>
      </c>
      <c r="L63" s="7" t="s">
        <v>74</v>
      </c>
      <c r="M63" s="13">
        <v>37.42</v>
      </c>
      <c r="N63" s="13">
        <f t="shared" si="1"/>
        <v>74.84</v>
      </c>
      <c r="O63" s="14">
        <v>4.2999999999999997E-2</v>
      </c>
      <c r="P63" s="14">
        <v>8.5999999999999993E-2</v>
      </c>
    </row>
    <row r="64" spans="1:16" x14ac:dyDescent="0.25">
      <c r="A64">
        <v>1584</v>
      </c>
      <c r="B64" s="17" t="s">
        <v>357</v>
      </c>
      <c r="C64" s="7">
        <v>55</v>
      </c>
      <c r="D64" s="7" t="s">
        <v>51</v>
      </c>
      <c r="E64" s="7">
        <v>50</v>
      </c>
      <c r="F64" s="6" t="s">
        <v>2510</v>
      </c>
      <c r="G64" s="7">
        <v>87089990</v>
      </c>
      <c r="H64" s="7" t="s">
        <v>2265</v>
      </c>
      <c r="I64" s="7" t="s">
        <v>2511</v>
      </c>
      <c r="J64" s="7" t="s">
        <v>2511</v>
      </c>
      <c r="K64" s="7" t="str">
        <f>_xlfn.XLOOKUP(J64,[1]Export!$A$2:$A$1936,[1]Export!$C$2:$C$1936,"NAO ENCONTRADA",0)</f>
        <v>MOTORSPORT</v>
      </c>
      <c r="L64" s="7" t="s">
        <v>74</v>
      </c>
      <c r="M64" s="13">
        <v>1.48</v>
      </c>
      <c r="N64" s="13">
        <f t="shared" si="1"/>
        <v>74</v>
      </c>
      <c r="O64" s="14">
        <v>5.0000000000000001E-3</v>
      </c>
      <c r="P64" s="14">
        <v>0.25</v>
      </c>
    </row>
    <row r="65" spans="1:16" x14ac:dyDescent="0.25">
      <c r="A65">
        <v>1601</v>
      </c>
      <c r="B65" s="17" t="s">
        <v>357</v>
      </c>
      <c r="C65" s="7">
        <v>72</v>
      </c>
      <c r="D65" s="7" t="s">
        <v>51</v>
      </c>
      <c r="E65" s="7">
        <v>2</v>
      </c>
      <c r="F65" s="6" t="s">
        <v>1207</v>
      </c>
      <c r="G65" s="7">
        <v>87082999</v>
      </c>
      <c r="H65" s="7" t="s">
        <v>315</v>
      </c>
      <c r="I65" s="7" t="s">
        <v>2517</v>
      </c>
      <c r="J65" s="7" t="s">
        <v>1209</v>
      </c>
      <c r="K65" s="7" t="str">
        <f>_xlfn.XLOOKUP(J65,[1]Export!$A$2:$A$1936,[1]Export!$C$2:$C$1936,"NAO ENCONTRADA",0)</f>
        <v>MOTORSPORT</v>
      </c>
      <c r="L65" s="7" t="s">
        <v>74</v>
      </c>
      <c r="M65" s="13">
        <v>108.19</v>
      </c>
      <c r="N65" s="13">
        <f t="shared" si="1"/>
        <v>216.38</v>
      </c>
      <c r="O65" s="14">
        <v>0.1</v>
      </c>
      <c r="P65" s="14">
        <v>0.2</v>
      </c>
    </row>
    <row r="66" spans="1:16" x14ac:dyDescent="0.25">
      <c r="A66">
        <v>1596</v>
      </c>
      <c r="B66" s="17" t="s">
        <v>357</v>
      </c>
      <c r="C66" s="7">
        <v>67</v>
      </c>
      <c r="D66" s="7" t="s">
        <v>51</v>
      </c>
      <c r="E66" s="7">
        <v>12</v>
      </c>
      <c r="F66" s="6" t="s">
        <v>2528</v>
      </c>
      <c r="G66" s="7">
        <v>84099190</v>
      </c>
      <c r="H66" s="7" t="s">
        <v>315</v>
      </c>
      <c r="I66" s="7" t="s">
        <v>2529</v>
      </c>
      <c r="J66" s="7" t="s">
        <v>490</v>
      </c>
      <c r="K66" s="7" t="str">
        <f>_xlfn.XLOOKUP(J66,[1]Export!$A$2:$A$1936,[1]Export!$C$2:$C$1936,"NAO ENCONTRADA",0)</f>
        <v>MOTORSPORT</v>
      </c>
      <c r="L66" s="7" t="s">
        <v>74</v>
      </c>
      <c r="M66" s="13">
        <v>10.119999999999999</v>
      </c>
      <c r="N66" s="13">
        <f t="shared" ref="N66:N97" si="2">M66*E66</f>
        <v>121.44</v>
      </c>
      <c r="O66" s="14">
        <v>6.000000000000001E-3</v>
      </c>
      <c r="P66" s="14">
        <v>7.2000000000000008E-2</v>
      </c>
    </row>
    <row r="67" spans="1:16" x14ac:dyDescent="0.25">
      <c r="A67">
        <v>1541</v>
      </c>
      <c r="B67" s="17" t="s">
        <v>357</v>
      </c>
      <c r="C67" s="7">
        <v>12</v>
      </c>
      <c r="D67" s="7" t="s">
        <v>51</v>
      </c>
      <c r="E67" s="7">
        <v>3</v>
      </c>
      <c r="F67" s="6" t="s">
        <v>1299</v>
      </c>
      <c r="G67" s="7">
        <v>87089990</v>
      </c>
      <c r="H67" s="7" t="s">
        <v>315</v>
      </c>
      <c r="I67" s="7" t="s">
        <v>1301</v>
      </c>
      <c r="J67" s="7" t="s">
        <v>1301</v>
      </c>
      <c r="K67" s="7" t="str">
        <f>_xlfn.XLOOKUP(J67,[1]Export!$A$2:$A$1936,[1]Export!$C$2:$C$1936,"NAO ENCONTRADA",0)</f>
        <v>MOTORSPORT</v>
      </c>
      <c r="L67" s="7" t="s">
        <v>74</v>
      </c>
      <c r="M67" s="13">
        <v>486.58</v>
      </c>
      <c r="N67" s="13">
        <f t="shared" si="2"/>
        <v>1459.74</v>
      </c>
      <c r="O67" s="14">
        <v>2.339</v>
      </c>
      <c r="P67" s="14">
        <v>7.0169999999999995</v>
      </c>
    </row>
    <row r="68" spans="1:16" x14ac:dyDescent="0.25">
      <c r="A68">
        <v>1565</v>
      </c>
      <c r="B68" s="17" t="s">
        <v>357</v>
      </c>
      <c r="C68" s="7">
        <v>36</v>
      </c>
      <c r="D68" s="7" t="s">
        <v>51</v>
      </c>
      <c r="E68" s="7">
        <v>1</v>
      </c>
      <c r="F68" s="6" t="s">
        <v>544</v>
      </c>
      <c r="G68" s="7">
        <v>87084090</v>
      </c>
      <c r="H68" s="7" t="s">
        <v>315</v>
      </c>
      <c r="I68" s="7" t="s">
        <v>1312</v>
      </c>
      <c r="J68" s="7" t="s">
        <v>1312</v>
      </c>
      <c r="K68" s="7" t="str">
        <f>_xlfn.XLOOKUP(J68,[1]Export!$A$2:$A$1936,[1]Export!$C$2:$C$1936,"NAO ENCONTRADA",0)</f>
        <v>MOTORSPORT</v>
      </c>
      <c r="L68" s="7" t="s">
        <v>74</v>
      </c>
      <c r="M68" s="13">
        <v>365.69</v>
      </c>
      <c r="N68" s="13">
        <f t="shared" si="2"/>
        <v>365.69</v>
      </c>
      <c r="O68" s="14">
        <v>0.48</v>
      </c>
      <c r="P68" s="14">
        <v>0.48</v>
      </c>
    </row>
    <row r="69" spans="1:16" x14ac:dyDescent="0.25">
      <c r="A69">
        <v>1609</v>
      </c>
      <c r="B69" s="17" t="s">
        <v>357</v>
      </c>
      <c r="C69" s="7">
        <v>80</v>
      </c>
      <c r="D69" s="7" t="s">
        <v>51</v>
      </c>
      <c r="E69" s="7">
        <v>120</v>
      </c>
      <c r="F69" s="6" t="s">
        <v>1317</v>
      </c>
      <c r="G69" s="7">
        <v>87082999</v>
      </c>
      <c r="H69" s="7" t="s">
        <v>315</v>
      </c>
      <c r="I69" s="7" t="s">
        <v>1316</v>
      </c>
      <c r="J69" s="7" t="s">
        <v>1316</v>
      </c>
      <c r="K69" s="7" t="str">
        <f>_xlfn.XLOOKUP(J69,[1]Export!$A$2:$A$1936,[1]Export!$C$2:$C$1936,"NAO ENCONTRADA",0)</f>
        <v>MOTORSPORT</v>
      </c>
      <c r="L69" s="7" t="s">
        <v>74</v>
      </c>
      <c r="M69" s="13">
        <v>16.64</v>
      </c>
      <c r="N69" s="13">
        <f t="shared" si="2"/>
        <v>1996.8000000000002</v>
      </c>
      <c r="O69" s="14">
        <v>1.0999999999999999E-2</v>
      </c>
      <c r="P69" s="14">
        <v>1.3199999999999998</v>
      </c>
    </row>
    <row r="70" spans="1:16" x14ac:dyDescent="0.25">
      <c r="A70">
        <v>1561</v>
      </c>
      <c r="B70" s="17" t="s">
        <v>357</v>
      </c>
      <c r="C70" s="7">
        <v>32</v>
      </c>
      <c r="D70" s="7" t="s">
        <v>51</v>
      </c>
      <c r="E70" s="7">
        <v>2</v>
      </c>
      <c r="F70" s="6" t="s">
        <v>2576</v>
      </c>
      <c r="G70" s="7">
        <v>87089990</v>
      </c>
      <c r="H70" s="7" t="s">
        <v>315</v>
      </c>
      <c r="I70" s="7" t="s">
        <v>1320</v>
      </c>
      <c r="J70" s="7" t="s">
        <v>1320</v>
      </c>
      <c r="K70" s="7" t="str">
        <f>_xlfn.XLOOKUP(J70,[1]Export!$A$2:$A$1936,[1]Export!$C$2:$C$1936,"NAO ENCONTRADA",0)</f>
        <v>MOTORSPORT</v>
      </c>
      <c r="L70" s="7" t="s">
        <v>74</v>
      </c>
      <c r="M70" s="13">
        <v>231.94</v>
      </c>
      <c r="N70" s="13">
        <f t="shared" si="2"/>
        <v>463.88</v>
      </c>
      <c r="O70" s="14">
        <v>2.2999999999999998</v>
      </c>
      <c r="P70" s="14">
        <v>4.5999999999999996</v>
      </c>
    </row>
    <row r="71" spans="1:16" x14ac:dyDescent="0.25">
      <c r="A71">
        <v>1534</v>
      </c>
      <c r="B71" s="17" t="s">
        <v>357</v>
      </c>
      <c r="C71" s="7">
        <v>5</v>
      </c>
      <c r="D71" s="7" t="s">
        <v>51</v>
      </c>
      <c r="E71" s="7">
        <v>60</v>
      </c>
      <c r="F71" s="6" t="s">
        <v>2580</v>
      </c>
      <c r="G71" s="7">
        <v>87082999</v>
      </c>
      <c r="H71" s="7" t="s">
        <v>315</v>
      </c>
      <c r="I71" s="7" t="s">
        <v>1332</v>
      </c>
      <c r="J71" s="7" t="s">
        <v>1332</v>
      </c>
      <c r="K71" s="7" t="str">
        <f>_xlfn.XLOOKUP(J71,[1]Export!$A$2:$A$1936,[1]Export!$C$2:$C$1936,"NAO ENCONTRADA",0)</f>
        <v>MOTORSPORT</v>
      </c>
      <c r="L71" s="7" t="s">
        <v>74</v>
      </c>
      <c r="M71" s="13">
        <v>75.010000000000005</v>
      </c>
      <c r="N71" s="13">
        <f t="shared" si="2"/>
        <v>4500.6000000000004</v>
      </c>
      <c r="O71" s="14">
        <v>0.70999999999999985</v>
      </c>
      <c r="P71" s="14">
        <v>42.599999999999994</v>
      </c>
    </row>
    <row r="72" spans="1:16" x14ac:dyDescent="0.25">
      <c r="A72">
        <v>1535</v>
      </c>
      <c r="B72" s="17" t="s">
        <v>357</v>
      </c>
      <c r="C72" s="7">
        <v>6</v>
      </c>
      <c r="D72" s="7" t="s">
        <v>51</v>
      </c>
      <c r="E72" s="7">
        <v>4</v>
      </c>
      <c r="F72" s="6" t="s">
        <v>1333</v>
      </c>
      <c r="G72" s="7">
        <v>87081000</v>
      </c>
      <c r="H72" s="7" t="s">
        <v>315</v>
      </c>
      <c r="I72" s="7" t="s">
        <v>2581</v>
      </c>
      <c r="J72" s="7" t="s">
        <v>1335</v>
      </c>
      <c r="K72" s="7" t="str">
        <f>_xlfn.XLOOKUP(J72,[1]Export!$A$2:$A$1936,[1]Export!$C$2:$C$1936,"NAO ENCONTRADA",0)</f>
        <v>MOTORSPORT</v>
      </c>
      <c r="L72" s="7" t="s">
        <v>74</v>
      </c>
      <c r="M72" s="13">
        <v>879.96</v>
      </c>
      <c r="N72" s="13">
        <f t="shared" si="2"/>
        <v>3519.84</v>
      </c>
      <c r="O72" s="14">
        <v>5.2119999999999997</v>
      </c>
      <c r="P72" s="14">
        <v>20.847999999999999</v>
      </c>
    </row>
    <row r="73" spans="1:16" x14ac:dyDescent="0.25">
      <c r="A73">
        <v>1556</v>
      </c>
      <c r="B73" s="17" t="s">
        <v>357</v>
      </c>
      <c r="C73" s="7">
        <v>27</v>
      </c>
      <c r="D73" s="7" t="s">
        <v>51</v>
      </c>
      <c r="E73" s="7">
        <v>9</v>
      </c>
      <c r="F73" s="6" t="s">
        <v>2582</v>
      </c>
      <c r="G73" s="7">
        <v>87082999</v>
      </c>
      <c r="H73" s="7" t="s">
        <v>315</v>
      </c>
      <c r="I73" s="7" t="s">
        <v>1343</v>
      </c>
      <c r="J73" s="7" t="s">
        <v>1343</v>
      </c>
      <c r="K73" s="7" t="str">
        <f>_xlfn.XLOOKUP(J73,[1]Export!$A$2:$A$1936,[1]Export!$C$2:$C$1936,"NAO ENCONTRADA",0)</f>
        <v>MOTORSPORT</v>
      </c>
      <c r="L73" s="7" t="s">
        <v>74</v>
      </c>
      <c r="M73" s="13">
        <v>70.45</v>
      </c>
      <c r="N73" s="13">
        <f t="shared" si="2"/>
        <v>634.05000000000007</v>
      </c>
      <c r="O73" s="14">
        <v>1.383</v>
      </c>
      <c r="P73" s="14">
        <v>12.446999999999999</v>
      </c>
    </row>
    <row r="74" spans="1:16" x14ac:dyDescent="0.25">
      <c r="A74">
        <v>1555</v>
      </c>
      <c r="B74" s="17" t="s">
        <v>357</v>
      </c>
      <c r="C74" s="7">
        <v>26</v>
      </c>
      <c r="D74" s="7" t="s">
        <v>51</v>
      </c>
      <c r="E74" s="7">
        <v>9</v>
      </c>
      <c r="F74" s="6" t="s">
        <v>2583</v>
      </c>
      <c r="G74" s="7">
        <v>87082999</v>
      </c>
      <c r="H74" s="7" t="s">
        <v>315</v>
      </c>
      <c r="I74" s="7" t="s">
        <v>1347</v>
      </c>
      <c r="J74" s="7" t="s">
        <v>1347</v>
      </c>
      <c r="K74" s="7" t="str">
        <f>_xlfn.XLOOKUP(J74,[1]Export!$A$2:$A$1936,[1]Export!$C$2:$C$1936,"NAO ENCONTRADA",0)</f>
        <v>MOTORSPORT</v>
      </c>
      <c r="L74" s="7" t="s">
        <v>74</v>
      </c>
      <c r="M74" s="13">
        <v>70.45</v>
      </c>
      <c r="N74" s="13">
        <f t="shared" si="2"/>
        <v>634.05000000000007</v>
      </c>
      <c r="O74" s="14">
        <v>1.2</v>
      </c>
      <c r="P74" s="14">
        <v>10.799999999999999</v>
      </c>
    </row>
    <row r="75" spans="1:16" x14ac:dyDescent="0.25">
      <c r="A75">
        <v>1530</v>
      </c>
      <c r="B75" s="17" t="s">
        <v>357</v>
      </c>
      <c r="C75" s="7">
        <v>1</v>
      </c>
      <c r="D75" s="7" t="s">
        <v>51</v>
      </c>
      <c r="E75" s="7">
        <v>8</v>
      </c>
      <c r="F75" s="6" t="s">
        <v>2411</v>
      </c>
      <c r="G75" s="7">
        <v>87081000</v>
      </c>
      <c r="H75" s="7" t="s">
        <v>315</v>
      </c>
      <c r="I75" s="7" t="s">
        <v>2590</v>
      </c>
      <c r="J75" s="7" t="s">
        <v>1372</v>
      </c>
      <c r="K75" s="7" t="str">
        <f>_xlfn.XLOOKUP(J75,[1]Export!$A$2:$A$1936,[1]Export!$C$2:$C$1936,"NAO ENCONTRADA",0)</f>
        <v>MOTORSPORT</v>
      </c>
      <c r="L75" s="7" t="s">
        <v>74</v>
      </c>
      <c r="M75" s="13">
        <v>937.67</v>
      </c>
      <c r="N75" s="13">
        <f t="shared" si="2"/>
        <v>7501.36</v>
      </c>
      <c r="O75" s="14">
        <v>5.2590000000000003</v>
      </c>
      <c r="P75" s="14">
        <v>42.072000000000003</v>
      </c>
    </row>
    <row r="76" spans="1:16" x14ac:dyDescent="0.25">
      <c r="A76">
        <v>1667</v>
      </c>
      <c r="B76" s="17" t="s">
        <v>357</v>
      </c>
      <c r="C76" s="7">
        <v>138</v>
      </c>
      <c r="D76" s="7" t="s">
        <v>51</v>
      </c>
      <c r="E76" s="7">
        <v>1</v>
      </c>
      <c r="F76" s="6" t="s">
        <v>1402</v>
      </c>
      <c r="G76" s="7">
        <v>87082999</v>
      </c>
      <c r="H76" s="7" t="s">
        <v>315</v>
      </c>
      <c r="I76" s="7" t="s">
        <v>1404</v>
      </c>
      <c r="J76" s="7" t="s">
        <v>1404</v>
      </c>
      <c r="K76" s="7" t="str">
        <f>_xlfn.XLOOKUP(J76,[1]Export!$A$2:$A$1936,[1]Export!$C$2:$C$1936,"NAO ENCONTRADA",0)</f>
        <v>MOTORSPORT</v>
      </c>
      <c r="L76" s="7" t="s">
        <v>74</v>
      </c>
      <c r="M76" s="13">
        <v>83.81</v>
      </c>
      <c r="N76" s="13">
        <f t="shared" si="2"/>
        <v>83.81</v>
      </c>
      <c r="O76" s="14">
        <v>6.8000000000000005E-2</v>
      </c>
      <c r="P76" s="14">
        <v>6.8000000000000005E-2</v>
      </c>
    </row>
    <row r="77" spans="1:16" x14ac:dyDescent="0.25">
      <c r="A77">
        <v>1603</v>
      </c>
      <c r="B77" s="17" t="s">
        <v>357</v>
      </c>
      <c r="C77" s="7">
        <v>74</v>
      </c>
      <c r="D77" s="7" t="s">
        <v>51</v>
      </c>
      <c r="E77" s="7">
        <v>3</v>
      </c>
      <c r="F77" s="6" t="s">
        <v>952</v>
      </c>
      <c r="G77" s="7">
        <v>87082999</v>
      </c>
      <c r="H77" s="7" t="s">
        <v>315</v>
      </c>
      <c r="I77" s="7" t="s">
        <v>1409</v>
      </c>
      <c r="J77" s="7" t="s">
        <v>1409</v>
      </c>
      <c r="K77" s="7" t="str">
        <f>_xlfn.XLOOKUP(J77,[1]Export!$A$2:$A$1936,[1]Export!$C$2:$C$1936,"NAO ENCONTRADA",0)</f>
        <v>MOTORSPORT</v>
      </c>
      <c r="L77" s="7" t="s">
        <v>74</v>
      </c>
      <c r="M77" s="13">
        <v>4504.3</v>
      </c>
      <c r="N77" s="13">
        <f t="shared" si="2"/>
        <v>13512.900000000001</v>
      </c>
      <c r="O77" s="14">
        <v>20.797000000000001</v>
      </c>
      <c r="P77" s="14">
        <v>62.391000000000005</v>
      </c>
    </row>
    <row r="78" spans="1:16" x14ac:dyDescent="0.25">
      <c r="A78">
        <v>1610</v>
      </c>
      <c r="B78" s="17" t="s">
        <v>357</v>
      </c>
      <c r="C78" s="7">
        <v>81</v>
      </c>
      <c r="D78" s="7" t="s">
        <v>51</v>
      </c>
      <c r="E78" s="7">
        <v>6</v>
      </c>
      <c r="F78" s="6" t="s">
        <v>1422</v>
      </c>
      <c r="G78" s="7">
        <v>87089100</v>
      </c>
      <c r="H78" s="7" t="s">
        <v>315</v>
      </c>
      <c r="I78" s="7" t="s">
        <v>1424</v>
      </c>
      <c r="J78" s="7" t="s">
        <v>1424</v>
      </c>
      <c r="K78" s="7" t="str">
        <f>_xlfn.XLOOKUP(J78,[1]Export!$A$2:$A$1936,[1]Export!$C$2:$C$1936,"NAO ENCONTRADA",0)</f>
        <v>MOTORSPORT</v>
      </c>
      <c r="L78" s="7" t="s">
        <v>74</v>
      </c>
      <c r="M78" s="13">
        <v>297.56</v>
      </c>
      <c r="N78" s="13">
        <f t="shared" si="2"/>
        <v>1785.3600000000001</v>
      </c>
      <c r="O78" s="14">
        <v>5.4520000000000008</v>
      </c>
      <c r="P78" s="14">
        <v>32.712000000000003</v>
      </c>
    </row>
    <row r="79" spans="1:16" x14ac:dyDescent="0.25">
      <c r="A79">
        <v>1611</v>
      </c>
      <c r="B79" s="17" t="s">
        <v>357</v>
      </c>
      <c r="C79" s="7">
        <v>82</v>
      </c>
      <c r="D79" s="7" t="s">
        <v>51</v>
      </c>
      <c r="E79" s="7">
        <v>6</v>
      </c>
      <c r="F79" s="6" t="s">
        <v>1426</v>
      </c>
      <c r="G79" s="7">
        <v>87089100</v>
      </c>
      <c r="H79" s="7" t="s">
        <v>315</v>
      </c>
      <c r="I79" s="7" t="s">
        <v>1428</v>
      </c>
      <c r="J79" s="7" t="s">
        <v>1428</v>
      </c>
      <c r="K79" s="7" t="str">
        <f>_xlfn.XLOOKUP(J79,[1]Export!$A$2:$A$1936,[1]Export!$C$2:$C$1936,"NAO ENCONTRADA",0)</f>
        <v>MOTORSPORT</v>
      </c>
      <c r="L79" s="7" t="s">
        <v>74</v>
      </c>
      <c r="M79" s="13">
        <v>297.56</v>
      </c>
      <c r="N79" s="13">
        <f t="shared" si="2"/>
        <v>1785.3600000000001</v>
      </c>
      <c r="O79" s="14">
        <v>5.4470000000000001</v>
      </c>
      <c r="P79" s="14">
        <v>32.682000000000002</v>
      </c>
    </row>
    <row r="80" spans="1:16" x14ac:dyDescent="0.25">
      <c r="A80">
        <v>1675</v>
      </c>
      <c r="B80" s="17" t="s">
        <v>357</v>
      </c>
      <c r="C80" s="7">
        <v>146</v>
      </c>
      <c r="D80" s="7" t="s">
        <v>51</v>
      </c>
      <c r="E80" s="7">
        <v>1</v>
      </c>
      <c r="F80" s="6" t="s">
        <v>2604</v>
      </c>
      <c r="G80" s="7">
        <v>87084090</v>
      </c>
      <c r="H80" s="7" t="s">
        <v>315</v>
      </c>
      <c r="I80" s="7" t="s">
        <v>1437</v>
      </c>
      <c r="J80" s="7" t="s">
        <v>1437</v>
      </c>
      <c r="K80" s="7" t="str">
        <f>_xlfn.XLOOKUP(J80,[1]Export!$A$2:$A$1936,[1]Export!$C$2:$C$1936,"NAO ENCONTRADA",0)</f>
        <v>MOTORSPORT</v>
      </c>
      <c r="L80" s="7" t="s">
        <v>74</v>
      </c>
      <c r="M80" s="13">
        <v>42.2</v>
      </c>
      <c r="N80" s="13">
        <f t="shared" si="2"/>
        <v>42.2</v>
      </c>
      <c r="O80" s="14">
        <v>0.19700000000000001</v>
      </c>
      <c r="P80" s="14">
        <v>0.19700000000000001</v>
      </c>
    </row>
    <row r="81" spans="1:16" x14ac:dyDescent="0.25">
      <c r="A81">
        <v>1679</v>
      </c>
      <c r="B81" s="17" t="s">
        <v>357</v>
      </c>
      <c r="C81" s="7">
        <v>150</v>
      </c>
      <c r="D81" s="7" t="s">
        <v>51</v>
      </c>
      <c r="E81" s="7">
        <v>1</v>
      </c>
      <c r="F81" s="6" t="s">
        <v>2607</v>
      </c>
      <c r="G81" s="7">
        <v>84099190</v>
      </c>
      <c r="H81" s="7" t="s">
        <v>315</v>
      </c>
      <c r="I81" s="7" t="s">
        <v>2608</v>
      </c>
      <c r="J81" s="7" t="s">
        <v>2608</v>
      </c>
      <c r="K81" s="7" t="str">
        <f>_xlfn.XLOOKUP(J81,[1]Export!$A$2:$A$1936,[1]Export!$C$2:$C$1936,"NAO ENCONTRADA",0)</f>
        <v>MOTORSPORT</v>
      </c>
      <c r="L81" s="7" t="s">
        <v>74</v>
      </c>
      <c r="M81" s="13">
        <v>22.47</v>
      </c>
      <c r="N81" s="13">
        <f t="shared" si="2"/>
        <v>22.47</v>
      </c>
      <c r="O81" s="14">
        <v>3.5999999999999997E-2</v>
      </c>
      <c r="P81" s="14">
        <v>3.5999999999999997E-2</v>
      </c>
    </row>
    <row r="82" spans="1:16" x14ac:dyDescent="0.25">
      <c r="A82">
        <v>1600</v>
      </c>
      <c r="B82" s="17" t="s">
        <v>357</v>
      </c>
      <c r="C82" s="7">
        <v>71</v>
      </c>
      <c r="D82" s="7" t="s">
        <v>51</v>
      </c>
      <c r="E82" s="7">
        <v>5</v>
      </c>
      <c r="F82" s="6" t="s">
        <v>571</v>
      </c>
      <c r="G82" s="7">
        <v>87084090</v>
      </c>
      <c r="H82" s="7" t="s">
        <v>315</v>
      </c>
      <c r="I82" s="7" t="s">
        <v>573</v>
      </c>
      <c r="J82" s="7" t="s">
        <v>573</v>
      </c>
      <c r="K82" s="7" t="str">
        <f>_xlfn.XLOOKUP(J82,[1]Export!$A$2:$A$1936,[1]Export!$C$2:$C$1936,"NAO ENCONTRADA",0)</f>
        <v>MOTORSPORT</v>
      </c>
      <c r="L82" s="7" t="s">
        <v>74</v>
      </c>
      <c r="M82" s="13">
        <v>1087.23</v>
      </c>
      <c r="N82" s="13">
        <f t="shared" si="2"/>
        <v>5436.15</v>
      </c>
      <c r="O82" s="14">
        <v>2.915</v>
      </c>
      <c r="P82" s="14">
        <v>14.574999999999999</v>
      </c>
    </row>
    <row r="83" spans="1:16" x14ac:dyDescent="0.25">
      <c r="A83">
        <v>1685</v>
      </c>
      <c r="B83" s="17" t="s">
        <v>357</v>
      </c>
      <c r="C83" s="7">
        <v>156</v>
      </c>
      <c r="D83" s="7" t="s">
        <v>51</v>
      </c>
      <c r="E83" s="7">
        <v>3</v>
      </c>
      <c r="F83" s="6" t="s">
        <v>568</v>
      </c>
      <c r="G83" s="7">
        <v>87082999</v>
      </c>
      <c r="H83" s="7" t="s">
        <v>315</v>
      </c>
      <c r="I83" s="7" t="s">
        <v>2623</v>
      </c>
      <c r="J83" s="7" t="s">
        <v>2623</v>
      </c>
      <c r="K83" s="7" t="str">
        <f>_xlfn.XLOOKUP(J83,[1]Export!$A$2:$A$1936,[1]Export!$C$2:$C$1936,"NAO ENCONTRADA",0)</f>
        <v>MOTORSPORT</v>
      </c>
      <c r="L83" s="7" t="s">
        <v>74</v>
      </c>
      <c r="M83" s="13">
        <v>125.86</v>
      </c>
      <c r="N83" s="13">
        <f t="shared" si="2"/>
        <v>377.58</v>
      </c>
      <c r="O83" s="14">
        <v>2.214</v>
      </c>
      <c r="P83" s="14">
        <v>6.6419999999999995</v>
      </c>
    </row>
    <row r="84" spans="1:16" x14ac:dyDescent="0.25">
      <c r="A84">
        <v>1688</v>
      </c>
      <c r="B84" s="17" t="s">
        <v>357</v>
      </c>
      <c r="C84" s="7">
        <v>159</v>
      </c>
      <c r="D84" s="7" t="s">
        <v>51</v>
      </c>
      <c r="E84" s="7">
        <v>3</v>
      </c>
      <c r="F84" s="6" t="s">
        <v>1480</v>
      </c>
      <c r="G84" s="7">
        <v>84099190</v>
      </c>
      <c r="H84" s="7" t="s">
        <v>315</v>
      </c>
      <c r="I84" s="7" t="s">
        <v>1482</v>
      </c>
      <c r="J84" s="7" t="s">
        <v>1482</v>
      </c>
      <c r="K84" s="7" t="str">
        <f>_xlfn.XLOOKUP(J84,[1]Export!$A$2:$A$1936,[1]Export!$C$2:$C$1936,"NAO ENCONTRADA",0)</f>
        <v>MOTORSPORT</v>
      </c>
      <c r="L84" s="7" t="s">
        <v>74</v>
      </c>
      <c r="M84" s="13">
        <v>189.04</v>
      </c>
      <c r="N84" s="13">
        <f t="shared" si="2"/>
        <v>567.12</v>
      </c>
      <c r="O84" s="14">
        <v>0.82799999999999996</v>
      </c>
      <c r="P84" s="14">
        <v>2.484</v>
      </c>
    </row>
    <row r="85" spans="1:16" x14ac:dyDescent="0.25">
      <c r="A85">
        <v>1689</v>
      </c>
      <c r="B85" s="17" t="s">
        <v>357</v>
      </c>
      <c r="C85" s="7">
        <v>160</v>
      </c>
      <c r="D85" s="7" t="s">
        <v>51</v>
      </c>
      <c r="E85" s="7">
        <v>3</v>
      </c>
      <c r="F85" s="6" t="s">
        <v>1483</v>
      </c>
      <c r="G85" s="7">
        <v>84099190</v>
      </c>
      <c r="H85" s="7" t="s">
        <v>315</v>
      </c>
      <c r="I85" s="7" t="s">
        <v>1485</v>
      </c>
      <c r="J85" s="7" t="s">
        <v>1485</v>
      </c>
      <c r="K85" s="7" t="str">
        <f>_xlfn.XLOOKUP(J85,[1]Export!$A$2:$A$1936,[1]Export!$C$2:$C$1936,"NAO ENCONTRADA",0)</f>
        <v>MOTORSPORT</v>
      </c>
      <c r="L85" s="7" t="s">
        <v>74</v>
      </c>
      <c r="M85" s="13">
        <v>189.04</v>
      </c>
      <c r="N85" s="13">
        <f t="shared" si="2"/>
        <v>567.12</v>
      </c>
      <c r="O85" s="14">
        <v>0.82399999999999995</v>
      </c>
      <c r="P85" s="14">
        <v>2.472</v>
      </c>
    </row>
    <row r="86" spans="1:16" x14ac:dyDescent="0.25">
      <c r="A86">
        <v>1660</v>
      </c>
      <c r="B86" s="17" t="s">
        <v>357</v>
      </c>
      <c r="C86" s="7">
        <v>131</v>
      </c>
      <c r="D86" s="7" t="s">
        <v>51</v>
      </c>
      <c r="E86" s="7">
        <v>3</v>
      </c>
      <c r="F86" s="6" t="s">
        <v>2624</v>
      </c>
      <c r="G86" s="7">
        <v>84099190</v>
      </c>
      <c r="H86" s="7" t="s">
        <v>315</v>
      </c>
      <c r="I86" s="7" t="s">
        <v>1488</v>
      </c>
      <c r="J86" s="7" t="s">
        <v>1488</v>
      </c>
      <c r="K86" s="7" t="str">
        <f>_xlfn.XLOOKUP(J86,[1]Export!$A$2:$A$1936,[1]Export!$C$2:$C$1936,"NAO ENCONTRADA",0)</f>
        <v>MOTORSPORT</v>
      </c>
      <c r="L86" s="7" t="s">
        <v>74</v>
      </c>
      <c r="M86" s="13">
        <v>39.700000000000003</v>
      </c>
      <c r="N86" s="13">
        <f t="shared" si="2"/>
        <v>119.10000000000001</v>
      </c>
      <c r="O86" s="14">
        <v>0.22500000000000001</v>
      </c>
      <c r="P86" s="14">
        <v>0.67500000000000004</v>
      </c>
    </row>
    <row r="87" spans="1:16" x14ac:dyDescent="0.25">
      <c r="A87">
        <v>1607</v>
      </c>
      <c r="B87" s="17" t="s">
        <v>357</v>
      </c>
      <c r="C87" s="7">
        <v>78</v>
      </c>
      <c r="D87" s="7" t="s">
        <v>51</v>
      </c>
      <c r="E87" s="7">
        <v>1</v>
      </c>
      <c r="F87" s="6" t="s">
        <v>1489</v>
      </c>
      <c r="G87" s="7">
        <v>84099190</v>
      </c>
      <c r="H87" s="7" t="s">
        <v>315</v>
      </c>
      <c r="I87" s="7" t="s">
        <v>385</v>
      </c>
      <c r="J87" s="7" t="s">
        <v>385</v>
      </c>
      <c r="K87" s="7" t="str">
        <f>_xlfn.XLOOKUP(J87,[1]Export!$A$2:$A$1936,[1]Export!$C$2:$C$1936,"NAO ENCONTRADA",0)</f>
        <v>MOTORSPORT</v>
      </c>
      <c r="L87" s="7" t="s">
        <v>74</v>
      </c>
      <c r="M87" s="13">
        <v>1388.29</v>
      </c>
      <c r="N87" s="13">
        <f t="shared" si="2"/>
        <v>1388.29</v>
      </c>
      <c r="O87" s="14">
        <v>4.5999999999999996</v>
      </c>
      <c r="P87" s="14">
        <v>4.5999999999999996</v>
      </c>
    </row>
    <row r="88" spans="1:16" x14ac:dyDescent="0.25">
      <c r="A88">
        <v>1606</v>
      </c>
      <c r="B88" s="17" t="s">
        <v>357</v>
      </c>
      <c r="C88" s="7">
        <v>77</v>
      </c>
      <c r="D88" s="7" t="s">
        <v>51</v>
      </c>
      <c r="E88" s="7">
        <v>1</v>
      </c>
      <c r="F88" s="6" t="s">
        <v>1493</v>
      </c>
      <c r="G88" s="7">
        <v>87084090</v>
      </c>
      <c r="H88" s="7" t="s">
        <v>315</v>
      </c>
      <c r="I88" s="7" t="s">
        <v>1495</v>
      </c>
      <c r="J88" s="7" t="s">
        <v>1495</v>
      </c>
      <c r="K88" s="7" t="str">
        <f>_xlfn.XLOOKUP(J88,[1]Export!$A$2:$A$1936,[1]Export!$C$2:$C$1936,"NAO ENCONTRADA",0)</f>
        <v>MOTORSPORT</v>
      </c>
      <c r="L88" s="7" t="s">
        <v>74</v>
      </c>
      <c r="M88" s="13">
        <v>3378.57</v>
      </c>
      <c r="N88" s="13">
        <f t="shared" si="2"/>
        <v>3378.57</v>
      </c>
      <c r="O88" s="14">
        <v>11.377000000000001</v>
      </c>
      <c r="P88" s="14">
        <v>11.377000000000001</v>
      </c>
    </row>
    <row r="89" spans="1:16" x14ac:dyDescent="0.25">
      <c r="A89">
        <v>1615</v>
      </c>
      <c r="B89" s="17" t="s">
        <v>357</v>
      </c>
      <c r="C89" s="7">
        <v>86</v>
      </c>
      <c r="D89" s="7" t="s">
        <v>51</v>
      </c>
      <c r="E89" s="7">
        <v>1</v>
      </c>
      <c r="F89" s="6" t="s">
        <v>1513</v>
      </c>
      <c r="G89" s="7">
        <v>84839000</v>
      </c>
      <c r="H89" s="7" t="s">
        <v>315</v>
      </c>
      <c r="I89" s="7" t="s">
        <v>1515</v>
      </c>
      <c r="J89" s="7" t="s">
        <v>1515</v>
      </c>
      <c r="K89" s="7" t="str">
        <f>_xlfn.XLOOKUP(J89,[1]Export!$A$2:$A$1936,[1]Export!$C$2:$C$1936,"NAO ENCONTRADA",0)</f>
        <v>MOTORSPORT</v>
      </c>
      <c r="L89" s="7" t="s">
        <v>74</v>
      </c>
      <c r="M89" s="13">
        <v>1284.92</v>
      </c>
      <c r="N89" s="13">
        <f t="shared" si="2"/>
        <v>1284.92</v>
      </c>
      <c r="O89" s="14">
        <v>1.8069999999999999</v>
      </c>
      <c r="P89" s="14">
        <v>1.8069999999999999</v>
      </c>
    </row>
    <row r="90" spans="1:16" x14ac:dyDescent="0.25">
      <c r="A90">
        <v>1622</v>
      </c>
      <c r="B90" s="17" t="s">
        <v>357</v>
      </c>
      <c r="C90" s="7">
        <v>93</v>
      </c>
      <c r="D90" s="7" t="s">
        <v>51</v>
      </c>
      <c r="E90" s="7">
        <v>1</v>
      </c>
      <c r="F90" s="6" t="s">
        <v>1519</v>
      </c>
      <c r="G90" s="7">
        <v>84839000</v>
      </c>
      <c r="H90" s="7" t="s">
        <v>315</v>
      </c>
      <c r="I90" s="7" t="s">
        <v>1521</v>
      </c>
      <c r="J90" s="7" t="s">
        <v>1521</v>
      </c>
      <c r="K90" s="7" t="str">
        <f>_xlfn.XLOOKUP(J90,[1]Export!$A$2:$A$1936,[1]Export!$C$2:$C$1936,"NAO ENCONTRADA",0)</f>
        <v>MOTORSPORT</v>
      </c>
      <c r="L90" s="7" t="s">
        <v>74</v>
      </c>
      <c r="M90" s="13">
        <v>865.83</v>
      </c>
      <c r="N90" s="13">
        <f t="shared" si="2"/>
        <v>865.83</v>
      </c>
      <c r="O90" s="14">
        <v>1.67</v>
      </c>
      <c r="P90" s="14">
        <v>1.67</v>
      </c>
    </row>
    <row r="91" spans="1:16" x14ac:dyDescent="0.25">
      <c r="A91">
        <v>1616</v>
      </c>
      <c r="B91" s="17" t="s">
        <v>357</v>
      </c>
      <c r="C91" s="7">
        <v>87</v>
      </c>
      <c r="D91" s="7" t="s">
        <v>51</v>
      </c>
      <c r="E91" s="7">
        <v>3</v>
      </c>
      <c r="F91" s="6" t="s">
        <v>1525</v>
      </c>
      <c r="G91" s="7">
        <v>84839000</v>
      </c>
      <c r="H91" s="7" t="s">
        <v>315</v>
      </c>
      <c r="I91" s="7" t="s">
        <v>710</v>
      </c>
      <c r="J91" s="7" t="s">
        <v>710</v>
      </c>
      <c r="K91" s="7" t="str">
        <f>_xlfn.XLOOKUP(J91,[1]Export!$A$2:$A$1936,[1]Export!$C$2:$C$1936,"NAO ENCONTRADA",0)</f>
        <v>MOTORSPORT</v>
      </c>
      <c r="L91" s="7" t="s">
        <v>74</v>
      </c>
      <c r="M91" s="13">
        <v>397.43</v>
      </c>
      <c r="N91" s="13">
        <f t="shared" si="2"/>
        <v>1192.29</v>
      </c>
      <c r="O91" s="14">
        <v>0.18299999999999997</v>
      </c>
      <c r="P91" s="14">
        <v>0.54899999999999993</v>
      </c>
    </row>
    <row r="92" spans="1:16" x14ac:dyDescent="0.25">
      <c r="A92">
        <v>1557</v>
      </c>
      <c r="B92" s="17" t="s">
        <v>357</v>
      </c>
      <c r="C92" s="7">
        <v>28</v>
      </c>
      <c r="D92" s="7" t="s">
        <v>51</v>
      </c>
      <c r="E92" s="7">
        <v>1</v>
      </c>
      <c r="F92" s="6" t="s">
        <v>1527</v>
      </c>
      <c r="G92" s="7">
        <v>84834090</v>
      </c>
      <c r="H92" s="7" t="s">
        <v>315</v>
      </c>
      <c r="I92" s="7" t="s">
        <v>1529</v>
      </c>
      <c r="J92" s="7" t="s">
        <v>1529</v>
      </c>
      <c r="K92" s="7" t="str">
        <f>_xlfn.XLOOKUP(J92,[1]Export!$A$2:$A$1936,[1]Export!$C$2:$C$1936,"NAO ENCONTRADA",0)</f>
        <v>MOTORSPORT</v>
      </c>
      <c r="L92" s="7" t="s">
        <v>74</v>
      </c>
      <c r="M92" s="13">
        <v>604.34</v>
      </c>
      <c r="N92" s="13">
        <f t="shared" si="2"/>
        <v>604.34</v>
      </c>
      <c r="O92" s="14">
        <v>0.80200000000000005</v>
      </c>
      <c r="P92" s="14">
        <v>0.80200000000000005</v>
      </c>
    </row>
    <row r="93" spans="1:16" x14ac:dyDescent="0.25">
      <c r="A93">
        <v>1636</v>
      </c>
      <c r="B93" s="17" t="s">
        <v>357</v>
      </c>
      <c r="C93" s="7">
        <v>107</v>
      </c>
      <c r="D93" s="7" t="s">
        <v>51</v>
      </c>
      <c r="E93" s="7">
        <v>1</v>
      </c>
      <c r="F93" s="6" t="s">
        <v>1536</v>
      </c>
      <c r="G93" s="7">
        <v>87084090</v>
      </c>
      <c r="H93" s="7" t="s">
        <v>315</v>
      </c>
      <c r="I93" s="7" t="s">
        <v>1538</v>
      </c>
      <c r="J93" s="7" t="s">
        <v>1538</v>
      </c>
      <c r="K93" s="7" t="str">
        <f>_xlfn.XLOOKUP(J93,[1]Export!$A$2:$A$1936,[1]Export!$C$2:$C$1936,"NAO ENCONTRADA",0)</f>
        <v>MOTORSPORT</v>
      </c>
      <c r="L93" s="7" t="s">
        <v>74</v>
      </c>
      <c r="M93" s="13">
        <v>484.52</v>
      </c>
      <c r="N93" s="13">
        <f t="shared" si="2"/>
        <v>484.52</v>
      </c>
      <c r="O93" s="14">
        <v>0.88500000000000001</v>
      </c>
      <c r="P93" s="14">
        <v>0.88500000000000001</v>
      </c>
    </row>
    <row r="94" spans="1:16" x14ac:dyDescent="0.25">
      <c r="A94">
        <v>1634</v>
      </c>
      <c r="B94" s="17" t="s">
        <v>357</v>
      </c>
      <c r="C94" s="7">
        <v>105</v>
      </c>
      <c r="D94" s="7" t="s">
        <v>51</v>
      </c>
      <c r="E94" s="7">
        <v>1</v>
      </c>
      <c r="F94" s="6" t="s">
        <v>1542</v>
      </c>
      <c r="G94" s="7">
        <v>87084090</v>
      </c>
      <c r="H94" s="7" t="s">
        <v>315</v>
      </c>
      <c r="I94" s="7" t="s">
        <v>1544</v>
      </c>
      <c r="J94" s="7" t="s">
        <v>1544</v>
      </c>
      <c r="K94" s="7" t="str">
        <f>_xlfn.XLOOKUP(J94,[1]Export!$A$2:$A$1936,[1]Export!$C$2:$C$1936,"NAO ENCONTRADA",0)</f>
        <v>MOTORSPORT</v>
      </c>
      <c r="L94" s="7" t="s">
        <v>74</v>
      </c>
      <c r="M94" s="13">
        <v>486.14</v>
      </c>
      <c r="N94" s="13">
        <f t="shared" si="2"/>
        <v>486.14</v>
      </c>
      <c r="O94" s="14">
        <v>0.65600000000000003</v>
      </c>
      <c r="P94" s="14">
        <v>0.65600000000000003</v>
      </c>
    </row>
    <row r="95" spans="1:16" x14ac:dyDescent="0.25">
      <c r="A95">
        <v>1632</v>
      </c>
      <c r="B95" s="17" t="s">
        <v>357</v>
      </c>
      <c r="C95" s="7">
        <v>103</v>
      </c>
      <c r="D95" s="7" t="s">
        <v>51</v>
      </c>
      <c r="E95" s="7">
        <v>1</v>
      </c>
      <c r="F95" s="6" t="s">
        <v>1545</v>
      </c>
      <c r="G95" s="7">
        <v>87084090</v>
      </c>
      <c r="H95" s="7" t="s">
        <v>315</v>
      </c>
      <c r="I95" s="7" t="s">
        <v>1547</v>
      </c>
      <c r="J95" s="7" t="s">
        <v>1547</v>
      </c>
      <c r="K95" s="7" t="str">
        <f>_xlfn.XLOOKUP(J95,[1]Export!$A$2:$A$1936,[1]Export!$C$2:$C$1936,"NAO ENCONTRADA",0)</f>
        <v>MOTORSPORT</v>
      </c>
      <c r="L95" s="7" t="s">
        <v>74</v>
      </c>
      <c r="M95" s="13">
        <v>566.61</v>
      </c>
      <c r="N95" s="13">
        <f t="shared" si="2"/>
        <v>566.61</v>
      </c>
      <c r="O95" s="14">
        <v>1.0369999999999999</v>
      </c>
      <c r="P95" s="14">
        <v>1.0369999999999999</v>
      </c>
    </row>
    <row r="96" spans="1:16" x14ac:dyDescent="0.25">
      <c r="A96">
        <v>1633</v>
      </c>
      <c r="B96" s="17" t="s">
        <v>357</v>
      </c>
      <c r="C96" s="7">
        <v>104</v>
      </c>
      <c r="D96" s="7" t="s">
        <v>51</v>
      </c>
      <c r="E96" s="7">
        <v>1</v>
      </c>
      <c r="F96" s="6" t="s">
        <v>1548</v>
      </c>
      <c r="G96" s="7">
        <v>87084090</v>
      </c>
      <c r="H96" s="7" t="s">
        <v>315</v>
      </c>
      <c r="I96" s="7" t="s">
        <v>1550</v>
      </c>
      <c r="J96" s="7" t="s">
        <v>1550</v>
      </c>
      <c r="K96" s="7" t="str">
        <f>_xlfn.XLOOKUP(J96,[1]Export!$A$2:$A$1936,[1]Export!$C$2:$C$1936,"NAO ENCONTRADA",0)</f>
        <v>MOTORSPORT</v>
      </c>
      <c r="L96" s="7" t="s">
        <v>74</v>
      </c>
      <c r="M96" s="13">
        <v>514.01</v>
      </c>
      <c r="N96" s="13">
        <f t="shared" si="2"/>
        <v>514.01</v>
      </c>
      <c r="O96" s="14">
        <v>0.92500000000000004</v>
      </c>
      <c r="P96" s="14">
        <v>0.92500000000000004</v>
      </c>
    </row>
    <row r="97" spans="1:16" x14ac:dyDescent="0.25">
      <c r="A97">
        <v>1635</v>
      </c>
      <c r="B97" s="17" t="s">
        <v>357</v>
      </c>
      <c r="C97" s="7">
        <v>106</v>
      </c>
      <c r="D97" s="7" t="s">
        <v>51</v>
      </c>
      <c r="E97" s="7">
        <v>1</v>
      </c>
      <c r="F97" s="6" t="s">
        <v>1554</v>
      </c>
      <c r="G97" s="7">
        <v>87084090</v>
      </c>
      <c r="H97" s="7" t="s">
        <v>315</v>
      </c>
      <c r="I97" s="7" t="s">
        <v>1556</v>
      </c>
      <c r="J97" s="7" t="s">
        <v>1556</v>
      </c>
      <c r="K97" s="7" t="str">
        <f>_xlfn.XLOOKUP(J97,[1]Export!$A$2:$A$1936,[1]Export!$C$2:$C$1936,"NAO ENCONTRADA",0)</f>
        <v>MOTORSPORT</v>
      </c>
      <c r="L97" s="7" t="s">
        <v>74</v>
      </c>
      <c r="M97" s="13">
        <v>485.22</v>
      </c>
      <c r="N97" s="13">
        <f t="shared" si="2"/>
        <v>485.22</v>
      </c>
      <c r="O97" s="14">
        <v>0.56599999999999995</v>
      </c>
      <c r="P97" s="14">
        <v>0.56599999999999995</v>
      </c>
    </row>
    <row r="98" spans="1:16" x14ac:dyDescent="0.25">
      <c r="A98">
        <v>1608</v>
      </c>
      <c r="B98" s="17" t="s">
        <v>357</v>
      </c>
      <c r="C98" s="7">
        <v>79</v>
      </c>
      <c r="D98" s="7" t="s">
        <v>51</v>
      </c>
      <c r="E98" s="7">
        <v>1</v>
      </c>
      <c r="F98" s="6" t="s">
        <v>2649</v>
      </c>
      <c r="G98" s="7">
        <v>84834090</v>
      </c>
      <c r="H98" s="7" t="s">
        <v>315</v>
      </c>
      <c r="I98" s="7" t="s">
        <v>1563</v>
      </c>
      <c r="J98" s="7" t="s">
        <v>1563</v>
      </c>
      <c r="K98" s="7" t="str">
        <f>_xlfn.XLOOKUP(J98,[1]Export!$A$2:$A$1936,[1]Export!$C$2:$C$1936,"NAO ENCONTRADA",0)</f>
        <v>MOTORSPORT</v>
      </c>
      <c r="L98" s="7" t="s">
        <v>74</v>
      </c>
      <c r="M98" s="13">
        <v>832.9</v>
      </c>
      <c r="N98" s="13">
        <f t="shared" ref="N98:N129" si="3">M98*E98</f>
        <v>832.9</v>
      </c>
      <c r="O98" s="14">
        <v>0.95</v>
      </c>
      <c r="P98" s="14">
        <v>0.95</v>
      </c>
    </row>
    <row r="99" spans="1:16" x14ac:dyDescent="0.25">
      <c r="A99">
        <v>1643</v>
      </c>
      <c r="B99" s="17" t="s">
        <v>357</v>
      </c>
      <c r="C99" s="7">
        <v>114</v>
      </c>
      <c r="D99" s="7" t="s">
        <v>51</v>
      </c>
      <c r="E99" s="7">
        <v>1</v>
      </c>
      <c r="F99" s="6" t="s">
        <v>1569</v>
      </c>
      <c r="G99" s="7">
        <v>84099190</v>
      </c>
      <c r="H99" s="7" t="s">
        <v>315</v>
      </c>
      <c r="I99" s="7" t="s">
        <v>1571</v>
      </c>
      <c r="J99" s="7" t="s">
        <v>1571</v>
      </c>
      <c r="K99" s="7" t="str">
        <f>_xlfn.XLOOKUP(J99,[1]Export!$A$2:$A$1936,[1]Export!$C$2:$C$1936,"NAO ENCONTRADA",0)</f>
        <v>MOTORSPORT</v>
      </c>
      <c r="L99" s="7" t="s">
        <v>74</v>
      </c>
      <c r="M99" s="13">
        <v>338.31</v>
      </c>
      <c r="N99" s="13">
        <f t="shared" si="3"/>
        <v>338.31</v>
      </c>
      <c r="O99" s="14">
        <v>0.628</v>
      </c>
      <c r="P99" s="14">
        <v>0.628</v>
      </c>
    </row>
    <row r="100" spans="1:16" x14ac:dyDescent="0.25">
      <c r="A100">
        <v>1671</v>
      </c>
      <c r="B100" s="17" t="s">
        <v>357</v>
      </c>
      <c r="C100" s="7">
        <v>142</v>
      </c>
      <c r="D100" s="7" t="s">
        <v>51</v>
      </c>
      <c r="E100" s="7">
        <v>2</v>
      </c>
      <c r="F100" s="6" t="s">
        <v>1595</v>
      </c>
      <c r="G100" s="7">
        <v>87084090</v>
      </c>
      <c r="H100" s="7" t="s">
        <v>315</v>
      </c>
      <c r="I100" s="7" t="s">
        <v>1597</v>
      </c>
      <c r="J100" s="7" t="s">
        <v>1597</v>
      </c>
      <c r="K100" s="7" t="str">
        <f>_xlfn.XLOOKUP(J100,[1]Export!$A$2:$A$1936,[1]Export!$C$2:$C$1936,"NAO ENCONTRADA",0)</f>
        <v>MOTORSPORT</v>
      </c>
      <c r="L100" s="7" t="s">
        <v>74</v>
      </c>
      <c r="M100" s="13">
        <v>28.27</v>
      </c>
      <c r="N100" s="13">
        <f t="shared" si="3"/>
        <v>56.54</v>
      </c>
      <c r="O100" s="14">
        <v>0.59699999999999998</v>
      </c>
      <c r="P100" s="14">
        <v>1.194</v>
      </c>
    </row>
    <row r="101" spans="1:16" x14ac:dyDescent="0.25">
      <c r="A101">
        <v>1680</v>
      </c>
      <c r="B101" s="17" t="s">
        <v>357</v>
      </c>
      <c r="C101" s="7">
        <v>151</v>
      </c>
      <c r="D101" s="7" t="s">
        <v>51</v>
      </c>
      <c r="E101" s="7">
        <v>1</v>
      </c>
      <c r="F101" s="6" t="s">
        <v>2668</v>
      </c>
      <c r="G101" s="7">
        <v>87088000</v>
      </c>
      <c r="H101" s="7" t="s">
        <v>315</v>
      </c>
      <c r="I101" s="7" t="s">
        <v>2669</v>
      </c>
      <c r="J101" s="7" t="s">
        <v>2669</v>
      </c>
      <c r="K101" s="7" t="str">
        <f>_xlfn.XLOOKUP(J101,[1]Export!$A$2:$A$1936,[1]Export!$C$2:$C$1936,"NAO ENCONTRADA",0)</f>
        <v>MOTORSPORT</v>
      </c>
      <c r="L101" s="7" t="s">
        <v>74</v>
      </c>
      <c r="M101" s="13">
        <v>18.489999999999998</v>
      </c>
      <c r="N101" s="13">
        <f t="shared" si="3"/>
        <v>18.489999999999998</v>
      </c>
      <c r="O101" s="14">
        <v>3.1E-2</v>
      </c>
      <c r="P101" s="14">
        <v>3.1E-2</v>
      </c>
    </row>
    <row r="102" spans="1:16" x14ac:dyDescent="0.25">
      <c r="A102">
        <v>1690</v>
      </c>
      <c r="B102" s="17" t="s">
        <v>357</v>
      </c>
      <c r="C102" s="7">
        <v>161</v>
      </c>
      <c r="D102" s="7" t="s">
        <v>51</v>
      </c>
      <c r="E102" s="7">
        <v>6</v>
      </c>
      <c r="F102" s="6" t="s">
        <v>1621</v>
      </c>
      <c r="G102" s="7">
        <v>87082999</v>
      </c>
      <c r="H102" s="7" t="s">
        <v>315</v>
      </c>
      <c r="I102" s="7" t="s">
        <v>1623</v>
      </c>
      <c r="J102" s="7" t="s">
        <v>1623</v>
      </c>
      <c r="K102" s="7" t="str">
        <f>_xlfn.XLOOKUP(J102,[1]Export!$A$2:$A$1936,[1]Export!$C$2:$C$1936,"NAO ENCONTRADA",0)</f>
        <v>MOTORSPORT</v>
      </c>
      <c r="L102" s="7" t="s">
        <v>74</v>
      </c>
      <c r="M102" s="13">
        <v>185.54</v>
      </c>
      <c r="N102" s="13">
        <f t="shared" si="3"/>
        <v>1113.24</v>
      </c>
      <c r="O102" s="14">
        <v>0.77500000000000002</v>
      </c>
      <c r="P102" s="14">
        <v>4.6500000000000004</v>
      </c>
    </row>
    <row r="103" spans="1:16" x14ac:dyDescent="0.25">
      <c r="A103">
        <v>1650</v>
      </c>
      <c r="B103" s="17" t="s">
        <v>357</v>
      </c>
      <c r="C103" s="7">
        <v>121</v>
      </c>
      <c r="D103" s="7" t="s">
        <v>51</v>
      </c>
      <c r="E103" s="7">
        <v>10</v>
      </c>
      <c r="F103" s="6" t="s">
        <v>1630</v>
      </c>
      <c r="G103" s="7">
        <v>87089990</v>
      </c>
      <c r="H103" s="7" t="s">
        <v>315</v>
      </c>
      <c r="I103" s="7" t="s">
        <v>1632</v>
      </c>
      <c r="J103" s="7" t="s">
        <v>1632</v>
      </c>
      <c r="K103" s="7" t="str">
        <f>_xlfn.XLOOKUP(J103,[1]Export!$A$2:$A$1936,[1]Export!$C$2:$C$1936,"NAO ENCONTRADA",0)</f>
        <v>MOTORSPORT</v>
      </c>
      <c r="L103" s="7" t="s">
        <v>74</v>
      </c>
      <c r="M103" s="13">
        <v>18.100000000000001</v>
      </c>
      <c r="N103" s="13">
        <f t="shared" si="3"/>
        <v>181</v>
      </c>
      <c r="O103" s="14">
        <v>2E-3</v>
      </c>
      <c r="P103" s="14">
        <v>0.02</v>
      </c>
    </row>
    <row r="104" spans="1:16" x14ac:dyDescent="0.25">
      <c r="A104">
        <v>1665</v>
      </c>
      <c r="B104" s="17" t="s">
        <v>357</v>
      </c>
      <c r="C104" s="7">
        <v>136</v>
      </c>
      <c r="D104" s="7" t="s">
        <v>51</v>
      </c>
      <c r="E104" s="7">
        <v>3</v>
      </c>
      <c r="F104" s="6" t="s">
        <v>1636</v>
      </c>
      <c r="G104" s="7">
        <v>87088000</v>
      </c>
      <c r="H104" s="7" t="s">
        <v>315</v>
      </c>
      <c r="I104" s="7" t="s">
        <v>1638</v>
      </c>
      <c r="J104" s="7" t="s">
        <v>1638</v>
      </c>
      <c r="K104" s="7" t="str">
        <f>_xlfn.XLOOKUP(J104,[1]Export!$A$2:$A$1936,[1]Export!$C$2:$C$1936,"NAO ENCONTRADA",0)</f>
        <v>MOTORSPORT</v>
      </c>
      <c r="L104" s="7" t="s">
        <v>74</v>
      </c>
      <c r="M104" s="13">
        <v>31.96</v>
      </c>
      <c r="N104" s="13">
        <f t="shared" si="3"/>
        <v>95.88</v>
      </c>
      <c r="O104" s="14">
        <v>5.1999999999999998E-2</v>
      </c>
      <c r="P104" s="14">
        <v>0.156</v>
      </c>
    </row>
    <row r="105" spans="1:16" x14ac:dyDescent="0.25">
      <c r="A105">
        <v>1683</v>
      </c>
      <c r="B105" s="17" t="s">
        <v>357</v>
      </c>
      <c r="C105" s="7">
        <v>154</v>
      </c>
      <c r="D105" s="7" t="s">
        <v>51</v>
      </c>
      <c r="E105" s="7">
        <v>1</v>
      </c>
      <c r="F105" s="6" t="s">
        <v>1211</v>
      </c>
      <c r="G105" s="7">
        <v>87088000</v>
      </c>
      <c r="H105" s="7" t="s">
        <v>315</v>
      </c>
      <c r="I105" s="7" t="s">
        <v>1213</v>
      </c>
      <c r="J105" s="7" t="s">
        <v>1213</v>
      </c>
      <c r="K105" s="7" t="str">
        <f>_xlfn.XLOOKUP(J105,[1]Export!$A$2:$A$1936,[1]Export!$C$2:$C$1936,"NAO ENCONTRADA",0)</f>
        <v>MOTORSPORT</v>
      </c>
      <c r="L105" s="7" t="s">
        <v>74</v>
      </c>
      <c r="M105" s="13">
        <v>13.67</v>
      </c>
      <c r="N105" s="13">
        <f t="shared" si="3"/>
        <v>13.67</v>
      </c>
      <c r="O105" s="14">
        <v>6.2E-2</v>
      </c>
      <c r="P105" s="14">
        <v>6.2E-2</v>
      </c>
    </row>
    <row r="106" spans="1:16" x14ac:dyDescent="0.25">
      <c r="A106">
        <v>1647</v>
      </c>
      <c r="B106" s="17" t="s">
        <v>357</v>
      </c>
      <c r="C106" s="7">
        <v>118</v>
      </c>
      <c r="D106" s="7" t="s">
        <v>51</v>
      </c>
      <c r="E106" s="7">
        <v>1</v>
      </c>
      <c r="F106" s="6" t="s">
        <v>1640</v>
      </c>
      <c r="G106" s="7">
        <v>87089990</v>
      </c>
      <c r="H106" s="7" t="s">
        <v>315</v>
      </c>
      <c r="I106" s="7" t="s">
        <v>1642</v>
      </c>
      <c r="J106" s="7" t="s">
        <v>1642</v>
      </c>
      <c r="K106" s="7" t="str">
        <f>_xlfn.XLOOKUP(J106,[1]Export!$A$2:$A$1936,[1]Export!$C$2:$C$1936,"NAO ENCONTRADA",0)</f>
        <v>MOTORSPORT</v>
      </c>
      <c r="L106" s="7" t="s">
        <v>74</v>
      </c>
      <c r="M106" s="13">
        <v>218.19</v>
      </c>
      <c r="N106" s="13">
        <f t="shared" si="3"/>
        <v>218.19</v>
      </c>
      <c r="O106" s="14">
        <v>0.56000000000000005</v>
      </c>
      <c r="P106" s="14">
        <v>0.56000000000000005</v>
      </c>
    </row>
    <row r="107" spans="1:16" x14ac:dyDescent="0.25">
      <c r="A107">
        <v>1649</v>
      </c>
      <c r="B107" s="17" t="s">
        <v>357</v>
      </c>
      <c r="C107" s="7">
        <v>120</v>
      </c>
      <c r="D107" s="7" t="s">
        <v>51</v>
      </c>
      <c r="E107" s="7">
        <v>2</v>
      </c>
      <c r="F107" s="6" t="s">
        <v>1643</v>
      </c>
      <c r="G107" s="7">
        <v>87088000</v>
      </c>
      <c r="H107" s="7" t="s">
        <v>315</v>
      </c>
      <c r="I107" s="7" t="s">
        <v>1645</v>
      </c>
      <c r="J107" s="7" t="s">
        <v>1645</v>
      </c>
      <c r="K107" s="7" t="str">
        <f>_xlfn.XLOOKUP(J107,[1]Export!$A$2:$A$1936,[1]Export!$C$2:$C$1936,"NAO ENCONTRADA",0)</f>
        <v>MOTORSPORT</v>
      </c>
      <c r="L107" s="7" t="s">
        <v>74</v>
      </c>
      <c r="M107" s="13">
        <v>98.61</v>
      </c>
      <c r="N107" s="13">
        <f t="shared" si="3"/>
        <v>197.22</v>
      </c>
      <c r="O107" s="14">
        <v>7.9000000000000001E-2</v>
      </c>
      <c r="P107" s="14">
        <v>0.158</v>
      </c>
    </row>
    <row r="108" spans="1:16" x14ac:dyDescent="0.25">
      <c r="A108">
        <v>1678</v>
      </c>
      <c r="B108" s="17" t="s">
        <v>357</v>
      </c>
      <c r="C108" s="7">
        <v>149</v>
      </c>
      <c r="D108" s="7" t="s">
        <v>51</v>
      </c>
      <c r="E108" s="7">
        <v>1</v>
      </c>
      <c r="F108" s="6" t="s">
        <v>870</v>
      </c>
      <c r="G108" s="7">
        <v>87088000</v>
      </c>
      <c r="H108" s="7" t="s">
        <v>315</v>
      </c>
      <c r="I108" s="7" t="s">
        <v>2686</v>
      </c>
      <c r="J108" s="7" t="s">
        <v>2686</v>
      </c>
      <c r="K108" s="7" t="str">
        <f>_xlfn.XLOOKUP(J108,[1]Export!$A$2:$A$1936,[1]Export!$C$2:$C$1936,"NAO ENCONTRADA",0)</f>
        <v>MOTORSPORT</v>
      </c>
      <c r="L108" s="7" t="s">
        <v>74</v>
      </c>
      <c r="M108" s="13">
        <v>22.73</v>
      </c>
      <c r="N108" s="13">
        <f t="shared" si="3"/>
        <v>22.73</v>
      </c>
      <c r="O108" s="14">
        <v>0.01</v>
      </c>
      <c r="P108" s="14">
        <v>0.01</v>
      </c>
    </row>
    <row r="109" spans="1:16" x14ac:dyDescent="0.25">
      <c r="A109">
        <v>1673</v>
      </c>
      <c r="B109" s="17" t="s">
        <v>357</v>
      </c>
      <c r="C109" s="7">
        <v>144</v>
      </c>
      <c r="D109" s="7" t="s">
        <v>51</v>
      </c>
      <c r="E109" s="7">
        <v>1</v>
      </c>
      <c r="F109" s="6" t="s">
        <v>2689</v>
      </c>
      <c r="G109" s="7">
        <v>87088000</v>
      </c>
      <c r="H109" s="7" t="s">
        <v>315</v>
      </c>
      <c r="I109" s="7" t="s">
        <v>2688</v>
      </c>
      <c r="J109" s="7" t="s">
        <v>2688</v>
      </c>
      <c r="K109" s="7" t="str">
        <f>_xlfn.XLOOKUP(J109,[1]Export!$A$2:$A$1936,[1]Export!$C$2:$C$1936,"NAO ENCONTRADA",0)</f>
        <v>MOTORSPORT</v>
      </c>
      <c r="L109" s="7" t="s">
        <v>74</v>
      </c>
      <c r="M109" s="13">
        <v>50.66</v>
      </c>
      <c r="N109" s="13">
        <f t="shared" si="3"/>
        <v>50.66</v>
      </c>
      <c r="O109" s="14">
        <v>2.4E-2</v>
      </c>
      <c r="P109" s="14">
        <v>2.4E-2</v>
      </c>
    </row>
    <row r="110" spans="1:16" x14ac:dyDescent="0.25">
      <c r="A110">
        <v>1670</v>
      </c>
      <c r="B110" s="17" t="s">
        <v>357</v>
      </c>
      <c r="C110" s="7">
        <v>141</v>
      </c>
      <c r="D110" s="7" t="s">
        <v>51</v>
      </c>
      <c r="E110" s="7">
        <v>2</v>
      </c>
      <c r="F110" s="6" t="s">
        <v>867</v>
      </c>
      <c r="G110" s="7">
        <v>87088000</v>
      </c>
      <c r="H110" s="7" t="s">
        <v>315</v>
      </c>
      <c r="I110" s="7" t="s">
        <v>1647</v>
      </c>
      <c r="J110" s="7" t="s">
        <v>1647</v>
      </c>
      <c r="K110" s="7" t="str">
        <f>_xlfn.XLOOKUP(J110,[1]Export!$A$2:$A$1936,[1]Export!$C$2:$C$1936,"NAO ENCONTRADA",0)</f>
        <v>MOTORSPORT</v>
      </c>
      <c r="L110" s="7" t="s">
        <v>74</v>
      </c>
      <c r="M110" s="13">
        <v>31.93</v>
      </c>
      <c r="N110" s="13">
        <f t="shared" si="3"/>
        <v>63.86</v>
      </c>
      <c r="O110" s="14">
        <v>0.26300000000000001</v>
      </c>
      <c r="P110" s="14">
        <v>0.52600000000000002</v>
      </c>
    </row>
    <row r="111" spans="1:16" x14ac:dyDescent="0.25">
      <c r="A111">
        <v>1638</v>
      </c>
      <c r="B111" s="17" t="s">
        <v>357</v>
      </c>
      <c r="C111" s="7">
        <v>109</v>
      </c>
      <c r="D111" s="7" t="s">
        <v>51</v>
      </c>
      <c r="E111" s="7">
        <v>3</v>
      </c>
      <c r="F111" s="6" t="s">
        <v>1650</v>
      </c>
      <c r="G111" s="7">
        <v>87088000</v>
      </c>
      <c r="H111" s="7" t="s">
        <v>315</v>
      </c>
      <c r="I111" s="7" t="s">
        <v>1652</v>
      </c>
      <c r="J111" s="7" t="s">
        <v>1652</v>
      </c>
      <c r="K111" s="7" t="str">
        <f>_xlfn.XLOOKUP(J111,[1]Export!$A$2:$A$1936,[1]Export!$C$2:$C$1936,"NAO ENCONTRADA",0)</f>
        <v>MOTORSPORT</v>
      </c>
      <c r="L111" s="7" t="s">
        <v>74</v>
      </c>
      <c r="M111" s="13">
        <v>147.85</v>
      </c>
      <c r="N111" s="13">
        <f t="shared" si="3"/>
        <v>443.54999999999995</v>
      </c>
      <c r="O111" s="14">
        <v>0.71200000000000008</v>
      </c>
      <c r="P111" s="14">
        <v>2.1360000000000001</v>
      </c>
    </row>
    <row r="112" spans="1:16" x14ac:dyDescent="0.25">
      <c r="A112">
        <v>1656</v>
      </c>
      <c r="B112" s="17" t="s">
        <v>357</v>
      </c>
      <c r="C112" s="7">
        <v>127</v>
      </c>
      <c r="D112" s="7" t="s">
        <v>51</v>
      </c>
      <c r="E112" s="7">
        <v>1</v>
      </c>
      <c r="F112" s="6" t="s">
        <v>1653</v>
      </c>
      <c r="G112" s="7">
        <v>87088000</v>
      </c>
      <c r="H112" s="7" t="s">
        <v>315</v>
      </c>
      <c r="I112" s="7" t="s">
        <v>1655</v>
      </c>
      <c r="J112" s="7" t="s">
        <v>1655</v>
      </c>
      <c r="K112" s="7" t="str">
        <f>_xlfn.XLOOKUP(J112,[1]Export!$A$2:$A$1936,[1]Export!$C$2:$C$1936,"NAO ENCONTRADA",0)</f>
        <v>MOTORSPORT</v>
      </c>
      <c r="L112" s="7" t="s">
        <v>74</v>
      </c>
      <c r="M112" s="13">
        <v>147.85</v>
      </c>
      <c r="N112" s="13">
        <f t="shared" si="3"/>
        <v>147.85</v>
      </c>
      <c r="O112" s="14">
        <v>0.34699999999999998</v>
      </c>
      <c r="P112" s="14">
        <v>0.34699999999999998</v>
      </c>
    </row>
    <row r="113" spans="1:16" x14ac:dyDescent="0.25">
      <c r="A113">
        <v>1618</v>
      </c>
      <c r="B113" s="17" t="s">
        <v>357</v>
      </c>
      <c r="C113" s="7">
        <v>89</v>
      </c>
      <c r="D113" s="7" t="s">
        <v>51</v>
      </c>
      <c r="E113" s="7">
        <v>6</v>
      </c>
      <c r="F113" s="6" t="s">
        <v>1659</v>
      </c>
      <c r="G113" s="7">
        <v>87088000</v>
      </c>
      <c r="H113" s="7" t="s">
        <v>315</v>
      </c>
      <c r="I113" s="7" t="s">
        <v>1658</v>
      </c>
      <c r="J113" s="7" t="s">
        <v>2692</v>
      </c>
      <c r="K113" s="7" t="str">
        <f>_xlfn.XLOOKUP(J113,[1]Export!$A$2:$A$1936,[1]Export!$C$2:$C$1936,"NAO ENCONTRADA",0)</f>
        <v>MOTORSPORT</v>
      </c>
      <c r="L113" s="7" t="s">
        <v>74</v>
      </c>
      <c r="M113" s="13">
        <v>546.11</v>
      </c>
      <c r="N113" s="13">
        <f t="shared" si="3"/>
        <v>3276.66</v>
      </c>
      <c r="O113" s="14">
        <v>1.587</v>
      </c>
      <c r="P113" s="14">
        <v>9.5220000000000002</v>
      </c>
    </row>
    <row r="114" spans="1:16" x14ac:dyDescent="0.25">
      <c r="A114">
        <v>1691</v>
      </c>
      <c r="B114" s="17" t="s">
        <v>357</v>
      </c>
      <c r="C114" s="7">
        <v>162</v>
      </c>
      <c r="D114" s="7" t="s">
        <v>51</v>
      </c>
      <c r="E114" s="7">
        <v>3</v>
      </c>
      <c r="F114" s="6" t="s">
        <v>1663</v>
      </c>
      <c r="G114" s="7">
        <v>87082999</v>
      </c>
      <c r="H114" s="7" t="s">
        <v>315</v>
      </c>
      <c r="I114" s="7" t="s">
        <v>1662</v>
      </c>
      <c r="J114" s="7" t="s">
        <v>1662</v>
      </c>
      <c r="K114" s="7" t="str">
        <f>_xlfn.XLOOKUP(J114,[1]Export!$A$2:$A$1936,[1]Export!$C$2:$C$1936,"NAO ENCONTRADA",0)</f>
        <v>MOTORSPORT</v>
      </c>
      <c r="L114" s="7" t="s">
        <v>74</v>
      </c>
      <c r="M114" s="13">
        <v>33.14</v>
      </c>
      <c r="N114" s="13">
        <f t="shared" si="3"/>
        <v>99.42</v>
      </c>
      <c r="O114" s="14">
        <v>3.7999999999999999E-2</v>
      </c>
      <c r="P114" s="14">
        <v>0.11399999999999999</v>
      </c>
    </row>
    <row r="115" spans="1:16" x14ac:dyDescent="0.25">
      <c r="A115">
        <v>1692</v>
      </c>
      <c r="B115" s="17" t="s">
        <v>357</v>
      </c>
      <c r="C115" s="7">
        <v>163</v>
      </c>
      <c r="D115" s="7" t="s">
        <v>51</v>
      </c>
      <c r="E115" s="7">
        <v>3</v>
      </c>
      <c r="F115" s="6" t="s">
        <v>1663</v>
      </c>
      <c r="G115" s="7">
        <v>87082999</v>
      </c>
      <c r="H115" s="7" t="s">
        <v>315</v>
      </c>
      <c r="I115" s="7" t="s">
        <v>1665</v>
      </c>
      <c r="J115" s="7" t="s">
        <v>1665</v>
      </c>
      <c r="K115" s="7" t="str">
        <f>_xlfn.XLOOKUP(J115,[1]Export!$A$2:$A$1936,[1]Export!$C$2:$C$1936,"NAO ENCONTRADA",0)</f>
        <v>MOTORSPORT</v>
      </c>
      <c r="L115" s="7" t="s">
        <v>74</v>
      </c>
      <c r="M115" s="13">
        <v>21.82</v>
      </c>
      <c r="N115" s="13">
        <f t="shared" si="3"/>
        <v>65.460000000000008</v>
      </c>
      <c r="O115" s="14">
        <v>3.7999999999999999E-2</v>
      </c>
      <c r="P115" s="14">
        <v>0.11399999999999999</v>
      </c>
    </row>
    <row r="116" spans="1:16" x14ac:dyDescent="0.25">
      <c r="A116">
        <v>1626</v>
      </c>
      <c r="B116" s="17" t="s">
        <v>357</v>
      </c>
      <c r="C116" s="7">
        <v>97</v>
      </c>
      <c r="D116" s="7" t="s">
        <v>51</v>
      </c>
      <c r="E116" s="7">
        <v>5</v>
      </c>
      <c r="F116" s="6" t="s">
        <v>1672</v>
      </c>
      <c r="G116" s="7">
        <v>87082999</v>
      </c>
      <c r="H116" s="7" t="s">
        <v>315</v>
      </c>
      <c r="I116" s="7" t="s">
        <v>1674</v>
      </c>
      <c r="J116" s="7" t="s">
        <v>1674</v>
      </c>
      <c r="K116" s="7" t="str">
        <f>_xlfn.XLOOKUP(J116,[1]Export!$A$2:$A$1936,[1]Export!$C$2:$C$1936,"NAO ENCONTRADA",0)</f>
        <v>MOTORSPORT</v>
      </c>
      <c r="L116" s="7" t="s">
        <v>74</v>
      </c>
      <c r="M116" s="13">
        <v>155.03</v>
      </c>
      <c r="N116" s="13">
        <f t="shared" si="3"/>
        <v>775.15</v>
      </c>
      <c r="O116" s="14">
        <v>0.42299999999999993</v>
      </c>
      <c r="P116" s="14">
        <v>2.1149999999999998</v>
      </c>
    </row>
    <row r="117" spans="1:16" x14ac:dyDescent="0.25">
      <c r="A117">
        <v>1639</v>
      </c>
      <c r="B117" s="17" t="s">
        <v>357</v>
      </c>
      <c r="C117" s="7">
        <v>110</v>
      </c>
      <c r="D117" s="7" t="s">
        <v>51</v>
      </c>
      <c r="E117" s="7">
        <v>2</v>
      </c>
      <c r="F117" s="6" t="s">
        <v>2695</v>
      </c>
      <c r="G117" s="7">
        <v>87082999</v>
      </c>
      <c r="H117" s="7" t="s">
        <v>315</v>
      </c>
      <c r="I117" s="7" t="s">
        <v>1699</v>
      </c>
      <c r="J117" s="7" t="s">
        <v>1699</v>
      </c>
      <c r="K117" s="7" t="str">
        <f>_xlfn.XLOOKUP(J117,[1]Export!$A$2:$A$1936,[1]Export!$C$2:$C$1936,"NAO ENCONTRADA",0)</f>
        <v>MOTORSPORT</v>
      </c>
      <c r="L117" s="7" t="s">
        <v>74</v>
      </c>
      <c r="M117" s="13">
        <v>204.29</v>
      </c>
      <c r="N117" s="13">
        <f t="shared" si="3"/>
        <v>408.58</v>
      </c>
      <c r="O117" s="14">
        <v>3.677</v>
      </c>
      <c r="P117" s="14">
        <v>7.3540000000000001</v>
      </c>
    </row>
    <row r="118" spans="1:16" x14ac:dyDescent="0.25">
      <c r="A118">
        <v>1648</v>
      </c>
      <c r="B118" s="17" t="s">
        <v>357</v>
      </c>
      <c r="C118" s="7">
        <v>119</v>
      </c>
      <c r="D118" s="7" t="s">
        <v>51</v>
      </c>
      <c r="E118" s="7">
        <v>1</v>
      </c>
      <c r="F118" s="6" t="s">
        <v>2696</v>
      </c>
      <c r="G118" s="7">
        <v>87082999</v>
      </c>
      <c r="H118" s="7" t="s">
        <v>315</v>
      </c>
      <c r="I118" s="7" t="s">
        <v>1702</v>
      </c>
      <c r="J118" s="7" t="s">
        <v>1702</v>
      </c>
      <c r="K118" s="7" t="str">
        <f>_xlfn.XLOOKUP(J118,[1]Export!$A$2:$A$1936,[1]Export!$C$2:$C$1936,"NAO ENCONTRADA",0)</f>
        <v>MOTORSPORT</v>
      </c>
      <c r="L118" s="7" t="s">
        <v>74</v>
      </c>
      <c r="M118" s="13">
        <v>204.29</v>
      </c>
      <c r="N118" s="13">
        <f t="shared" si="3"/>
        <v>204.29</v>
      </c>
      <c r="O118" s="14">
        <v>3.052</v>
      </c>
      <c r="P118" s="14">
        <v>3.052</v>
      </c>
    </row>
    <row r="119" spans="1:16" x14ac:dyDescent="0.25">
      <c r="A119">
        <v>1666</v>
      </c>
      <c r="B119" s="17" t="s">
        <v>357</v>
      </c>
      <c r="C119" s="7">
        <v>137</v>
      </c>
      <c r="D119" s="7" t="s">
        <v>51</v>
      </c>
      <c r="E119" s="7">
        <v>5</v>
      </c>
      <c r="F119" s="6" t="s">
        <v>2697</v>
      </c>
      <c r="G119" s="7">
        <v>87088000</v>
      </c>
      <c r="H119" s="7" t="s">
        <v>315</v>
      </c>
      <c r="I119" s="7" t="s">
        <v>2698</v>
      </c>
      <c r="J119" s="7" t="s">
        <v>2698</v>
      </c>
      <c r="K119" s="7" t="str">
        <f>_xlfn.XLOOKUP(J119,[1]Export!$A$2:$A$1936,[1]Export!$C$2:$C$1936,"NAO ENCONTRADA",0)</f>
        <v>MOTORSPORT</v>
      </c>
      <c r="L119" s="7" t="s">
        <v>74</v>
      </c>
      <c r="M119" s="13">
        <v>16.98</v>
      </c>
      <c r="N119" s="13">
        <f t="shared" si="3"/>
        <v>84.9</v>
      </c>
      <c r="O119" s="14">
        <v>1.4999999999999999E-2</v>
      </c>
      <c r="P119" s="14">
        <v>7.4999999999999997E-2</v>
      </c>
    </row>
    <row r="120" spans="1:16" x14ac:dyDescent="0.25">
      <c r="A120">
        <v>1657</v>
      </c>
      <c r="B120" s="17" t="s">
        <v>357</v>
      </c>
      <c r="C120" s="7">
        <v>128</v>
      </c>
      <c r="D120" s="7" t="s">
        <v>51</v>
      </c>
      <c r="E120" s="7">
        <v>1</v>
      </c>
      <c r="F120" s="6" t="s">
        <v>742</v>
      </c>
      <c r="G120" s="7">
        <v>87088000</v>
      </c>
      <c r="H120" s="7" t="s">
        <v>315</v>
      </c>
      <c r="I120" s="7" t="s">
        <v>1707</v>
      </c>
      <c r="J120" s="7" t="s">
        <v>1707</v>
      </c>
      <c r="K120" s="7" t="str">
        <f>_xlfn.XLOOKUP(J120,[1]Export!$A$2:$A$1936,[1]Export!$C$2:$C$1936,"NAO ENCONTRADA",0)</f>
        <v>MOTORSPORT</v>
      </c>
      <c r="L120" s="7" t="s">
        <v>74</v>
      </c>
      <c r="M120" s="13">
        <v>140.47999999999999</v>
      </c>
      <c r="N120" s="13">
        <f t="shared" si="3"/>
        <v>140.47999999999999</v>
      </c>
      <c r="O120" s="14">
        <v>0.623</v>
      </c>
      <c r="P120" s="14">
        <v>0.623</v>
      </c>
    </row>
    <row r="121" spans="1:16" x14ac:dyDescent="0.25">
      <c r="A121">
        <v>1624</v>
      </c>
      <c r="B121" s="17" t="s">
        <v>357</v>
      </c>
      <c r="C121" s="7">
        <v>95</v>
      </c>
      <c r="D121" s="7" t="s">
        <v>51</v>
      </c>
      <c r="E121" s="7">
        <v>5</v>
      </c>
      <c r="F121" s="6" t="s">
        <v>2701</v>
      </c>
      <c r="G121" s="7">
        <v>87088000</v>
      </c>
      <c r="H121" s="7" t="s">
        <v>315</v>
      </c>
      <c r="I121" s="7" t="s">
        <v>2702</v>
      </c>
      <c r="J121" s="7" t="s">
        <v>2702</v>
      </c>
      <c r="K121" s="7" t="str">
        <f>_xlfn.XLOOKUP(J121,[1]Export!$A$2:$A$1936,[1]Export!$C$2:$C$1936,"NAO ENCONTRADA",0)</f>
        <v>MOTORSPORT</v>
      </c>
      <c r="L121" s="7" t="s">
        <v>74</v>
      </c>
      <c r="M121" s="13">
        <v>161.03</v>
      </c>
      <c r="N121" s="13">
        <f t="shared" si="3"/>
        <v>805.15</v>
      </c>
      <c r="O121" s="14">
        <v>0.60099999999999998</v>
      </c>
      <c r="P121" s="14">
        <v>3.0049999999999999</v>
      </c>
    </row>
    <row r="122" spans="1:16" x14ac:dyDescent="0.25">
      <c r="A122">
        <v>1654</v>
      </c>
      <c r="B122" s="17" t="s">
        <v>357</v>
      </c>
      <c r="C122" s="7">
        <v>125</v>
      </c>
      <c r="D122" s="7" t="s">
        <v>51</v>
      </c>
      <c r="E122" s="7">
        <v>2</v>
      </c>
      <c r="F122" s="6" t="s">
        <v>2703</v>
      </c>
      <c r="G122" s="7">
        <v>87088000</v>
      </c>
      <c r="H122" s="7" t="s">
        <v>315</v>
      </c>
      <c r="I122" s="7" t="s">
        <v>2704</v>
      </c>
      <c r="J122" s="7" t="s">
        <v>2704</v>
      </c>
      <c r="K122" s="7" t="str">
        <f>_xlfn.XLOOKUP(J122,[1]Export!$A$2:$A$1936,[1]Export!$C$2:$C$1936,"NAO ENCONTRADA",0)</f>
        <v>MOTORSPORT</v>
      </c>
      <c r="L122" s="7" t="s">
        <v>74</v>
      </c>
      <c r="M122" s="13">
        <v>76.89</v>
      </c>
      <c r="N122" s="13">
        <f t="shared" si="3"/>
        <v>153.78</v>
      </c>
      <c r="O122" s="14">
        <v>0.1</v>
      </c>
      <c r="P122" s="14">
        <v>0.2</v>
      </c>
    </row>
    <row r="123" spans="1:16" x14ac:dyDescent="0.25">
      <c r="A123">
        <v>1668</v>
      </c>
      <c r="B123" s="17" t="s">
        <v>357</v>
      </c>
      <c r="C123" s="7">
        <v>139</v>
      </c>
      <c r="D123" s="7" t="s">
        <v>51</v>
      </c>
      <c r="E123" s="7">
        <v>2</v>
      </c>
      <c r="F123" s="6" t="s">
        <v>2705</v>
      </c>
      <c r="G123" s="7">
        <v>87088000</v>
      </c>
      <c r="H123" s="7" t="s">
        <v>315</v>
      </c>
      <c r="I123" s="7" t="s">
        <v>1725</v>
      </c>
      <c r="J123" s="7" t="s">
        <v>1725</v>
      </c>
      <c r="K123" s="7" t="str">
        <f>_xlfn.XLOOKUP(J123,[1]Export!$A$2:$A$1936,[1]Export!$C$2:$C$1936,"NAO ENCONTRADA",0)</f>
        <v>MOTORSPORT</v>
      </c>
      <c r="L123" s="7" t="s">
        <v>74</v>
      </c>
      <c r="M123" s="13">
        <v>38.19</v>
      </c>
      <c r="N123" s="13">
        <f t="shared" si="3"/>
        <v>76.38</v>
      </c>
      <c r="O123" s="14">
        <v>5.3999999999999999E-2</v>
      </c>
      <c r="P123" s="14">
        <v>0.108</v>
      </c>
    </row>
    <row r="124" spans="1:16" x14ac:dyDescent="0.25">
      <c r="A124">
        <v>1655</v>
      </c>
      <c r="B124" s="17" t="s">
        <v>357</v>
      </c>
      <c r="C124" s="7">
        <v>126</v>
      </c>
      <c r="D124" s="7" t="s">
        <v>51</v>
      </c>
      <c r="E124" s="7">
        <v>1</v>
      </c>
      <c r="F124" s="6" t="s">
        <v>1726</v>
      </c>
      <c r="G124" s="7">
        <v>87089990</v>
      </c>
      <c r="H124" s="7" t="s">
        <v>315</v>
      </c>
      <c r="I124" s="7" t="s">
        <v>816</v>
      </c>
      <c r="J124" s="7" t="s">
        <v>816</v>
      </c>
      <c r="K124" s="7" t="str">
        <f>_xlfn.XLOOKUP(J124,[1]Export!$A$2:$A$1936,[1]Export!$C$2:$C$1936,"NAO ENCONTRADA",0)</f>
        <v>MOTORSPORT</v>
      </c>
      <c r="L124" s="7" t="s">
        <v>74</v>
      </c>
      <c r="M124" s="13">
        <v>148.71</v>
      </c>
      <c r="N124" s="13">
        <f t="shared" si="3"/>
        <v>148.71</v>
      </c>
      <c r="O124" s="14">
        <v>0.248</v>
      </c>
      <c r="P124" s="14">
        <v>0.248</v>
      </c>
    </row>
    <row r="125" spans="1:16" x14ac:dyDescent="0.25">
      <c r="A125">
        <v>1696</v>
      </c>
      <c r="B125" s="17" t="s">
        <v>357</v>
      </c>
      <c r="C125" s="7">
        <v>167</v>
      </c>
      <c r="D125" s="7" t="s">
        <v>51</v>
      </c>
      <c r="E125" s="7">
        <v>3</v>
      </c>
      <c r="F125" s="6" t="s">
        <v>322</v>
      </c>
      <c r="G125" s="7">
        <v>87087090</v>
      </c>
      <c r="H125" s="7" t="s">
        <v>315</v>
      </c>
      <c r="I125" s="7" t="s">
        <v>323</v>
      </c>
      <c r="J125" s="7" t="s">
        <v>323</v>
      </c>
      <c r="K125" s="7" t="str">
        <f>_xlfn.XLOOKUP(J125,[1]Export!$A$2:$A$1936,[1]Export!$C$2:$C$1936,"NAO ENCONTRADA",0)</f>
        <v>MOTORSPORT</v>
      </c>
      <c r="L125" s="7" t="s">
        <v>74</v>
      </c>
      <c r="M125" s="13">
        <v>644.13</v>
      </c>
      <c r="N125" s="13">
        <f t="shared" si="3"/>
        <v>1932.3899999999999</v>
      </c>
      <c r="O125" s="14">
        <v>10.239000000000001</v>
      </c>
      <c r="P125" s="14">
        <v>30.717000000000002</v>
      </c>
    </row>
    <row r="126" spans="1:16" x14ac:dyDescent="0.25">
      <c r="A126">
        <v>1695</v>
      </c>
      <c r="B126" s="17" t="s">
        <v>357</v>
      </c>
      <c r="C126" s="7">
        <v>166</v>
      </c>
      <c r="D126" s="7" t="s">
        <v>51</v>
      </c>
      <c r="E126" s="7">
        <v>5</v>
      </c>
      <c r="F126" s="6" t="s">
        <v>324</v>
      </c>
      <c r="G126" s="7">
        <v>87087090</v>
      </c>
      <c r="H126" s="7" t="s">
        <v>315</v>
      </c>
      <c r="I126" s="7" t="s">
        <v>325</v>
      </c>
      <c r="J126" s="7" t="s">
        <v>325</v>
      </c>
      <c r="K126" s="7" t="str">
        <f>_xlfn.XLOOKUP(J126,[1]Export!$A$2:$A$1936,[1]Export!$C$2:$C$1936,"NAO ENCONTRADA",0)</f>
        <v>MOTORSPORT</v>
      </c>
      <c r="L126" s="7" t="s">
        <v>74</v>
      </c>
      <c r="M126" s="13">
        <v>658.13</v>
      </c>
      <c r="N126" s="13">
        <f t="shared" si="3"/>
        <v>3290.65</v>
      </c>
      <c r="O126" s="14">
        <v>10.769</v>
      </c>
      <c r="P126" s="14">
        <v>53.844999999999999</v>
      </c>
    </row>
    <row r="127" spans="1:16" x14ac:dyDescent="0.25">
      <c r="A127">
        <v>1661</v>
      </c>
      <c r="B127" s="17" t="s">
        <v>357</v>
      </c>
      <c r="C127" s="7">
        <v>132</v>
      </c>
      <c r="D127" s="7" t="s">
        <v>51</v>
      </c>
      <c r="E127" s="7">
        <v>3</v>
      </c>
      <c r="F127" s="6" t="s">
        <v>1749</v>
      </c>
      <c r="G127" s="7">
        <v>87082999</v>
      </c>
      <c r="H127" s="7" t="s">
        <v>315</v>
      </c>
      <c r="I127" s="7" t="s">
        <v>1751</v>
      </c>
      <c r="J127" s="7" t="s">
        <v>1751</v>
      </c>
      <c r="K127" s="7" t="str">
        <f>_xlfn.XLOOKUP(J127,[1]Export!$A$2:$A$1936,[1]Export!$C$2:$C$1936,"NAO ENCONTRADA",0)</f>
        <v>MOTORSPORT</v>
      </c>
      <c r="L127" s="7" t="s">
        <v>74</v>
      </c>
      <c r="M127" s="13">
        <v>39.299999999999997</v>
      </c>
      <c r="N127" s="13">
        <f t="shared" si="3"/>
        <v>117.89999999999999</v>
      </c>
      <c r="O127" s="14">
        <v>60.169999999999995</v>
      </c>
      <c r="P127" s="14">
        <v>180.51</v>
      </c>
    </row>
    <row r="128" spans="1:16" x14ac:dyDescent="0.25">
      <c r="A128">
        <v>1602</v>
      </c>
      <c r="B128" s="17" t="s">
        <v>357</v>
      </c>
      <c r="C128" s="7">
        <v>73</v>
      </c>
      <c r="D128" s="7" t="s">
        <v>51</v>
      </c>
      <c r="E128" s="7">
        <v>2</v>
      </c>
      <c r="F128" s="6" t="s">
        <v>184</v>
      </c>
      <c r="G128" s="7">
        <v>87082999</v>
      </c>
      <c r="H128" s="7" t="s">
        <v>315</v>
      </c>
      <c r="I128" s="7" t="s">
        <v>187</v>
      </c>
      <c r="J128" s="7" t="s">
        <v>187</v>
      </c>
      <c r="K128" s="7" t="str">
        <f>_xlfn.XLOOKUP(J128,[1]Export!$A$2:$A$1936,[1]Export!$C$2:$C$1936,"NAO ENCONTRADA",0)</f>
        <v>MOTORSPORT</v>
      </c>
      <c r="L128" s="7" t="s">
        <v>74</v>
      </c>
      <c r="M128" s="13">
        <v>26296.47</v>
      </c>
      <c r="N128" s="13">
        <f t="shared" si="3"/>
        <v>52592.94</v>
      </c>
      <c r="O128" s="14">
        <v>344.78199999999998</v>
      </c>
      <c r="P128" s="14">
        <v>689.56399999999996</v>
      </c>
    </row>
    <row r="129" spans="1:16" x14ac:dyDescent="0.25">
      <c r="A129">
        <v>1619</v>
      </c>
      <c r="B129" s="17" t="s">
        <v>357</v>
      </c>
      <c r="C129" s="7">
        <v>90</v>
      </c>
      <c r="D129" s="7" t="s">
        <v>51</v>
      </c>
      <c r="E129" s="7">
        <v>7</v>
      </c>
      <c r="F129" s="6" t="s">
        <v>1341</v>
      </c>
      <c r="G129" s="7">
        <v>87082999</v>
      </c>
      <c r="H129" s="7" t="s">
        <v>315</v>
      </c>
      <c r="I129" s="7" t="s">
        <v>1813</v>
      </c>
      <c r="J129" s="7" t="s">
        <v>1813</v>
      </c>
      <c r="K129" s="7" t="str">
        <f>_xlfn.XLOOKUP(J129,[1]Export!$A$2:$A$1936,[1]Export!$C$2:$C$1936,"NAO ENCONTRADA",0)</f>
        <v>MOTORSPORT</v>
      </c>
      <c r="L129" s="7" t="s">
        <v>74</v>
      </c>
      <c r="M129" s="13">
        <v>150.63999999999999</v>
      </c>
      <c r="N129" s="13">
        <f t="shared" si="3"/>
        <v>1054.48</v>
      </c>
      <c r="O129" s="14">
        <v>1.7190000000000001</v>
      </c>
      <c r="P129" s="14">
        <v>12.033000000000001</v>
      </c>
    </row>
    <row r="130" spans="1:16" x14ac:dyDescent="0.25">
      <c r="A130">
        <v>1620</v>
      </c>
      <c r="B130" s="17" t="s">
        <v>357</v>
      </c>
      <c r="C130" s="7">
        <v>91</v>
      </c>
      <c r="D130" s="7" t="s">
        <v>51</v>
      </c>
      <c r="E130" s="7">
        <v>7</v>
      </c>
      <c r="F130" s="6" t="s">
        <v>1814</v>
      </c>
      <c r="G130" s="7">
        <v>87082999</v>
      </c>
      <c r="H130" s="7" t="s">
        <v>315</v>
      </c>
      <c r="I130" s="7" t="s">
        <v>1816</v>
      </c>
      <c r="J130" s="7" t="s">
        <v>1816</v>
      </c>
      <c r="K130" s="7" t="str">
        <f>_xlfn.XLOOKUP(J130,[1]Export!$A$2:$A$1936,[1]Export!$C$2:$C$1936,"NAO ENCONTRADA",0)</f>
        <v>MOTORSPORT</v>
      </c>
      <c r="L130" s="7" t="s">
        <v>74</v>
      </c>
      <c r="M130" s="13">
        <v>150.63999999999999</v>
      </c>
      <c r="N130" s="13">
        <f t="shared" ref="N130:N161" si="4">M130*E130</f>
        <v>1054.48</v>
      </c>
      <c r="O130" s="14">
        <v>1.7190000000000001</v>
      </c>
      <c r="P130" s="14">
        <v>12.033000000000001</v>
      </c>
    </row>
    <row r="131" spans="1:16" x14ac:dyDescent="0.25">
      <c r="A131">
        <v>1621</v>
      </c>
      <c r="B131" s="17" t="s">
        <v>357</v>
      </c>
      <c r="C131" s="7">
        <v>92</v>
      </c>
      <c r="D131" s="7" t="s">
        <v>51</v>
      </c>
      <c r="E131" s="7">
        <v>1</v>
      </c>
      <c r="F131" s="6" t="s">
        <v>1819</v>
      </c>
      <c r="G131" s="7">
        <v>87082999</v>
      </c>
      <c r="H131" s="7" t="s">
        <v>315</v>
      </c>
      <c r="I131" s="7" t="s">
        <v>1821</v>
      </c>
      <c r="J131" s="7" t="s">
        <v>1821</v>
      </c>
      <c r="K131" s="7" t="str">
        <f>_xlfn.XLOOKUP(J131,[1]Export!$A$2:$A$1936,[1]Export!$C$2:$C$1936,"NAO ENCONTRADA",0)</f>
        <v>MOTORSPORT</v>
      </c>
      <c r="L131" s="7" t="s">
        <v>74</v>
      </c>
      <c r="M131" s="13">
        <v>518.47</v>
      </c>
      <c r="N131" s="13">
        <f t="shared" si="4"/>
        <v>518.47</v>
      </c>
      <c r="O131" s="14">
        <v>1.091</v>
      </c>
      <c r="P131" s="14">
        <v>1.091</v>
      </c>
    </row>
    <row r="132" spans="1:16" x14ac:dyDescent="0.25">
      <c r="A132">
        <v>1625</v>
      </c>
      <c r="B132" s="17" t="s">
        <v>357</v>
      </c>
      <c r="C132" s="7">
        <v>96</v>
      </c>
      <c r="D132" s="7" t="s">
        <v>51</v>
      </c>
      <c r="E132" s="7">
        <v>8</v>
      </c>
      <c r="F132" s="6" t="s">
        <v>1822</v>
      </c>
      <c r="G132" s="7">
        <v>87082999</v>
      </c>
      <c r="H132" s="7" t="s">
        <v>315</v>
      </c>
      <c r="I132" s="7" t="s">
        <v>1824</v>
      </c>
      <c r="J132" s="7" t="s">
        <v>1824</v>
      </c>
      <c r="K132" s="7" t="str">
        <f>_xlfn.XLOOKUP(J132,[1]Export!$A$2:$A$1936,[1]Export!$C$2:$C$1936,"NAO ENCONTRADA",0)</f>
        <v>MOTORSPORT</v>
      </c>
      <c r="L132" s="7" t="s">
        <v>74</v>
      </c>
      <c r="M132" s="13">
        <v>98.93</v>
      </c>
      <c r="N132" s="13">
        <f t="shared" si="4"/>
        <v>791.44</v>
      </c>
      <c r="O132" s="14">
        <v>0.27600000000000002</v>
      </c>
      <c r="P132" s="14">
        <v>2.2080000000000002</v>
      </c>
    </row>
    <row r="133" spans="1:16" x14ac:dyDescent="0.25">
      <c r="A133">
        <v>1669</v>
      </c>
      <c r="B133" s="17" t="s">
        <v>357</v>
      </c>
      <c r="C133" s="7">
        <v>140</v>
      </c>
      <c r="D133" s="7" t="s">
        <v>51</v>
      </c>
      <c r="E133" s="7">
        <v>2</v>
      </c>
      <c r="F133" s="6" t="s">
        <v>1825</v>
      </c>
      <c r="G133" s="7">
        <v>87082999</v>
      </c>
      <c r="H133" s="7" t="s">
        <v>315</v>
      </c>
      <c r="I133" s="7" t="s">
        <v>1827</v>
      </c>
      <c r="J133" s="7" t="s">
        <v>2760</v>
      </c>
      <c r="K133" s="7" t="str">
        <f>_xlfn.XLOOKUP(J133,[1]Export!$A$2:$A$1936,[1]Export!$C$2:$C$1936,"NAO ENCONTRADA",0)</f>
        <v>MOTORSPORT</v>
      </c>
      <c r="L133" s="7" t="s">
        <v>74</v>
      </c>
      <c r="M133" s="13">
        <v>32.96</v>
      </c>
      <c r="N133" s="13">
        <f t="shared" si="4"/>
        <v>65.92</v>
      </c>
      <c r="O133" s="14">
        <v>0.78700000000000003</v>
      </c>
      <c r="P133" s="14">
        <v>1.5740000000000001</v>
      </c>
    </row>
    <row r="134" spans="1:16" x14ac:dyDescent="0.25">
      <c r="A134">
        <v>1623</v>
      </c>
      <c r="B134" s="17" t="s">
        <v>357</v>
      </c>
      <c r="C134" s="7">
        <v>94</v>
      </c>
      <c r="D134" s="7" t="s">
        <v>51</v>
      </c>
      <c r="E134" s="7">
        <v>2</v>
      </c>
      <c r="F134" s="6" t="s">
        <v>1843</v>
      </c>
      <c r="G134" s="7">
        <v>87082999</v>
      </c>
      <c r="H134" s="7" t="s">
        <v>315</v>
      </c>
      <c r="I134" s="7" t="s">
        <v>1845</v>
      </c>
      <c r="J134" s="7" t="s">
        <v>2764</v>
      </c>
      <c r="K134" s="7" t="str">
        <f>_xlfn.XLOOKUP(J134,[1]Export!$A$2:$A$1936,[1]Export!$C$2:$C$1936,"NAO ENCONTRADA",0)</f>
        <v>MOTORSPORT</v>
      </c>
      <c r="L134" s="7" t="s">
        <v>74</v>
      </c>
      <c r="M134" s="13">
        <v>425.61</v>
      </c>
      <c r="N134" s="13">
        <f t="shared" si="4"/>
        <v>851.22</v>
      </c>
      <c r="O134" s="14">
        <v>5.8470000000000004</v>
      </c>
      <c r="P134" s="14">
        <v>11.694000000000001</v>
      </c>
    </row>
    <row r="135" spans="1:16" x14ac:dyDescent="0.25">
      <c r="A135">
        <v>1617</v>
      </c>
      <c r="B135" s="17" t="s">
        <v>357</v>
      </c>
      <c r="C135" s="7">
        <v>88</v>
      </c>
      <c r="D135" s="7" t="s">
        <v>51</v>
      </c>
      <c r="E135" s="7">
        <v>6</v>
      </c>
      <c r="F135" s="6" t="s">
        <v>1006</v>
      </c>
      <c r="G135" s="7">
        <v>87089990</v>
      </c>
      <c r="H135" s="7" t="s">
        <v>315</v>
      </c>
      <c r="I135" s="7" t="s">
        <v>1850</v>
      </c>
      <c r="J135" s="7" t="s">
        <v>1850</v>
      </c>
      <c r="K135" s="7" t="str">
        <f>_xlfn.XLOOKUP(J135,[1]Export!$A$2:$A$1936,[1]Export!$C$2:$C$1936,"NAO ENCONTRADA",0)</f>
        <v>MOTORSPORT</v>
      </c>
      <c r="L135" s="7" t="s">
        <v>74</v>
      </c>
      <c r="M135" s="13">
        <v>195.84</v>
      </c>
      <c r="N135" s="13">
        <f t="shared" si="4"/>
        <v>1175.04</v>
      </c>
      <c r="O135" s="14">
        <v>5.0659999999999998</v>
      </c>
      <c r="P135" s="14">
        <v>30.396000000000001</v>
      </c>
    </row>
    <row r="136" spans="1:16" x14ac:dyDescent="0.25">
      <c r="A136">
        <v>1605</v>
      </c>
      <c r="B136" s="17" t="s">
        <v>357</v>
      </c>
      <c r="C136" s="7">
        <v>76</v>
      </c>
      <c r="D136" s="7" t="s">
        <v>51</v>
      </c>
      <c r="E136" s="7">
        <v>10</v>
      </c>
      <c r="F136" s="6" t="s">
        <v>2411</v>
      </c>
      <c r="G136" s="7">
        <v>87081000</v>
      </c>
      <c r="H136" s="7" t="s">
        <v>315</v>
      </c>
      <c r="I136" s="7" t="s">
        <v>2766</v>
      </c>
      <c r="J136" s="7" t="s">
        <v>1852</v>
      </c>
      <c r="K136" s="7" t="str">
        <f>_xlfn.XLOOKUP(J136,[1]Export!$A$2:$A$1936,[1]Export!$C$2:$C$1936,"NAO ENCONTRADA",0)</f>
        <v>MOTORSPORT</v>
      </c>
      <c r="L136" s="7" t="s">
        <v>74</v>
      </c>
      <c r="M136" s="13">
        <v>585.05999999999995</v>
      </c>
      <c r="N136" s="13">
        <f t="shared" si="4"/>
        <v>5850.5999999999995</v>
      </c>
      <c r="O136" s="14">
        <v>2.75</v>
      </c>
      <c r="P136" s="14">
        <v>27.5</v>
      </c>
    </row>
    <row r="137" spans="1:16" x14ac:dyDescent="0.25">
      <c r="A137">
        <v>1684</v>
      </c>
      <c r="B137" s="17" t="s">
        <v>357</v>
      </c>
      <c r="C137" s="7">
        <v>155</v>
      </c>
      <c r="D137" s="7" t="s">
        <v>51</v>
      </c>
      <c r="E137" s="7">
        <v>8</v>
      </c>
      <c r="F137" s="6" t="s">
        <v>2767</v>
      </c>
      <c r="G137" s="7">
        <v>87082999</v>
      </c>
      <c r="H137" s="7" t="s">
        <v>315</v>
      </c>
      <c r="I137" s="7" t="s">
        <v>1855</v>
      </c>
      <c r="J137" s="7" t="s">
        <v>1855</v>
      </c>
      <c r="K137" s="7" t="str">
        <f>_xlfn.XLOOKUP(J137,[1]Export!$A$2:$A$1936,[1]Export!$C$2:$C$1936,"NAO ENCONTRADA",0)</f>
        <v>MOTORSPORT</v>
      </c>
      <c r="L137" s="7" t="s">
        <v>74</v>
      </c>
      <c r="M137" s="13">
        <v>86.54</v>
      </c>
      <c r="N137" s="13">
        <f t="shared" si="4"/>
        <v>692.32</v>
      </c>
      <c r="O137" s="14">
        <v>0.31900000000000001</v>
      </c>
      <c r="P137" s="14">
        <v>2.552</v>
      </c>
    </row>
    <row r="138" spans="1:16" x14ac:dyDescent="0.25">
      <c r="A138">
        <v>1627</v>
      </c>
      <c r="B138" s="17" t="s">
        <v>357</v>
      </c>
      <c r="C138" s="7">
        <v>98</v>
      </c>
      <c r="D138" s="7" t="s">
        <v>51</v>
      </c>
      <c r="E138" s="7">
        <v>7</v>
      </c>
      <c r="F138" s="6" t="s">
        <v>1868</v>
      </c>
      <c r="G138" s="7">
        <v>87082999</v>
      </c>
      <c r="H138" s="7" t="s">
        <v>315</v>
      </c>
      <c r="I138" s="7" t="s">
        <v>2774</v>
      </c>
      <c r="J138" s="7" t="s">
        <v>1870</v>
      </c>
      <c r="K138" s="7" t="str">
        <f>_xlfn.XLOOKUP(J138,[1]Export!$A$2:$A$1936,[1]Export!$C$2:$C$1936,"NAO ENCONTRADA",0)</f>
        <v>MOTORSPORT</v>
      </c>
      <c r="L138" s="7" t="s">
        <v>74</v>
      </c>
      <c r="M138" s="13">
        <v>108.08</v>
      </c>
      <c r="N138" s="13">
        <f t="shared" si="4"/>
        <v>756.56</v>
      </c>
      <c r="O138" s="14">
        <v>0.90900000000000003</v>
      </c>
      <c r="P138" s="14">
        <v>6.3630000000000004</v>
      </c>
    </row>
    <row r="139" spans="1:16" x14ac:dyDescent="0.25">
      <c r="A139">
        <v>1663</v>
      </c>
      <c r="B139" s="17" t="s">
        <v>357</v>
      </c>
      <c r="C139" s="7">
        <v>134</v>
      </c>
      <c r="D139" s="7" t="s">
        <v>51</v>
      </c>
      <c r="E139" s="7">
        <v>1</v>
      </c>
      <c r="F139" s="6" t="s">
        <v>2775</v>
      </c>
      <c r="G139" s="7">
        <v>87082999</v>
      </c>
      <c r="H139" s="7" t="s">
        <v>315</v>
      </c>
      <c r="I139" s="7" t="s">
        <v>2776</v>
      </c>
      <c r="J139" s="7" t="s">
        <v>2777</v>
      </c>
      <c r="K139" s="7" t="str">
        <f>_xlfn.XLOOKUP(J139,[1]Export!$A$2:$A$1936,[1]Export!$C$2:$C$1936,"NAO ENCONTRADA",0)</f>
        <v>MOTORSPORT</v>
      </c>
      <c r="L139" s="7" t="s">
        <v>74</v>
      </c>
      <c r="M139" s="13">
        <v>108.08</v>
      </c>
      <c r="N139" s="13">
        <f t="shared" si="4"/>
        <v>108.08</v>
      </c>
      <c r="O139" s="14">
        <v>0.90900000000000003</v>
      </c>
      <c r="P139" s="14">
        <v>0.90900000000000003</v>
      </c>
    </row>
    <row r="140" spans="1:16" x14ac:dyDescent="0.25">
      <c r="A140">
        <v>1694</v>
      </c>
      <c r="B140" s="17" t="s">
        <v>357</v>
      </c>
      <c r="C140" s="7">
        <v>165</v>
      </c>
      <c r="D140" s="7" t="s">
        <v>51</v>
      </c>
      <c r="E140" s="7">
        <v>4</v>
      </c>
      <c r="F140" s="6" t="s">
        <v>2778</v>
      </c>
      <c r="G140" s="7">
        <v>87082999</v>
      </c>
      <c r="H140" s="7" t="s">
        <v>315</v>
      </c>
      <c r="I140" s="7" t="s">
        <v>2779</v>
      </c>
      <c r="J140" s="7" t="s">
        <v>1873</v>
      </c>
      <c r="K140" s="7" t="str">
        <f>_xlfn.XLOOKUP(J140,[1]Export!$A$2:$A$1936,[1]Export!$C$2:$C$1936,"NAO ENCONTRADA",0)</f>
        <v>MOTORSPORT</v>
      </c>
      <c r="L140" s="7" t="s">
        <v>74</v>
      </c>
      <c r="M140" s="13">
        <v>104.92</v>
      </c>
      <c r="N140" s="13">
        <f t="shared" si="4"/>
        <v>419.68</v>
      </c>
      <c r="O140" s="14">
        <v>6.3E-2</v>
      </c>
      <c r="P140" s="14">
        <v>0.252</v>
      </c>
    </row>
    <row r="141" spans="1:16" x14ac:dyDescent="0.25">
      <c r="A141">
        <v>1613</v>
      </c>
      <c r="B141" s="17" t="s">
        <v>357</v>
      </c>
      <c r="C141" s="7">
        <v>84</v>
      </c>
      <c r="D141" s="7" t="s">
        <v>51</v>
      </c>
      <c r="E141" s="7">
        <v>5</v>
      </c>
      <c r="F141" s="6" t="s">
        <v>1917</v>
      </c>
      <c r="G141" s="7">
        <v>87082911</v>
      </c>
      <c r="H141" s="7" t="s">
        <v>315</v>
      </c>
      <c r="I141" s="7" t="s">
        <v>2796</v>
      </c>
      <c r="J141" s="7" t="s">
        <v>1919</v>
      </c>
      <c r="K141" s="7" t="str">
        <f>_xlfn.XLOOKUP(J141,[1]Export!$A$2:$A$1936,[1]Export!$C$2:$C$1936,"NAO ENCONTRADA",0)</f>
        <v>MOTORSPORT</v>
      </c>
      <c r="L141" s="7" t="s">
        <v>74</v>
      </c>
      <c r="M141" s="13">
        <v>224.04</v>
      </c>
      <c r="N141" s="13">
        <f t="shared" si="4"/>
        <v>1120.2</v>
      </c>
      <c r="O141" s="14">
        <v>2.5840000000000001</v>
      </c>
      <c r="P141" s="14">
        <v>12.92</v>
      </c>
    </row>
    <row r="142" spans="1:16" x14ac:dyDescent="0.25">
      <c r="A142">
        <v>1614</v>
      </c>
      <c r="B142" s="17" t="s">
        <v>357</v>
      </c>
      <c r="C142" s="7">
        <v>85</v>
      </c>
      <c r="D142" s="7" t="s">
        <v>51</v>
      </c>
      <c r="E142" s="7">
        <v>4</v>
      </c>
      <c r="F142" s="6" t="s">
        <v>1921</v>
      </c>
      <c r="G142" s="7">
        <v>87082911</v>
      </c>
      <c r="H142" s="7" t="s">
        <v>315</v>
      </c>
      <c r="I142" s="7" t="s">
        <v>2797</v>
      </c>
      <c r="J142" s="7" t="s">
        <v>1923</v>
      </c>
      <c r="K142" s="7" t="str">
        <f>_xlfn.XLOOKUP(J142,[1]Export!$A$2:$A$1936,[1]Export!$C$2:$C$1936,"NAO ENCONTRADA",0)</f>
        <v>MOTORSPORT</v>
      </c>
      <c r="L142" s="7" t="s">
        <v>74</v>
      </c>
      <c r="M142" s="13">
        <v>224.04</v>
      </c>
      <c r="N142" s="13">
        <f t="shared" si="4"/>
        <v>896.16</v>
      </c>
      <c r="O142" s="14">
        <v>2.532</v>
      </c>
      <c r="P142" s="14">
        <v>10.128</v>
      </c>
    </row>
    <row r="143" spans="1:16" x14ac:dyDescent="0.25">
      <c r="A143">
        <v>1612</v>
      </c>
      <c r="B143" s="17" t="s">
        <v>357</v>
      </c>
      <c r="C143" s="7">
        <v>83</v>
      </c>
      <c r="D143" s="7" t="s">
        <v>51</v>
      </c>
      <c r="E143" s="7">
        <v>2</v>
      </c>
      <c r="F143" s="6" t="s">
        <v>2800</v>
      </c>
      <c r="G143" s="7">
        <v>87082999</v>
      </c>
      <c r="H143" s="7" t="s">
        <v>315</v>
      </c>
      <c r="I143" s="7" t="s">
        <v>2801</v>
      </c>
      <c r="J143" s="7" t="s">
        <v>1932</v>
      </c>
      <c r="K143" s="7" t="str">
        <f>_xlfn.XLOOKUP(J143,[1]Export!$A$2:$A$1936,[1]Export!$C$2:$C$1936,"NAO ENCONTRADA",0)</f>
        <v>MOTORSPORT</v>
      </c>
      <c r="L143" s="7" t="s">
        <v>74</v>
      </c>
      <c r="M143" s="13">
        <v>871.98</v>
      </c>
      <c r="N143" s="13">
        <f t="shared" si="4"/>
        <v>1743.96</v>
      </c>
      <c r="O143" s="14">
        <v>7.7729999999999997</v>
      </c>
      <c r="P143" s="14">
        <v>15.545999999999999</v>
      </c>
    </row>
    <row r="144" spans="1:16" x14ac:dyDescent="0.25">
      <c r="A144">
        <v>1641</v>
      </c>
      <c r="B144" s="17" t="s">
        <v>357</v>
      </c>
      <c r="C144" s="7">
        <v>112</v>
      </c>
      <c r="D144" s="7" t="s">
        <v>51</v>
      </c>
      <c r="E144" s="7">
        <v>6</v>
      </c>
      <c r="F144" s="6" t="s">
        <v>2804</v>
      </c>
      <c r="G144" s="7">
        <v>87082999</v>
      </c>
      <c r="H144" s="7" t="s">
        <v>315</v>
      </c>
      <c r="I144" s="7" t="s">
        <v>1942</v>
      </c>
      <c r="J144" s="7" t="s">
        <v>1942</v>
      </c>
      <c r="K144" s="7" t="str">
        <f>_xlfn.XLOOKUP(J144,[1]Export!$A$2:$A$1936,[1]Export!$C$2:$C$1936,"NAO ENCONTRADA",0)</f>
        <v>MOTORSPORT</v>
      </c>
      <c r="L144" s="7" t="s">
        <v>74</v>
      </c>
      <c r="M144" s="13">
        <v>64.06</v>
      </c>
      <c r="N144" s="13">
        <f t="shared" si="4"/>
        <v>384.36</v>
      </c>
      <c r="O144" s="14">
        <v>0.29199999999999998</v>
      </c>
      <c r="P144" s="14">
        <v>1.7519999999999998</v>
      </c>
    </row>
    <row r="145" spans="1:16" x14ac:dyDescent="0.25">
      <c r="A145">
        <v>1642</v>
      </c>
      <c r="B145" s="17" t="s">
        <v>357</v>
      </c>
      <c r="C145" s="7">
        <v>113</v>
      </c>
      <c r="D145" s="7" t="s">
        <v>51</v>
      </c>
      <c r="E145" s="7">
        <v>6</v>
      </c>
      <c r="F145" s="6" t="s">
        <v>2807</v>
      </c>
      <c r="G145" s="7">
        <v>87082999</v>
      </c>
      <c r="H145" s="7" t="s">
        <v>315</v>
      </c>
      <c r="I145" s="7" t="s">
        <v>2806</v>
      </c>
      <c r="J145" s="7" t="s">
        <v>2806</v>
      </c>
      <c r="K145" s="7" t="str">
        <f>_xlfn.XLOOKUP(J145,[1]Export!$A$2:$A$1936,[1]Export!$C$2:$C$1936,"NAO ENCONTRADA",0)</f>
        <v>MOTORSPORT</v>
      </c>
      <c r="L145" s="7" t="s">
        <v>74</v>
      </c>
      <c r="M145" s="13">
        <v>64.06</v>
      </c>
      <c r="N145" s="13">
        <f t="shared" si="4"/>
        <v>384.36</v>
      </c>
      <c r="O145" s="14">
        <v>0.29199999999999998</v>
      </c>
      <c r="P145" s="14">
        <v>1.7519999999999998</v>
      </c>
    </row>
    <row r="146" spans="1:16" x14ac:dyDescent="0.25">
      <c r="A146">
        <v>1646</v>
      </c>
      <c r="B146" s="17" t="s">
        <v>357</v>
      </c>
      <c r="C146" s="7">
        <v>117</v>
      </c>
      <c r="D146" s="7" t="s">
        <v>51</v>
      </c>
      <c r="E146" s="7">
        <v>6</v>
      </c>
      <c r="F146" s="6" t="s">
        <v>2809</v>
      </c>
      <c r="G146" s="7">
        <v>87082999</v>
      </c>
      <c r="H146" s="7" t="s">
        <v>315</v>
      </c>
      <c r="I146" s="7" t="s">
        <v>1948</v>
      </c>
      <c r="J146" s="7" t="s">
        <v>1948</v>
      </c>
      <c r="K146" s="7" t="str">
        <f>_xlfn.XLOOKUP(J146,[1]Export!$A$2:$A$1936,[1]Export!$C$2:$C$1936,"NAO ENCONTRADA",0)</f>
        <v>MOTORSPORT</v>
      </c>
      <c r="L146" s="7" t="s">
        <v>74</v>
      </c>
      <c r="M146" s="13">
        <v>38.65</v>
      </c>
      <c r="N146" s="13">
        <f t="shared" si="4"/>
        <v>231.89999999999998</v>
      </c>
      <c r="O146" s="14">
        <v>0.30299999999999999</v>
      </c>
      <c r="P146" s="14">
        <v>1.8180000000000001</v>
      </c>
    </row>
    <row r="147" spans="1:16" x14ac:dyDescent="0.25">
      <c r="A147">
        <v>1693</v>
      </c>
      <c r="B147" s="17" t="s">
        <v>357</v>
      </c>
      <c r="C147" s="7">
        <v>164</v>
      </c>
      <c r="D147" s="7" t="s">
        <v>51</v>
      </c>
      <c r="E147" s="7">
        <v>2</v>
      </c>
      <c r="F147" s="6" t="s">
        <v>998</v>
      </c>
      <c r="G147" s="7">
        <v>87082999</v>
      </c>
      <c r="H147" s="7" t="s">
        <v>315</v>
      </c>
      <c r="I147" s="7" t="s">
        <v>1958</v>
      </c>
      <c r="J147" s="7" t="s">
        <v>2814</v>
      </c>
      <c r="K147" s="7" t="str">
        <f>_xlfn.XLOOKUP(J147,[1]Export!$A$2:$A$1936,[1]Export!$C$2:$C$1936,"NAO ENCONTRADA",0)</f>
        <v>MOTORSPORT</v>
      </c>
      <c r="L147" s="7" t="s">
        <v>74</v>
      </c>
      <c r="M147" s="13">
        <v>209.56</v>
      </c>
      <c r="N147" s="13">
        <f t="shared" si="4"/>
        <v>419.12</v>
      </c>
      <c r="O147" s="14">
        <v>1.8169999999999999</v>
      </c>
      <c r="P147" s="14">
        <v>3.6339999999999999</v>
      </c>
    </row>
    <row r="148" spans="1:16" x14ac:dyDescent="0.25">
      <c r="A148">
        <v>1631</v>
      </c>
      <c r="B148" s="17" t="s">
        <v>357</v>
      </c>
      <c r="C148" s="7">
        <v>102</v>
      </c>
      <c r="D148" s="7" t="s">
        <v>51</v>
      </c>
      <c r="E148" s="7">
        <v>2</v>
      </c>
      <c r="F148" s="6" t="s">
        <v>1964</v>
      </c>
      <c r="G148" s="7">
        <v>87082999</v>
      </c>
      <c r="H148" s="7" t="s">
        <v>315</v>
      </c>
      <c r="I148" s="7" t="s">
        <v>1966</v>
      </c>
      <c r="J148" s="7" t="s">
        <v>1966</v>
      </c>
      <c r="K148" s="7" t="str">
        <f>_xlfn.XLOOKUP(J148,[1]Export!$A$2:$A$1936,[1]Export!$C$2:$C$1936,"NAO ENCONTRADA",0)</f>
        <v>MOTORSPORT</v>
      </c>
      <c r="L148" s="7" t="s">
        <v>74</v>
      </c>
      <c r="M148" s="13">
        <v>310.62</v>
      </c>
      <c r="N148" s="13">
        <f t="shared" si="4"/>
        <v>621.24</v>
      </c>
      <c r="O148" s="14">
        <v>1.2829999999999999</v>
      </c>
      <c r="P148" s="14">
        <v>2.5659999999999998</v>
      </c>
    </row>
    <row r="149" spans="1:16" x14ac:dyDescent="0.25">
      <c r="A149">
        <v>1652</v>
      </c>
      <c r="B149" s="17" t="s">
        <v>357</v>
      </c>
      <c r="C149" s="7">
        <v>123</v>
      </c>
      <c r="D149" s="7" t="s">
        <v>51</v>
      </c>
      <c r="E149" s="7">
        <v>1</v>
      </c>
      <c r="F149" s="6" t="s">
        <v>1975</v>
      </c>
      <c r="G149" s="7">
        <v>87082999</v>
      </c>
      <c r="H149" s="7" t="s">
        <v>315</v>
      </c>
      <c r="I149" s="7" t="s">
        <v>1977</v>
      </c>
      <c r="J149" s="7" t="s">
        <v>1977</v>
      </c>
      <c r="K149" s="7" t="str">
        <f>_xlfn.XLOOKUP(J149,[1]Export!$A$2:$A$1936,[1]Export!$C$2:$C$1936,"NAO ENCONTRADA",0)</f>
        <v>MOTORSPORT</v>
      </c>
      <c r="L149" s="7" t="s">
        <v>74</v>
      </c>
      <c r="M149" s="13">
        <v>156.19</v>
      </c>
      <c r="N149" s="13">
        <f t="shared" si="4"/>
        <v>156.19</v>
      </c>
      <c r="O149" s="14">
        <v>1.575</v>
      </c>
      <c r="P149" s="14">
        <v>1.575</v>
      </c>
    </row>
    <row r="150" spans="1:16" x14ac:dyDescent="0.25">
      <c r="A150">
        <v>1653</v>
      </c>
      <c r="B150" s="17" t="s">
        <v>357</v>
      </c>
      <c r="C150" s="7">
        <v>124</v>
      </c>
      <c r="D150" s="7" t="s">
        <v>51</v>
      </c>
      <c r="E150" s="7">
        <v>1</v>
      </c>
      <c r="F150" s="6" t="s">
        <v>1978</v>
      </c>
      <c r="G150" s="7">
        <v>87082999</v>
      </c>
      <c r="H150" s="7" t="s">
        <v>315</v>
      </c>
      <c r="I150" s="7" t="s">
        <v>1980</v>
      </c>
      <c r="J150" s="7" t="s">
        <v>1980</v>
      </c>
      <c r="K150" s="7" t="str">
        <f>_xlfn.XLOOKUP(J150,[1]Export!$A$2:$A$1936,[1]Export!$C$2:$C$1936,"NAO ENCONTRADA",0)</f>
        <v>MOTORSPORT</v>
      </c>
      <c r="L150" s="7" t="s">
        <v>74</v>
      </c>
      <c r="M150" s="13">
        <v>156.19</v>
      </c>
      <c r="N150" s="13">
        <f t="shared" si="4"/>
        <v>156.19</v>
      </c>
      <c r="O150" s="14">
        <v>1.575</v>
      </c>
      <c r="P150" s="14">
        <v>1.575</v>
      </c>
    </row>
    <row r="151" spans="1:16" x14ac:dyDescent="0.25">
      <c r="A151">
        <v>1604</v>
      </c>
      <c r="B151" s="17" t="s">
        <v>357</v>
      </c>
      <c r="C151" s="7">
        <v>75</v>
      </c>
      <c r="D151" s="7" t="s">
        <v>51</v>
      </c>
      <c r="E151" s="7">
        <v>3</v>
      </c>
      <c r="F151" s="6" t="s">
        <v>1981</v>
      </c>
      <c r="G151" s="7">
        <v>87082999</v>
      </c>
      <c r="H151" s="7" t="s">
        <v>315</v>
      </c>
      <c r="I151" s="7" t="s">
        <v>1983</v>
      </c>
      <c r="J151" s="7" t="s">
        <v>1983</v>
      </c>
      <c r="K151" s="7" t="str">
        <f>_xlfn.XLOOKUP(J151,[1]Export!$A$2:$A$1936,[1]Export!$C$2:$C$1936,"NAO ENCONTRADA",0)</f>
        <v>MOTORSPORT</v>
      </c>
      <c r="L151" s="7" t="s">
        <v>74</v>
      </c>
      <c r="M151" s="13">
        <v>1951.63</v>
      </c>
      <c r="N151" s="13">
        <f t="shared" si="4"/>
        <v>5854.89</v>
      </c>
      <c r="O151" s="14">
        <v>3.621</v>
      </c>
      <c r="P151" s="14">
        <v>10.863</v>
      </c>
    </row>
    <row r="152" spans="1:16" x14ac:dyDescent="0.25">
      <c r="A152">
        <v>1651</v>
      </c>
      <c r="B152" s="17" t="s">
        <v>357</v>
      </c>
      <c r="C152" s="7">
        <v>122</v>
      </c>
      <c r="D152" s="7" t="s">
        <v>51</v>
      </c>
      <c r="E152" s="7">
        <v>1</v>
      </c>
      <c r="F152" s="6" t="s">
        <v>1990</v>
      </c>
      <c r="G152" s="7">
        <v>70091000</v>
      </c>
      <c r="H152" s="7" t="s">
        <v>315</v>
      </c>
      <c r="I152" s="7" t="s">
        <v>2832</v>
      </c>
      <c r="J152" s="7" t="s">
        <v>1992</v>
      </c>
      <c r="K152" s="7" t="str">
        <f>_xlfn.XLOOKUP(J152,[1]Export!$A$2:$A$1936,[1]Export!$C$2:$C$1936,"NAO ENCONTRADA",0)</f>
        <v>MOTORSPORT</v>
      </c>
      <c r="L152" s="7" t="s">
        <v>74</v>
      </c>
      <c r="M152" s="13">
        <v>176.83</v>
      </c>
      <c r="N152" s="13">
        <f t="shared" si="4"/>
        <v>176.83</v>
      </c>
      <c r="O152" s="14">
        <v>1.3</v>
      </c>
      <c r="P152" s="14">
        <v>1.3</v>
      </c>
    </row>
    <row r="153" spans="1:16" x14ac:dyDescent="0.25">
      <c r="A153">
        <v>1674</v>
      </c>
      <c r="B153" s="17" t="s">
        <v>357</v>
      </c>
      <c r="C153" s="7">
        <v>145</v>
      </c>
      <c r="D153" s="7" t="s">
        <v>51</v>
      </c>
      <c r="E153" s="7">
        <v>1</v>
      </c>
      <c r="F153" s="6" t="s">
        <v>2836</v>
      </c>
      <c r="G153" s="7">
        <v>87082999</v>
      </c>
      <c r="H153" s="7" t="s">
        <v>315</v>
      </c>
      <c r="I153" s="7" t="s">
        <v>2837</v>
      </c>
      <c r="J153" s="7" t="s">
        <v>2837</v>
      </c>
      <c r="K153" s="7" t="str">
        <f>_xlfn.XLOOKUP(J153,[1]Export!$A$2:$A$1936,[1]Export!$C$2:$C$1936,"NAO ENCONTRADA",0)</f>
        <v>MOTORSPORT</v>
      </c>
      <c r="L153" s="7" t="s">
        <v>74</v>
      </c>
      <c r="M153" s="13">
        <v>47.89</v>
      </c>
      <c r="N153" s="13">
        <f t="shared" si="4"/>
        <v>47.89</v>
      </c>
      <c r="O153" s="14">
        <v>0.114</v>
      </c>
      <c r="P153" s="14">
        <v>0.114</v>
      </c>
    </row>
    <row r="154" spans="1:16" x14ac:dyDescent="0.25">
      <c r="A154">
        <v>1687</v>
      </c>
      <c r="B154" s="17" t="s">
        <v>357</v>
      </c>
      <c r="C154" s="7">
        <v>158</v>
      </c>
      <c r="D154" s="7" t="s">
        <v>51</v>
      </c>
      <c r="E154" s="7">
        <v>1</v>
      </c>
      <c r="F154" s="6" t="s">
        <v>2020</v>
      </c>
      <c r="G154" s="7">
        <v>85129000</v>
      </c>
      <c r="H154" s="7" t="s">
        <v>315</v>
      </c>
      <c r="I154" s="7" t="s">
        <v>2022</v>
      </c>
      <c r="J154" s="7" t="s">
        <v>2022</v>
      </c>
      <c r="K154" s="7" t="str">
        <f>_xlfn.XLOOKUP(J154,[1]Export!$A$2:$A$1936,[1]Export!$C$2:$C$1936,"NAO ENCONTRADA",0)</f>
        <v>MOTORSPORT</v>
      </c>
      <c r="L154" s="7" t="s">
        <v>74</v>
      </c>
      <c r="M154" s="13">
        <v>220.25</v>
      </c>
      <c r="N154" s="13">
        <f t="shared" si="4"/>
        <v>220.25</v>
      </c>
      <c r="O154" s="14">
        <v>0.57199999999999995</v>
      </c>
      <c r="P154" s="14">
        <v>0.57199999999999995</v>
      </c>
    </row>
    <row r="155" spans="1:16" x14ac:dyDescent="0.25">
      <c r="A155">
        <v>1672</v>
      </c>
      <c r="B155" s="17" t="s">
        <v>357</v>
      </c>
      <c r="C155" s="7">
        <v>143</v>
      </c>
      <c r="D155" s="7" t="s">
        <v>51</v>
      </c>
      <c r="E155" s="7">
        <v>2</v>
      </c>
      <c r="F155" s="6" t="s">
        <v>2044</v>
      </c>
      <c r="G155" s="7">
        <v>85129000</v>
      </c>
      <c r="H155" s="7" t="s">
        <v>315</v>
      </c>
      <c r="I155" s="7" t="s">
        <v>2046</v>
      </c>
      <c r="J155" s="7" t="s">
        <v>2046</v>
      </c>
      <c r="K155" s="7" t="str">
        <f>_xlfn.XLOOKUP(J155,[1]Export!$A$2:$A$1936,[1]Export!$C$2:$C$1936,"NAO ENCONTRADA",0)</f>
        <v>MOTORSPORT</v>
      </c>
      <c r="L155" s="7" t="s">
        <v>74</v>
      </c>
      <c r="M155" s="13">
        <v>26.89</v>
      </c>
      <c r="N155" s="13">
        <f t="shared" si="4"/>
        <v>53.78</v>
      </c>
      <c r="O155" s="14">
        <v>0.05</v>
      </c>
      <c r="P155" s="14">
        <v>0.1</v>
      </c>
    </row>
    <row r="156" spans="1:16" x14ac:dyDescent="0.25">
      <c r="A156">
        <v>1628</v>
      </c>
      <c r="B156" s="17" t="s">
        <v>357</v>
      </c>
      <c r="C156" s="7">
        <v>99</v>
      </c>
      <c r="D156" s="7" t="s">
        <v>51</v>
      </c>
      <c r="E156" s="7">
        <v>5</v>
      </c>
      <c r="F156" s="6" t="s">
        <v>2059</v>
      </c>
      <c r="G156" s="7">
        <v>85129000</v>
      </c>
      <c r="H156" s="7" t="s">
        <v>315</v>
      </c>
      <c r="I156" s="7" t="s">
        <v>2061</v>
      </c>
      <c r="J156" s="7" t="s">
        <v>2061</v>
      </c>
      <c r="K156" s="7" t="str">
        <f>_xlfn.XLOOKUP(J156,[1]Export!$A$2:$A$1936,[1]Export!$C$2:$C$1936,"NAO ENCONTRADA",0)</f>
        <v>MOTORSPORT</v>
      </c>
      <c r="L156" s="7" t="s">
        <v>74</v>
      </c>
      <c r="M156" s="13">
        <v>150.85</v>
      </c>
      <c r="N156" s="13">
        <f t="shared" si="4"/>
        <v>754.25</v>
      </c>
      <c r="O156" s="14">
        <v>1.4999999999999999E-2</v>
      </c>
      <c r="P156" s="14">
        <v>7.4999999999999997E-2</v>
      </c>
    </row>
    <row r="157" spans="1:16" x14ac:dyDescent="0.25">
      <c r="A157">
        <v>1658</v>
      </c>
      <c r="B157" s="17" t="s">
        <v>357</v>
      </c>
      <c r="C157" s="7">
        <v>129</v>
      </c>
      <c r="D157" s="7" t="s">
        <v>51</v>
      </c>
      <c r="E157" s="7">
        <v>2</v>
      </c>
      <c r="F157" s="6" t="s">
        <v>2062</v>
      </c>
      <c r="G157" s="7">
        <v>85129000</v>
      </c>
      <c r="H157" s="7" t="s">
        <v>315</v>
      </c>
      <c r="I157" s="7" t="s">
        <v>2064</v>
      </c>
      <c r="J157" s="7" t="s">
        <v>2064</v>
      </c>
      <c r="K157" s="7" t="str">
        <f>_xlfn.XLOOKUP(J157,[1]Export!$A$2:$A$1936,[1]Export!$C$2:$C$1936,"NAO ENCONTRADA",0)</f>
        <v>MOTORSPORT</v>
      </c>
      <c r="L157" s="7" t="s">
        <v>74</v>
      </c>
      <c r="M157" s="13">
        <v>68.680000000000007</v>
      </c>
      <c r="N157" s="13">
        <f t="shared" si="4"/>
        <v>137.36000000000001</v>
      </c>
      <c r="O157" s="14">
        <v>0.112</v>
      </c>
      <c r="P157" s="14">
        <v>0.224</v>
      </c>
    </row>
    <row r="158" spans="1:16" x14ac:dyDescent="0.25">
      <c r="A158">
        <v>1640</v>
      </c>
      <c r="B158" s="17" t="s">
        <v>357</v>
      </c>
      <c r="C158" s="7">
        <v>111</v>
      </c>
      <c r="D158" s="7" t="s">
        <v>51</v>
      </c>
      <c r="E158" s="7">
        <v>10</v>
      </c>
      <c r="F158" s="6" t="s">
        <v>2065</v>
      </c>
      <c r="G158" s="7">
        <v>85129000</v>
      </c>
      <c r="H158" s="7" t="s">
        <v>315</v>
      </c>
      <c r="I158" s="7" t="s">
        <v>2067</v>
      </c>
      <c r="J158" s="7" t="s">
        <v>2067</v>
      </c>
      <c r="K158" s="7" t="str">
        <f>_xlfn.XLOOKUP(J158,[1]Export!$A$2:$A$1936,[1]Export!$C$2:$C$1936,"NAO ENCONTRADA",0)</f>
        <v>MOTORSPORT</v>
      </c>
      <c r="L158" s="7" t="s">
        <v>74</v>
      </c>
      <c r="M158" s="13">
        <v>77.09</v>
      </c>
      <c r="N158" s="13">
        <f t="shared" si="4"/>
        <v>770.90000000000009</v>
      </c>
      <c r="O158" s="14">
        <v>9.0999999999999998E-2</v>
      </c>
      <c r="P158" s="14">
        <v>0.90999999999999992</v>
      </c>
    </row>
    <row r="159" spans="1:16" x14ac:dyDescent="0.25">
      <c r="A159">
        <v>1677</v>
      </c>
      <c r="B159" s="17" t="s">
        <v>357</v>
      </c>
      <c r="C159" s="7">
        <v>148</v>
      </c>
      <c r="D159" s="7" t="s">
        <v>51</v>
      </c>
      <c r="E159" s="7">
        <v>1</v>
      </c>
      <c r="F159" s="6" t="s">
        <v>2862</v>
      </c>
      <c r="G159" s="7">
        <v>84099190</v>
      </c>
      <c r="H159" s="7" t="s">
        <v>315</v>
      </c>
      <c r="I159" s="7" t="s">
        <v>2863</v>
      </c>
      <c r="J159" s="7" t="s">
        <v>2863</v>
      </c>
      <c r="K159" s="7" t="str">
        <f>_xlfn.XLOOKUP(J159,[1]Export!$A$2:$A$1936,[1]Export!$C$2:$C$1936,"NAO ENCONTRADA",0)</f>
        <v>MOTORSPORT</v>
      </c>
      <c r="L159" s="7" t="s">
        <v>74</v>
      </c>
      <c r="M159" s="13">
        <v>25.75</v>
      </c>
      <c r="N159" s="13">
        <f t="shared" si="4"/>
        <v>25.75</v>
      </c>
      <c r="O159" s="14">
        <v>0.215</v>
      </c>
      <c r="P159" s="14">
        <v>0.215</v>
      </c>
    </row>
    <row r="160" spans="1:16" x14ac:dyDescent="0.25">
      <c r="A160">
        <v>1645</v>
      </c>
      <c r="B160" s="17" t="s">
        <v>357</v>
      </c>
      <c r="C160" s="7">
        <v>116</v>
      </c>
      <c r="D160" s="7" t="s">
        <v>51</v>
      </c>
      <c r="E160" s="7">
        <v>4</v>
      </c>
      <c r="F160" s="6" t="s">
        <v>1103</v>
      </c>
      <c r="G160" s="7">
        <v>85129000</v>
      </c>
      <c r="H160" s="7" t="s">
        <v>315</v>
      </c>
      <c r="I160" s="7" t="s">
        <v>2069</v>
      </c>
      <c r="J160" s="7" t="s">
        <v>2069</v>
      </c>
      <c r="K160" s="7" t="str">
        <f>_xlfn.XLOOKUP(J160,[1]Export!$A$2:$A$1936,[1]Export!$C$2:$C$1936,"NAO ENCONTRADA",0)</f>
        <v>MOTORSPORT</v>
      </c>
      <c r="L160" s="7" t="s">
        <v>74</v>
      </c>
      <c r="M160" s="13">
        <v>76.67</v>
      </c>
      <c r="N160" s="13">
        <f t="shared" si="4"/>
        <v>306.68</v>
      </c>
      <c r="O160" s="14">
        <v>9.6000000000000002E-2</v>
      </c>
      <c r="P160" s="14">
        <v>0.38400000000000001</v>
      </c>
    </row>
    <row r="161" spans="1:16" x14ac:dyDescent="0.25">
      <c r="A161">
        <v>1536</v>
      </c>
      <c r="B161" s="17" t="s">
        <v>357</v>
      </c>
      <c r="C161" s="7">
        <v>7</v>
      </c>
      <c r="D161" s="7" t="s">
        <v>51</v>
      </c>
      <c r="E161" s="7">
        <v>10</v>
      </c>
      <c r="F161" s="6" t="s">
        <v>2103</v>
      </c>
      <c r="G161" s="7">
        <v>87089100</v>
      </c>
      <c r="H161" s="7" t="s">
        <v>315</v>
      </c>
      <c r="I161" s="7" t="s">
        <v>2105</v>
      </c>
      <c r="J161" s="16" t="s">
        <v>2876</v>
      </c>
      <c r="K161" s="7" t="str">
        <f>_xlfn.XLOOKUP(J161,[1]Export!$A$2:$A$1936,[1]Export!$C$2:$C$1936,"NAO ENCONTRADA",0)</f>
        <v>MOTORSPORT</v>
      </c>
      <c r="L161" s="7" t="s">
        <v>74</v>
      </c>
      <c r="M161" s="13">
        <v>302.94</v>
      </c>
      <c r="N161" s="13">
        <f t="shared" si="4"/>
        <v>3029.4</v>
      </c>
      <c r="O161" s="14">
        <v>4.7</v>
      </c>
      <c r="P161" s="14">
        <v>47</v>
      </c>
    </row>
    <row r="162" spans="1:16" x14ac:dyDescent="0.25">
      <c r="A162">
        <v>1537</v>
      </c>
      <c r="B162" s="17" t="s">
        <v>357</v>
      </c>
      <c r="C162" s="7">
        <v>8</v>
      </c>
      <c r="D162" s="7" t="s">
        <v>51</v>
      </c>
      <c r="E162" s="7">
        <v>10</v>
      </c>
      <c r="F162" s="6" t="s">
        <v>538</v>
      </c>
      <c r="G162" s="7">
        <v>87089100</v>
      </c>
      <c r="H162" s="7" t="s">
        <v>315</v>
      </c>
      <c r="I162" s="7" t="s">
        <v>2107</v>
      </c>
      <c r="J162" s="16" t="s">
        <v>2877</v>
      </c>
      <c r="K162" s="7" t="str">
        <f>_xlfn.XLOOKUP(J162,[1]Export!$A$2:$A$1936,[1]Export!$C$2:$C$1936,"NAO ENCONTRADA",0)</f>
        <v>MOTORSPORT</v>
      </c>
      <c r="L162" s="7" t="s">
        <v>74</v>
      </c>
      <c r="M162" s="13">
        <v>302.94</v>
      </c>
      <c r="N162" s="13">
        <f t="shared" ref="N162:N166" si="5">M162*E162</f>
        <v>3029.4</v>
      </c>
      <c r="O162" s="14">
        <v>4.7</v>
      </c>
      <c r="P162" s="14">
        <v>47</v>
      </c>
    </row>
    <row r="163" spans="1:16" x14ac:dyDescent="0.25">
      <c r="A163">
        <v>1664</v>
      </c>
      <c r="B163" s="17" t="s">
        <v>357</v>
      </c>
      <c r="C163" s="7">
        <v>135</v>
      </c>
      <c r="D163" s="7" t="s">
        <v>51</v>
      </c>
      <c r="E163" s="7">
        <v>10</v>
      </c>
      <c r="F163" s="6" t="s">
        <v>2114</v>
      </c>
      <c r="G163" s="7">
        <v>73181600</v>
      </c>
      <c r="H163" s="7" t="s">
        <v>315</v>
      </c>
      <c r="I163" s="7" t="s">
        <v>2881</v>
      </c>
      <c r="J163" s="7" t="s">
        <v>2116</v>
      </c>
      <c r="K163" s="7" t="str">
        <f>_xlfn.XLOOKUP(J163,[1]Export!$A$2:$A$1936,[1]Export!$C$2:$C$1936,"NAO ENCONTRADA",0)</f>
        <v>MOTORSPORT</v>
      </c>
      <c r="L163" s="7" t="s">
        <v>74</v>
      </c>
      <c r="M163" s="13">
        <v>10.71</v>
      </c>
      <c r="N163" s="13">
        <f t="shared" si="5"/>
        <v>107.10000000000001</v>
      </c>
      <c r="O163" s="14">
        <v>8.0000000000000002E-3</v>
      </c>
      <c r="P163" s="14">
        <v>0.08</v>
      </c>
    </row>
    <row r="164" spans="1:16" x14ac:dyDescent="0.25">
      <c r="A164">
        <v>1686</v>
      </c>
      <c r="B164" s="17" t="s">
        <v>357</v>
      </c>
      <c r="C164" s="7">
        <v>157</v>
      </c>
      <c r="D164" s="7" t="s">
        <v>51</v>
      </c>
      <c r="E164" s="7">
        <v>60</v>
      </c>
      <c r="F164" s="6" t="s">
        <v>2913</v>
      </c>
      <c r="G164" s="7">
        <v>84099190</v>
      </c>
      <c r="H164" s="7" t="s">
        <v>315</v>
      </c>
      <c r="I164" s="7" t="s">
        <v>2914</v>
      </c>
      <c r="J164" s="7" t="s">
        <v>2914</v>
      </c>
      <c r="K164" s="7" t="str">
        <f>_xlfn.XLOOKUP(J164,[1]Export!$A$2:$A$1936,[1]Export!$C$2:$C$1936,"NAO ENCONTRADA",0)</f>
        <v>MOTORSPORT</v>
      </c>
      <c r="L164" s="7" t="s">
        <v>74</v>
      </c>
      <c r="M164" s="13">
        <v>0.96</v>
      </c>
      <c r="N164" s="13">
        <f t="shared" si="5"/>
        <v>57.599999999999994</v>
      </c>
      <c r="O164" s="14">
        <v>4.0000000000000001E-3</v>
      </c>
      <c r="P164" s="14">
        <v>0.24</v>
      </c>
    </row>
    <row r="165" spans="1:16" x14ac:dyDescent="0.25">
      <c r="A165">
        <v>1630</v>
      </c>
      <c r="B165" s="17" t="s">
        <v>357</v>
      </c>
      <c r="C165" s="7">
        <v>101</v>
      </c>
      <c r="D165" s="7" t="s">
        <v>51</v>
      </c>
      <c r="E165" s="7">
        <v>100</v>
      </c>
      <c r="F165" s="6" t="s">
        <v>2131</v>
      </c>
      <c r="G165" s="7">
        <v>73181600</v>
      </c>
      <c r="H165" s="7" t="s">
        <v>315</v>
      </c>
      <c r="I165" s="7" t="s">
        <v>2133</v>
      </c>
      <c r="J165" s="7" t="s">
        <v>2133</v>
      </c>
      <c r="K165" s="7" t="str">
        <f>_xlfn.XLOOKUP(J165,[1]Export!$A$2:$A$1936,[1]Export!$C$2:$C$1936,"NAO ENCONTRADA",0)</f>
        <v>MOTORSPORT</v>
      </c>
      <c r="L165" s="7" t="s">
        <v>74</v>
      </c>
      <c r="M165" s="13">
        <v>6.9</v>
      </c>
      <c r="N165" s="13">
        <f t="shared" si="5"/>
        <v>690</v>
      </c>
      <c r="O165" s="14">
        <v>5.0000000000000001E-3</v>
      </c>
      <c r="P165" s="14">
        <v>0.5</v>
      </c>
    </row>
    <row r="166" spans="1:16" x14ac:dyDescent="0.25">
      <c r="A166">
        <v>1682</v>
      </c>
      <c r="B166" s="17" t="s">
        <v>357</v>
      </c>
      <c r="C166" s="7">
        <v>153</v>
      </c>
      <c r="D166" s="7" t="s">
        <v>51</v>
      </c>
      <c r="E166" s="7">
        <v>4</v>
      </c>
      <c r="F166" s="6" t="s">
        <v>2920</v>
      </c>
      <c r="G166" s="7">
        <v>87088000</v>
      </c>
      <c r="H166" s="7" t="s">
        <v>315</v>
      </c>
      <c r="I166" s="7" t="s">
        <v>2921</v>
      </c>
      <c r="J166" s="7" t="s">
        <v>2921</v>
      </c>
      <c r="K166" s="7" t="str">
        <f>_xlfn.XLOOKUP(J166,[1]Export!$A$2:$A$1936,[1]Export!$C$2:$C$1936,"NAO ENCONTRADA",0)</f>
        <v>MOTORSPORT</v>
      </c>
      <c r="L166" s="7" t="s">
        <v>74</v>
      </c>
      <c r="M166" s="13">
        <v>3.63</v>
      </c>
      <c r="N166" s="13">
        <f t="shared" si="5"/>
        <v>14.52</v>
      </c>
      <c r="O166" s="14">
        <v>5.3999999999999999E-2</v>
      </c>
      <c r="P166" s="14">
        <v>0.216</v>
      </c>
    </row>
    <row r="167" spans="1:16" x14ac:dyDescent="0.25">
      <c r="A167">
        <v>1705</v>
      </c>
      <c r="B167" s="17" t="s">
        <v>357</v>
      </c>
      <c r="C167" s="7">
        <v>1</v>
      </c>
      <c r="D167" s="7" t="s">
        <v>52</v>
      </c>
      <c r="E167" s="7">
        <v>24</v>
      </c>
      <c r="F167" s="6" t="s">
        <v>1043</v>
      </c>
      <c r="G167" s="7">
        <v>94012000</v>
      </c>
      <c r="H167" s="7" t="s">
        <v>315</v>
      </c>
      <c r="I167" s="7" t="s">
        <v>1045</v>
      </c>
      <c r="J167" s="7" t="s">
        <v>1045</v>
      </c>
      <c r="K167" s="7" t="str">
        <f>_xlfn.XLOOKUP(J167,[1]Export!$A$2:$A$1936,[1]Export!$C$2:$C$1936,"NAO ENCONTRADA",0)</f>
        <v>NAO ENCONTRADA</v>
      </c>
      <c r="L167" s="7" t="s">
        <v>74</v>
      </c>
      <c r="M167" s="13">
        <v>4033.2932783357242</v>
      </c>
      <c r="N167" s="13">
        <v>96799.038680057376</v>
      </c>
      <c r="O167" s="14"/>
      <c r="P167" s="14"/>
    </row>
    <row r="168" spans="1:16" x14ac:dyDescent="0.25">
      <c r="A168">
        <v>2014</v>
      </c>
      <c r="B168" s="17" t="s">
        <v>357</v>
      </c>
      <c r="C168" s="7">
        <v>310</v>
      </c>
      <c r="D168" s="7" t="s">
        <v>52</v>
      </c>
      <c r="E168" s="7">
        <v>1</v>
      </c>
      <c r="F168" s="6" t="s">
        <v>1046</v>
      </c>
      <c r="G168" s="7">
        <v>94012000</v>
      </c>
      <c r="H168" s="7" t="s">
        <v>315</v>
      </c>
      <c r="I168" s="7" t="s">
        <v>1045</v>
      </c>
      <c r="J168" s="7" t="s">
        <v>1045</v>
      </c>
      <c r="K168" s="7" t="str">
        <f>_xlfn.XLOOKUP(J168,[1]Export!$A$2:$A$1936,[1]Export!$C$2:$C$1936,"NAO ENCONTRADA",0)</f>
        <v>NAO ENCONTRADA</v>
      </c>
      <c r="L168" s="7" t="s">
        <v>74</v>
      </c>
      <c r="M168" s="13">
        <v>3598.5786800573887</v>
      </c>
      <c r="N168" s="13">
        <v>3598.5786800573887</v>
      </c>
      <c r="O168" s="14"/>
      <c r="P168" s="14"/>
    </row>
    <row r="169" spans="1:16" x14ac:dyDescent="0.25">
      <c r="A169">
        <v>2077</v>
      </c>
      <c r="B169" s="17" t="s">
        <v>357</v>
      </c>
      <c r="C169" s="7">
        <v>373</v>
      </c>
      <c r="D169" s="7" t="s">
        <v>52</v>
      </c>
      <c r="E169" s="7">
        <v>2</v>
      </c>
      <c r="F169" s="6" t="s">
        <v>373</v>
      </c>
      <c r="G169" s="7">
        <v>87089300</v>
      </c>
      <c r="H169" s="7" t="s">
        <v>315</v>
      </c>
      <c r="I169" s="7">
        <v>90005220400</v>
      </c>
      <c r="J169" s="7">
        <v>90005220400</v>
      </c>
      <c r="K169" s="7" t="str">
        <f>_xlfn.XLOOKUP(J169,[1]Export!$A$2:$A$1936,[1]Export!$C$2:$C$1936,"NAO ENCONTRADA",0)</f>
        <v>MOTORSPORT</v>
      </c>
      <c r="L169" s="7" t="s">
        <v>74</v>
      </c>
      <c r="M169" s="13">
        <v>21.489340028694404</v>
      </c>
      <c r="N169" s="13">
        <v>42.978680057388807</v>
      </c>
      <c r="O169" s="14"/>
      <c r="P169" s="14"/>
    </row>
    <row r="170" spans="1:16" x14ac:dyDescent="0.25">
      <c r="A170">
        <v>1918</v>
      </c>
      <c r="B170" s="17" t="s">
        <v>357</v>
      </c>
      <c r="C170" s="7">
        <v>214</v>
      </c>
      <c r="D170" s="7" t="s">
        <v>52</v>
      </c>
      <c r="E170" s="7">
        <v>2</v>
      </c>
      <c r="F170" s="6" t="s">
        <v>374</v>
      </c>
      <c r="G170" s="7">
        <v>87082999</v>
      </c>
      <c r="H170" s="7" t="s">
        <v>315</v>
      </c>
      <c r="I170" s="7">
        <v>90005222500</v>
      </c>
      <c r="J170" s="7">
        <v>90005222500</v>
      </c>
      <c r="K170" s="7" t="str">
        <f>_xlfn.XLOOKUP(J170,[1]Export!$A$2:$A$1936,[1]Export!$C$2:$C$1936,"NAO ENCONTRADA",0)</f>
        <v>MOTORSPORT</v>
      </c>
      <c r="L170" s="7" t="s">
        <v>74</v>
      </c>
      <c r="M170" s="13">
        <v>52.599340028694407</v>
      </c>
      <c r="N170" s="13">
        <v>105.19868005738881</v>
      </c>
      <c r="O170" s="14"/>
      <c r="P170" s="14"/>
    </row>
    <row r="171" spans="1:16" x14ac:dyDescent="0.25">
      <c r="A171">
        <v>2366</v>
      </c>
      <c r="B171" s="17" t="s">
        <v>357</v>
      </c>
      <c r="C171" s="7">
        <v>662</v>
      </c>
      <c r="D171" s="7" t="s">
        <v>52</v>
      </c>
      <c r="E171" s="7">
        <v>1</v>
      </c>
      <c r="F171" s="6" t="s">
        <v>377</v>
      </c>
      <c r="G171" s="7">
        <v>87084090</v>
      </c>
      <c r="H171" s="7" t="s">
        <v>315</v>
      </c>
      <c r="I171" s="7">
        <v>90090603900</v>
      </c>
      <c r="J171" s="16" t="s">
        <v>378</v>
      </c>
      <c r="K171" s="7" t="str">
        <f>_xlfn.XLOOKUP(J171,[1]Export!$A$2:$A$1936,[1]Export!$C$2:$C$1936,"NAO ENCONTRADA",0)</f>
        <v>MOTORSPORT</v>
      </c>
      <c r="L171" s="7" t="s">
        <v>74</v>
      </c>
      <c r="M171" s="13">
        <v>4.0086800573888084</v>
      </c>
      <c r="N171" s="13">
        <v>4.0086800573888084</v>
      </c>
      <c r="O171" s="14"/>
      <c r="P171" s="14"/>
    </row>
    <row r="172" spans="1:16" x14ac:dyDescent="0.25">
      <c r="A172">
        <v>2066</v>
      </c>
      <c r="B172" s="17" t="s">
        <v>357</v>
      </c>
      <c r="C172" s="7">
        <v>362</v>
      </c>
      <c r="D172" s="7" t="s">
        <v>52</v>
      </c>
      <c r="E172" s="7">
        <v>5</v>
      </c>
      <c r="F172" s="6" t="s">
        <v>381</v>
      </c>
      <c r="G172" s="7">
        <v>84099190</v>
      </c>
      <c r="H172" s="7" t="s">
        <v>315</v>
      </c>
      <c r="I172" s="7">
        <v>99110603890</v>
      </c>
      <c r="J172" s="7">
        <v>99110603890</v>
      </c>
      <c r="K172" s="7" t="str">
        <f>_xlfn.XLOOKUP(J172,[1]Export!$A$2:$A$1936,[1]Export!$C$2:$C$1936,"NAO ENCONTRADA",0)</f>
        <v>MOTORSPORT</v>
      </c>
      <c r="L172" s="7" t="s">
        <v>74</v>
      </c>
      <c r="M172" s="13">
        <v>225.78973601147777</v>
      </c>
      <c r="N172" s="13">
        <v>1128.9486800573889</v>
      </c>
      <c r="O172" s="14"/>
      <c r="P172" s="14"/>
    </row>
    <row r="173" spans="1:16" x14ac:dyDescent="0.25">
      <c r="A173">
        <v>2310</v>
      </c>
      <c r="B173" s="17" t="s">
        <v>357</v>
      </c>
      <c r="C173" s="7">
        <v>606</v>
      </c>
      <c r="D173" s="7" t="s">
        <v>52</v>
      </c>
      <c r="E173" s="7">
        <v>2</v>
      </c>
      <c r="F173" s="6" t="s">
        <v>381</v>
      </c>
      <c r="G173" s="7">
        <v>84099190</v>
      </c>
      <c r="H173" s="7" t="s">
        <v>315</v>
      </c>
      <c r="I173" s="7">
        <v>99110603890</v>
      </c>
      <c r="J173" s="7">
        <v>99110603890</v>
      </c>
      <c r="K173" s="7" t="str">
        <f>_xlfn.XLOOKUP(J173,[1]Export!$A$2:$A$1936,[1]Export!$C$2:$C$1936,"NAO ENCONTRADA",0)</f>
        <v>MOTORSPORT</v>
      </c>
      <c r="L173" s="7" t="s">
        <v>74</v>
      </c>
      <c r="M173" s="13">
        <v>265.58934002869438</v>
      </c>
      <c r="N173" s="13">
        <v>531.17868005738876</v>
      </c>
      <c r="O173" s="14"/>
      <c r="P173" s="14"/>
    </row>
    <row r="174" spans="1:16" x14ac:dyDescent="0.25">
      <c r="A174">
        <v>2282</v>
      </c>
      <c r="B174" s="17" t="s">
        <v>357</v>
      </c>
      <c r="C174" s="7">
        <v>578</v>
      </c>
      <c r="D174" s="7" t="s">
        <v>52</v>
      </c>
      <c r="E174" s="7">
        <v>2</v>
      </c>
      <c r="F174" s="6" t="s">
        <v>383</v>
      </c>
      <c r="G174" s="7">
        <v>87089990</v>
      </c>
      <c r="H174" s="7" t="s">
        <v>315</v>
      </c>
      <c r="I174" s="7">
        <v>99110668791</v>
      </c>
      <c r="J174" s="7">
        <v>99110668791</v>
      </c>
      <c r="K174" s="7" t="str">
        <f>_xlfn.XLOOKUP(J174,[1]Export!$A$2:$A$1936,[1]Export!$C$2:$C$1936,"NAO ENCONTRADA",0)</f>
        <v>MOTORSPORT</v>
      </c>
      <c r="L174" s="7" t="s">
        <v>74</v>
      </c>
      <c r="M174" s="13">
        <v>44.169340028694407</v>
      </c>
      <c r="N174" s="13">
        <v>88.338680057388814</v>
      </c>
      <c r="O174" s="14"/>
      <c r="P174" s="14"/>
    </row>
    <row r="175" spans="1:16" x14ac:dyDescent="0.25">
      <c r="A175">
        <v>1920</v>
      </c>
      <c r="B175" s="17" t="s">
        <v>357</v>
      </c>
      <c r="C175" s="7">
        <v>216</v>
      </c>
      <c r="D175" s="7" t="s">
        <v>52</v>
      </c>
      <c r="E175" s="7">
        <v>1</v>
      </c>
      <c r="F175" s="6" t="s">
        <v>388</v>
      </c>
      <c r="G175" s="7">
        <v>87089200</v>
      </c>
      <c r="H175" s="7" t="s">
        <v>315</v>
      </c>
      <c r="I175" s="7">
        <v>99111302292</v>
      </c>
      <c r="J175" s="7" t="s">
        <v>387</v>
      </c>
      <c r="K175" s="7" t="str">
        <f>_xlfn.XLOOKUP(J175,[1]Export!$A$2:$A$1936,[1]Export!$C$2:$C$1936,"NAO ENCONTRADA",0)</f>
        <v>MOTORSPORT</v>
      </c>
      <c r="L175" s="7" t="s">
        <v>74</v>
      </c>
      <c r="M175" s="13">
        <v>1612.5936800573888</v>
      </c>
      <c r="N175" s="13">
        <v>1612.5936800573888</v>
      </c>
      <c r="O175" s="14"/>
      <c r="P175" s="14"/>
    </row>
    <row r="176" spans="1:16" x14ac:dyDescent="0.25">
      <c r="A176">
        <v>1921</v>
      </c>
      <c r="B176" s="17" t="s">
        <v>357</v>
      </c>
      <c r="C176" s="7">
        <v>217</v>
      </c>
      <c r="D176" s="7" t="s">
        <v>52</v>
      </c>
      <c r="E176" s="7">
        <v>5</v>
      </c>
      <c r="F176" s="6" t="s">
        <v>393</v>
      </c>
      <c r="G176" s="7">
        <v>87085099</v>
      </c>
      <c r="H176" s="7" t="s">
        <v>315</v>
      </c>
      <c r="I176" s="7">
        <v>99130212825</v>
      </c>
      <c r="J176" s="7" t="s">
        <v>394</v>
      </c>
      <c r="K176" s="7" t="str">
        <f>_xlfn.XLOOKUP(J176,[1]Export!$A$2:$A$1936,[1]Export!$C$2:$C$1936,"NAO ENCONTRADA",0)</f>
        <v>MOTORSPORT</v>
      </c>
      <c r="L176" s="7" t="s">
        <v>74</v>
      </c>
      <c r="M176" s="13">
        <v>206.06973601147774</v>
      </c>
      <c r="N176" s="13">
        <v>1030.3486800573887</v>
      </c>
      <c r="O176" s="14"/>
      <c r="P176" s="14"/>
    </row>
    <row r="177" spans="1:16" x14ac:dyDescent="0.25">
      <c r="A177">
        <v>1739</v>
      </c>
      <c r="B177" s="17" t="s">
        <v>357</v>
      </c>
      <c r="C177" s="7">
        <v>35</v>
      </c>
      <c r="D177" s="7" t="s">
        <v>52</v>
      </c>
      <c r="E177" s="7">
        <v>3</v>
      </c>
      <c r="F177" s="6" t="s">
        <v>395</v>
      </c>
      <c r="G177" s="7">
        <v>87084090</v>
      </c>
      <c r="H177" s="7" t="s">
        <v>315</v>
      </c>
      <c r="I177" s="7">
        <v>99135180180</v>
      </c>
      <c r="J177" s="7">
        <v>99135180180</v>
      </c>
      <c r="K177" s="7" t="str">
        <f>_xlfn.XLOOKUP(J177,[1]Export!$A$2:$A$1936,[1]Export!$C$2:$C$1936,"NAO ENCONTRADA",0)</f>
        <v>MOTORSPORT</v>
      </c>
      <c r="L177" s="7" t="s">
        <v>74</v>
      </c>
      <c r="M177" s="13">
        <v>1.2962266857962697</v>
      </c>
      <c r="N177" s="13">
        <v>3.8886800573888092</v>
      </c>
      <c r="O177" s="14"/>
      <c r="P177" s="14"/>
    </row>
    <row r="178" spans="1:16" x14ac:dyDescent="0.25">
      <c r="A178">
        <v>1726</v>
      </c>
      <c r="B178" s="17" t="s">
        <v>357</v>
      </c>
      <c r="C178" s="7">
        <v>22</v>
      </c>
      <c r="D178" s="7" t="s">
        <v>52</v>
      </c>
      <c r="E178" s="7">
        <v>3</v>
      </c>
      <c r="F178" s="6" t="s">
        <v>396</v>
      </c>
      <c r="G178" s="7">
        <v>87082999</v>
      </c>
      <c r="H178" s="7" t="s">
        <v>315</v>
      </c>
      <c r="I178" s="7">
        <v>99351132170</v>
      </c>
      <c r="J178" s="7">
        <v>99351132170</v>
      </c>
      <c r="K178" s="7" t="str">
        <f>_xlfn.XLOOKUP(J178,[1]Export!$A$2:$A$1936,[1]Export!$C$2:$C$1936,"NAO ENCONTRADA",0)</f>
        <v>MOTORSPORT</v>
      </c>
      <c r="L178" s="7" t="s">
        <v>74</v>
      </c>
      <c r="M178" s="13">
        <v>13.64622668579627</v>
      </c>
      <c r="N178" s="13">
        <v>40.938680057388808</v>
      </c>
      <c r="O178" s="14"/>
      <c r="P178" s="14"/>
    </row>
    <row r="179" spans="1:16" x14ac:dyDescent="0.25">
      <c r="A179">
        <v>2305</v>
      </c>
      <c r="B179" s="17" t="s">
        <v>357</v>
      </c>
      <c r="C179" s="7">
        <v>601</v>
      </c>
      <c r="D179" s="7" t="s">
        <v>52</v>
      </c>
      <c r="E179" s="7">
        <v>1</v>
      </c>
      <c r="F179" s="6" t="s">
        <v>404</v>
      </c>
      <c r="G179" s="7">
        <v>84099190</v>
      </c>
      <c r="H179" s="7" t="s">
        <v>315</v>
      </c>
      <c r="I179" s="7">
        <v>99611501371</v>
      </c>
      <c r="J179" s="7">
        <v>99611501371</v>
      </c>
      <c r="K179" s="7" t="str">
        <f>_xlfn.XLOOKUP(J179,[1]Export!$A$2:$A$1936,[1]Export!$C$2:$C$1936,"NAO ENCONTRADA",0)</f>
        <v>MOTORSPORT</v>
      </c>
      <c r="L179" s="7" t="s">
        <v>74</v>
      </c>
      <c r="M179" s="13">
        <v>72.168680057388812</v>
      </c>
      <c r="N179" s="13">
        <v>72.168680057388812</v>
      </c>
      <c r="O179" s="14"/>
      <c r="P179" s="14"/>
    </row>
    <row r="180" spans="1:16" x14ac:dyDescent="0.25">
      <c r="A180">
        <v>1922</v>
      </c>
      <c r="B180" s="17" t="s">
        <v>357</v>
      </c>
      <c r="C180" s="7">
        <v>218</v>
      </c>
      <c r="D180" s="7" t="s">
        <v>52</v>
      </c>
      <c r="E180" s="7">
        <v>1</v>
      </c>
      <c r="F180" s="6" t="s">
        <v>405</v>
      </c>
      <c r="G180" s="7">
        <v>87088000</v>
      </c>
      <c r="H180" s="7" t="s">
        <v>315</v>
      </c>
      <c r="I180" s="7">
        <v>99634354990</v>
      </c>
      <c r="J180" s="7">
        <v>99634354990</v>
      </c>
      <c r="K180" s="7" t="str">
        <f>_xlfn.XLOOKUP(J180,[1]Export!$A$2:$A$1936,[1]Export!$C$2:$C$1936,"NAO ENCONTRADA",0)</f>
        <v>MOTORSPORT</v>
      </c>
      <c r="L180" s="7" t="s">
        <v>74</v>
      </c>
      <c r="M180" s="13">
        <v>34.258680057388808</v>
      </c>
      <c r="N180" s="13">
        <v>34.258680057388808</v>
      </c>
      <c r="O180" s="14"/>
      <c r="P180" s="14"/>
    </row>
    <row r="181" spans="1:16" x14ac:dyDescent="0.25">
      <c r="A181">
        <v>2334</v>
      </c>
      <c r="B181" s="17" t="s">
        <v>357</v>
      </c>
      <c r="C181" s="7">
        <v>630</v>
      </c>
      <c r="D181" s="7" t="s">
        <v>52</v>
      </c>
      <c r="E181" s="7">
        <v>1</v>
      </c>
      <c r="F181" s="6" t="s">
        <v>409</v>
      </c>
      <c r="G181" s="7">
        <v>87089990</v>
      </c>
      <c r="H181" s="7" t="s">
        <v>315</v>
      </c>
      <c r="I181" s="7">
        <v>99710090391</v>
      </c>
      <c r="J181" s="7">
        <v>99710090391</v>
      </c>
      <c r="K181" s="7" t="str">
        <f>_xlfn.XLOOKUP(J181,[1]Export!$A$2:$A$1936,[1]Export!$C$2:$C$1936,"NAO ENCONTRADA",0)</f>
        <v>MOTORSPORT</v>
      </c>
      <c r="L181" s="7" t="s">
        <v>74</v>
      </c>
      <c r="M181" s="13">
        <v>71.99868005738881</v>
      </c>
      <c r="N181" s="13">
        <v>71.99868005738881</v>
      </c>
      <c r="O181" s="14"/>
      <c r="P181" s="14"/>
    </row>
    <row r="182" spans="1:16" x14ac:dyDescent="0.25">
      <c r="A182">
        <v>1924</v>
      </c>
      <c r="B182" s="17" t="s">
        <v>357</v>
      </c>
      <c r="C182" s="7">
        <v>220</v>
      </c>
      <c r="D182" s="7" t="s">
        <v>52</v>
      </c>
      <c r="E182" s="7">
        <v>4</v>
      </c>
      <c r="F182" s="6" t="s">
        <v>412</v>
      </c>
      <c r="G182" s="7">
        <v>84835090</v>
      </c>
      <c r="H182" s="7" t="s">
        <v>315</v>
      </c>
      <c r="I182" s="7">
        <v>99710201791</v>
      </c>
      <c r="J182" s="7">
        <v>99710201792</v>
      </c>
      <c r="K182" s="7" t="str">
        <f>_xlfn.XLOOKUP(J182,[1]Export!$A$2:$A$1936,[1]Export!$C$2:$C$1936,"NAO ENCONTRADA",0)</f>
        <v>MOTORSPORT</v>
      </c>
      <c r="L182" s="7" t="s">
        <v>74</v>
      </c>
      <c r="M182" s="13">
        <v>184.7246700143472</v>
      </c>
      <c r="N182" s="13">
        <v>738.89868005738879</v>
      </c>
      <c r="O182" s="14"/>
      <c r="P182" s="14"/>
    </row>
    <row r="183" spans="1:16" x14ac:dyDescent="0.25">
      <c r="A183">
        <v>2062</v>
      </c>
      <c r="B183" s="17" t="s">
        <v>357</v>
      </c>
      <c r="C183" s="7">
        <v>358</v>
      </c>
      <c r="D183" s="7" t="s">
        <v>52</v>
      </c>
      <c r="E183" s="7">
        <v>1</v>
      </c>
      <c r="F183" s="6" t="s">
        <v>413</v>
      </c>
      <c r="G183" s="7">
        <v>87089990</v>
      </c>
      <c r="H183" s="7" t="s">
        <v>315</v>
      </c>
      <c r="I183" s="7">
        <v>99710204193</v>
      </c>
      <c r="J183" s="7">
        <v>99710204193</v>
      </c>
      <c r="K183" s="7" t="str">
        <f>_xlfn.XLOOKUP(J183,[1]Export!$A$2:$A$1936,[1]Export!$C$2:$C$1936,"NAO ENCONTRADA",0)</f>
        <v>MOTORSPORT</v>
      </c>
      <c r="L183" s="7" t="s">
        <v>74</v>
      </c>
      <c r="M183" s="13">
        <v>1643.3186800573887</v>
      </c>
      <c r="N183" s="13">
        <v>1643.3186800573887</v>
      </c>
      <c r="O183" s="14"/>
      <c r="P183" s="14"/>
    </row>
    <row r="184" spans="1:16" x14ac:dyDescent="0.25">
      <c r="A184">
        <v>1925</v>
      </c>
      <c r="B184" s="17" t="s">
        <v>357</v>
      </c>
      <c r="C184" s="7">
        <v>221</v>
      </c>
      <c r="D184" s="7" t="s">
        <v>52</v>
      </c>
      <c r="E184" s="7">
        <v>5</v>
      </c>
      <c r="F184" s="6" t="s">
        <v>415</v>
      </c>
      <c r="G184" s="7">
        <v>87089990</v>
      </c>
      <c r="H184" s="7" t="s">
        <v>315</v>
      </c>
      <c r="I184" s="7">
        <v>99710302095</v>
      </c>
      <c r="J184" s="7">
        <v>99710302095</v>
      </c>
      <c r="K184" s="7" t="str">
        <f>_xlfn.XLOOKUP(J184,[1]Export!$A$2:$A$1936,[1]Export!$C$2:$C$1936,"NAO ENCONTRADA",0)</f>
        <v>MOTORSPORT</v>
      </c>
      <c r="L184" s="7" t="s">
        <v>74</v>
      </c>
      <c r="M184" s="13">
        <v>496.54973601147776</v>
      </c>
      <c r="N184" s="13">
        <v>2482.7486800573888</v>
      </c>
      <c r="O184" s="14"/>
      <c r="P184" s="14"/>
    </row>
    <row r="185" spans="1:16" x14ac:dyDescent="0.25">
      <c r="A185">
        <v>2038</v>
      </c>
      <c r="B185" s="17" t="s">
        <v>357</v>
      </c>
      <c r="C185" s="7">
        <v>334</v>
      </c>
      <c r="D185" s="7" t="s">
        <v>52</v>
      </c>
      <c r="E185" s="7">
        <v>12</v>
      </c>
      <c r="F185" s="6" t="s">
        <v>416</v>
      </c>
      <c r="G185" s="7">
        <v>87089990</v>
      </c>
      <c r="H185" s="7" t="s">
        <v>315</v>
      </c>
      <c r="I185" s="7">
        <v>99710317695</v>
      </c>
      <c r="J185" s="7">
        <v>99710317695</v>
      </c>
      <c r="K185" s="7" t="str">
        <f>_xlfn.XLOOKUP(J185,[1]Export!$A$2:$A$1936,[1]Export!$C$2:$C$1936,"NAO ENCONTRADA",0)</f>
        <v>MOTORSPORT</v>
      </c>
      <c r="L185" s="7" t="s">
        <v>74</v>
      </c>
      <c r="M185" s="13">
        <v>10.646556671449067</v>
      </c>
      <c r="N185" s="13">
        <v>127.75868005738882</v>
      </c>
      <c r="O185" s="14"/>
      <c r="P185" s="14"/>
    </row>
    <row r="186" spans="1:16" x14ac:dyDescent="0.25">
      <c r="A186">
        <v>1926</v>
      </c>
      <c r="B186" s="17" t="s">
        <v>357</v>
      </c>
      <c r="C186" s="7">
        <v>222</v>
      </c>
      <c r="D186" s="7" t="s">
        <v>52</v>
      </c>
      <c r="E186" s="7">
        <v>1</v>
      </c>
      <c r="F186" s="6" t="s">
        <v>426</v>
      </c>
      <c r="G186" s="7">
        <v>84099190</v>
      </c>
      <c r="H186" s="7" t="s">
        <v>315</v>
      </c>
      <c r="I186" s="7">
        <v>99710503991</v>
      </c>
      <c r="J186" s="7">
        <v>99710503996</v>
      </c>
      <c r="K186" s="7" t="str">
        <f>_xlfn.XLOOKUP(J186,[1]Export!$A$2:$A$1936,[1]Export!$C$2:$C$1936,"NAO ENCONTRADA",0)</f>
        <v>MOTORSPORT</v>
      </c>
      <c r="L186" s="7" t="s">
        <v>74</v>
      </c>
      <c r="M186" s="13">
        <v>1455.9786800573888</v>
      </c>
      <c r="N186" s="13">
        <v>1455.9786800573888</v>
      </c>
      <c r="O186" s="14"/>
      <c r="P186" s="14"/>
    </row>
    <row r="187" spans="1:16" x14ac:dyDescent="0.25">
      <c r="A187">
        <v>1927</v>
      </c>
      <c r="B187" s="17" t="s">
        <v>357</v>
      </c>
      <c r="C187" s="7">
        <v>223</v>
      </c>
      <c r="D187" s="7" t="s">
        <v>52</v>
      </c>
      <c r="E187" s="7">
        <v>1</v>
      </c>
      <c r="F187" s="6" t="s">
        <v>427</v>
      </c>
      <c r="G187" s="7">
        <v>87089990</v>
      </c>
      <c r="H187" s="7" t="s">
        <v>315</v>
      </c>
      <c r="I187" s="7">
        <v>99710503996</v>
      </c>
      <c r="J187" s="7">
        <v>99710503996</v>
      </c>
      <c r="K187" s="7" t="str">
        <f>_xlfn.XLOOKUP(J187,[1]Export!$A$2:$A$1936,[1]Export!$C$2:$C$1936,"NAO ENCONTRADA",0)</f>
        <v>MOTORSPORT</v>
      </c>
      <c r="L187" s="7" t="s">
        <v>74</v>
      </c>
      <c r="M187" s="13">
        <v>1754.2486800573888</v>
      </c>
      <c r="N187" s="13">
        <v>1754.2486800573888</v>
      </c>
      <c r="O187" s="14"/>
      <c r="P187" s="14"/>
    </row>
    <row r="188" spans="1:16" x14ac:dyDescent="0.25">
      <c r="A188">
        <v>2021</v>
      </c>
      <c r="B188" s="17" t="s">
        <v>357</v>
      </c>
      <c r="C188" s="7">
        <v>317</v>
      </c>
      <c r="D188" s="7" t="s">
        <v>52</v>
      </c>
      <c r="E188" s="7">
        <v>1</v>
      </c>
      <c r="F188" s="6" t="s">
        <v>430</v>
      </c>
      <c r="G188" s="7">
        <v>87089990</v>
      </c>
      <c r="H188" s="7" t="s">
        <v>315</v>
      </c>
      <c r="I188" s="7">
        <v>99710601795</v>
      </c>
      <c r="J188" s="7">
        <v>99710601795</v>
      </c>
      <c r="K188" s="7" t="str">
        <f>_xlfn.XLOOKUP(J188,[1]Export!$A$2:$A$1936,[1]Export!$C$2:$C$1936,"NAO ENCONTRADA",0)</f>
        <v>MOTORSPORT</v>
      </c>
      <c r="L188" s="7" t="s">
        <v>74</v>
      </c>
      <c r="M188" s="13">
        <v>888.14868005738879</v>
      </c>
      <c r="N188" s="13">
        <v>888.14868005738879</v>
      </c>
      <c r="O188" s="14"/>
      <c r="P188" s="14"/>
    </row>
    <row r="189" spans="1:16" x14ac:dyDescent="0.25">
      <c r="A189">
        <v>2040</v>
      </c>
      <c r="B189" s="17" t="s">
        <v>357</v>
      </c>
      <c r="C189" s="7">
        <v>336</v>
      </c>
      <c r="D189" s="7" t="s">
        <v>52</v>
      </c>
      <c r="E189" s="7">
        <v>1</v>
      </c>
      <c r="F189" s="6" t="s">
        <v>430</v>
      </c>
      <c r="G189" s="7">
        <v>87089990</v>
      </c>
      <c r="H189" s="7" t="s">
        <v>315</v>
      </c>
      <c r="I189" s="7">
        <v>99710601795</v>
      </c>
      <c r="J189" s="7">
        <v>99710601795</v>
      </c>
      <c r="K189" s="7" t="str">
        <f>_xlfn.XLOOKUP(J189,[1]Export!$A$2:$A$1936,[1]Export!$C$2:$C$1936,"NAO ENCONTRADA",0)</f>
        <v>MOTORSPORT</v>
      </c>
      <c r="L189" s="7" t="s">
        <v>74</v>
      </c>
      <c r="M189" s="13">
        <v>925.90868005738878</v>
      </c>
      <c r="N189" s="13">
        <v>925.90868005738878</v>
      </c>
      <c r="O189" s="14"/>
      <c r="P189" s="14"/>
    </row>
    <row r="190" spans="1:16" x14ac:dyDescent="0.25">
      <c r="A190">
        <v>2270</v>
      </c>
      <c r="B190" s="17" t="s">
        <v>357</v>
      </c>
      <c r="C190" s="7">
        <v>566</v>
      </c>
      <c r="D190" s="7" t="s">
        <v>52</v>
      </c>
      <c r="E190" s="7">
        <v>1</v>
      </c>
      <c r="F190" s="6" t="s">
        <v>432</v>
      </c>
      <c r="G190" s="7">
        <v>84099190</v>
      </c>
      <c r="H190" s="7" t="s">
        <v>315</v>
      </c>
      <c r="I190" s="7">
        <v>99710625090</v>
      </c>
      <c r="J190" s="7">
        <v>99710625090</v>
      </c>
      <c r="K190" s="7" t="str">
        <f>_xlfn.XLOOKUP(J190,[1]Export!$A$2:$A$1936,[1]Export!$C$2:$C$1936,"NAO ENCONTRADA",0)</f>
        <v>MOTORSPORT</v>
      </c>
      <c r="L190" s="7" t="s">
        <v>74</v>
      </c>
      <c r="M190" s="13">
        <v>33.92868005738881</v>
      </c>
      <c r="N190" s="13">
        <v>33.92868005738881</v>
      </c>
      <c r="O190" s="14"/>
      <c r="P190" s="14"/>
    </row>
    <row r="191" spans="1:16" x14ac:dyDescent="0.25">
      <c r="A191">
        <v>1928</v>
      </c>
      <c r="B191" s="17" t="s">
        <v>357</v>
      </c>
      <c r="C191" s="7">
        <v>224</v>
      </c>
      <c r="D191" s="7" t="s">
        <v>52</v>
      </c>
      <c r="E191" s="7">
        <v>2</v>
      </c>
      <c r="F191" s="6" t="s">
        <v>433</v>
      </c>
      <c r="G191" s="7">
        <v>84099190</v>
      </c>
      <c r="H191" s="7" t="s">
        <v>315</v>
      </c>
      <c r="I191" s="7">
        <v>99710650190</v>
      </c>
      <c r="J191" s="7">
        <v>99710650101</v>
      </c>
      <c r="K191" s="7" t="str">
        <f>_xlfn.XLOOKUP(J191,[1]Export!$A$2:$A$1936,[1]Export!$C$2:$C$1936,"NAO ENCONTRADA",0)</f>
        <v>STANDARD</v>
      </c>
      <c r="L191" s="7" t="s">
        <v>74</v>
      </c>
      <c r="M191" s="13">
        <v>40.089340028694409</v>
      </c>
      <c r="N191" s="13">
        <v>80.178680057388817</v>
      </c>
      <c r="O191" s="14"/>
      <c r="P191" s="14"/>
    </row>
    <row r="192" spans="1:16" x14ac:dyDescent="0.25">
      <c r="A192">
        <v>2218</v>
      </c>
      <c r="B192" s="17" t="s">
        <v>357</v>
      </c>
      <c r="C192" s="7">
        <v>514</v>
      </c>
      <c r="D192" s="7" t="s">
        <v>52</v>
      </c>
      <c r="E192" s="7">
        <v>1</v>
      </c>
      <c r="F192" s="6" t="s">
        <v>435</v>
      </c>
      <c r="G192" s="7">
        <v>84099190</v>
      </c>
      <c r="H192" s="7" t="s">
        <v>315</v>
      </c>
      <c r="I192" s="7">
        <v>99710650291</v>
      </c>
      <c r="J192" s="7">
        <v>99710650291</v>
      </c>
      <c r="K192" s="7" t="str">
        <f>_xlfn.XLOOKUP(J192,[1]Export!$A$2:$A$1936,[1]Export!$C$2:$C$1936,"NAO ENCONTRADA",0)</f>
        <v>MOTORSPORT</v>
      </c>
      <c r="L192" s="7" t="s">
        <v>74</v>
      </c>
      <c r="M192" s="13">
        <v>89.838680057388814</v>
      </c>
      <c r="N192" s="13">
        <v>89.838680057388814</v>
      </c>
      <c r="O192" s="14"/>
      <c r="P192" s="14"/>
    </row>
    <row r="193" spans="1:16" x14ac:dyDescent="0.25">
      <c r="A193">
        <v>2304</v>
      </c>
      <c r="B193" s="17" t="s">
        <v>357</v>
      </c>
      <c r="C193" s="7">
        <v>600</v>
      </c>
      <c r="D193" s="7" t="s">
        <v>52</v>
      </c>
      <c r="E193" s="7">
        <v>5</v>
      </c>
      <c r="F193" s="6" t="s">
        <v>436</v>
      </c>
      <c r="G193" s="7">
        <v>84099190</v>
      </c>
      <c r="H193" s="7" t="s">
        <v>315</v>
      </c>
      <c r="I193" s="7">
        <v>99710650291</v>
      </c>
      <c r="J193" s="7">
        <v>99710650291</v>
      </c>
      <c r="K193" s="7" t="str">
        <f>_xlfn.XLOOKUP(J193,[1]Export!$A$2:$A$1936,[1]Export!$C$2:$C$1936,"NAO ENCONTRADA",0)</f>
        <v>MOTORSPORT</v>
      </c>
      <c r="L193" s="7" t="s">
        <v>74</v>
      </c>
      <c r="M193" s="13">
        <v>89.639736011477765</v>
      </c>
      <c r="N193" s="13">
        <v>448.1986800573888</v>
      </c>
      <c r="O193" s="14"/>
      <c r="P193" s="14"/>
    </row>
    <row r="194" spans="1:16" x14ac:dyDescent="0.25">
      <c r="A194">
        <v>2327</v>
      </c>
      <c r="B194" s="17" t="s">
        <v>357</v>
      </c>
      <c r="C194" s="7">
        <v>623</v>
      </c>
      <c r="D194" s="7" t="s">
        <v>52</v>
      </c>
      <c r="E194" s="7">
        <v>1</v>
      </c>
      <c r="F194" s="6" t="s">
        <v>437</v>
      </c>
      <c r="G194" s="7">
        <v>84099190</v>
      </c>
      <c r="H194" s="7" t="s">
        <v>315</v>
      </c>
      <c r="I194" s="7">
        <v>99710651492</v>
      </c>
      <c r="J194" s="7">
        <v>99710651492</v>
      </c>
      <c r="K194" s="7" t="str">
        <f>_xlfn.XLOOKUP(J194,[1]Export!$A$2:$A$1936,[1]Export!$C$2:$C$1936,"NAO ENCONTRADA",0)</f>
        <v>MOTORSPORT</v>
      </c>
      <c r="L194" s="7" t="s">
        <v>74</v>
      </c>
      <c r="M194" s="13">
        <v>32.618680057388808</v>
      </c>
      <c r="N194" s="13">
        <v>32.618680057388808</v>
      </c>
      <c r="O194" s="14"/>
      <c r="P194" s="14"/>
    </row>
    <row r="195" spans="1:16" x14ac:dyDescent="0.25">
      <c r="A195">
        <v>2089</v>
      </c>
      <c r="B195" s="17" t="s">
        <v>357</v>
      </c>
      <c r="C195" s="7">
        <v>385</v>
      </c>
      <c r="D195" s="7" t="s">
        <v>52</v>
      </c>
      <c r="E195" s="7">
        <v>1</v>
      </c>
      <c r="F195" s="6" t="s">
        <v>440</v>
      </c>
      <c r="G195" s="7">
        <v>84099190</v>
      </c>
      <c r="H195" s="7" t="s">
        <v>315</v>
      </c>
      <c r="I195" s="7">
        <v>99710702592</v>
      </c>
      <c r="J195" s="7">
        <v>99710702592</v>
      </c>
      <c r="K195" s="7" t="str">
        <f>_xlfn.XLOOKUP(J195,[1]Export!$A$2:$A$1936,[1]Export!$C$2:$C$1936,"NAO ENCONTRADA",0)</f>
        <v>MOTORSPORT</v>
      </c>
      <c r="L195" s="7" t="s">
        <v>74</v>
      </c>
      <c r="M195" s="13">
        <v>164.43868005738881</v>
      </c>
      <c r="N195" s="13">
        <v>164.43868005738881</v>
      </c>
      <c r="O195" s="14"/>
      <c r="P195" s="14"/>
    </row>
    <row r="196" spans="1:16" x14ac:dyDescent="0.25">
      <c r="A196">
        <v>1929</v>
      </c>
      <c r="B196" s="17" t="s">
        <v>357</v>
      </c>
      <c r="C196" s="7">
        <v>225</v>
      </c>
      <c r="D196" s="7" t="s">
        <v>52</v>
      </c>
      <c r="E196" s="7">
        <v>3</v>
      </c>
      <c r="F196" s="6" t="s">
        <v>443</v>
      </c>
      <c r="G196" s="7">
        <v>84099190</v>
      </c>
      <c r="H196" s="7" t="s">
        <v>315</v>
      </c>
      <c r="I196" s="7">
        <v>99711062193</v>
      </c>
      <c r="J196" s="7">
        <v>99711062193</v>
      </c>
      <c r="K196" s="7" t="str">
        <f>_xlfn.XLOOKUP(J196,[1]Export!$A$2:$A$1936,[1]Export!$C$2:$C$1936,"NAO ENCONTRADA",0)</f>
        <v>MOTORSPORT</v>
      </c>
      <c r="L196" s="7" t="s">
        <v>74</v>
      </c>
      <c r="M196" s="13">
        <v>110.96622668579626</v>
      </c>
      <c r="N196" s="13">
        <v>332.89868005738879</v>
      </c>
      <c r="O196" s="14"/>
      <c r="P196" s="14"/>
    </row>
    <row r="197" spans="1:16" x14ac:dyDescent="0.25">
      <c r="A197">
        <v>1930</v>
      </c>
      <c r="B197" s="17" t="s">
        <v>357</v>
      </c>
      <c r="C197" s="7">
        <v>226</v>
      </c>
      <c r="D197" s="7" t="s">
        <v>52</v>
      </c>
      <c r="E197" s="7">
        <v>1</v>
      </c>
      <c r="F197" s="6" t="s">
        <v>447</v>
      </c>
      <c r="G197" s="7">
        <v>84099190</v>
      </c>
      <c r="H197" s="7" t="s">
        <v>315</v>
      </c>
      <c r="I197" s="7">
        <v>99720707091</v>
      </c>
      <c r="J197" s="7">
        <v>99720707091</v>
      </c>
      <c r="K197" s="7" t="str">
        <f>_xlfn.XLOOKUP(J197,[1]Export!$A$2:$A$1936,[1]Export!$C$2:$C$1936,"NAO ENCONTRADA",0)</f>
        <v>MOTORSPORT</v>
      </c>
      <c r="L197" s="7" t="s">
        <v>74</v>
      </c>
      <c r="M197" s="13">
        <v>531.85868005738882</v>
      </c>
      <c r="N197" s="13">
        <v>531.85868005738882</v>
      </c>
      <c r="O197" s="14"/>
      <c r="P197" s="14"/>
    </row>
    <row r="198" spans="1:16" x14ac:dyDescent="0.25">
      <c r="A198">
        <v>2075</v>
      </c>
      <c r="B198" s="17" t="s">
        <v>357</v>
      </c>
      <c r="C198" s="7">
        <v>371</v>
      </c>
      <c r="D198" s="7" t="s">
        <v>52</v>
      </c>
      <c r="E198" s="7">
        <v>1</v>
      </c>
      <c r="F198" s="6" t="s">
        <v>448</v>
      </c>
      <c r="G198" s="7">
        <v>73209000</v>
      </c>
      <c r="H198" s="7" t="s">
        <v>315</v>
      </c>
      <c r="I198" s="7">
        <v>99733353790</v>
      </c>
      <c r="J198" s="7">
        <v>99733353790</v>
      </c>
      <c r="K198" s="7" t="str">
        <f>_xlfn.XLOOKUP(J198,[1]Export!$A$2:$A$1936,[1]Export!$C$2:$C$1936,"NAO ENCONTRADA",0)</f>
        <v>MOTORSPORT</v>
      </c>
      <c r="L198" s="7" t="s">
        <v>74</v>
      </c>
      <c r="M198" s="13">
        <v>23.01868005738881</v>
      </c>
      <c r="N198" s="13">
        <v>23.01868005738881</v>
      </c>
      <c r="O198" s="14"/>
      <c r="P198" s="14"/>
    </row>
    <row r="199" spans="1:16" x14ac:dyDescent="0.25">
      <c r="A199">
        <v>2069</v>
      </c>
      <c r="B199" s="17" t="s">
        <v>357</v>
      </c>
      <c r="C199" s="7">
        <v>365</v>
      </c>
      <c r="D199" s="7" t="s">
        <v>52</v>
      </c>
      <c r="E199" s="7">
        <v>3</v>
      </c>
      <c r="F199" s="6" t="s">
        <v>450</v>
      </c>
      <c r="G199" s="7">
        <v>87089990</v>
      </c>
      <c r="H199" s="7" t="s">
        <v>315</v>
      </c>
      <c r="I199" s="7">
        <v>99737541196</v>
      </c>
      <c r="J199" s="7">
        <v>99737541196</v>
      </c>
      <c r="K199" s="7" t="str">
        <f>_xlfn.XLOOKUP(J199,[1]Export!$A$2:$A$1936,[1]Export!$C$2:$C$1936,"NAO ENCONTRADA",0)</f>
        <v>MOTORSPORT</v>
      </c>
      <c r="L199" s="7" t="s">
        <v>74</v>
      </c>
      <c r="M199" s="13">
        <v>96.456226685796267</v>
      </c>
      <c r="N199" s="13">
        <v>289.36868005738881</v>
      </c>
      <c r="O199" s="14"/>
      <c r="P199" s="14"/>
    </row>
    <row r="200" spans="1:16" x14ac:dyDescent="0.25">
      <c r="A200">
        <v>2070</v>
      </c>
      <c r="B200" s="17" t="s">
        <v>357</v>
      </c>
      <c r="C200" s="7">
        <v>366</v>
      </c>
      <c r="D200" s="7" t="s">
        <v>52</v>
      </c>
      <c r="E200" s="7">
        <v>3</v>
      </c>
      <c r="F200" s="6" t="s">
        <v>451</v>
      </c>
      <c r="G200" s="7">
        <v>87089990</v>
      </c>
      <c r="H200" s="7" t="s">
        <v>315</v>
      </c>
      <c r="I200" s="7">
        <v>99737541296</v>
      </c>
      <c r="J200" s="7">
        <v>99737541296</v>
      </c>
      <c r="K200" s="7" t="str">
        <f>_xlfn.XLOOKUP(J200,[1]Export!$A$2:$A$1936,[1]Export!$C$2:$C$1936,"NAO ENCONTRADA",0)</f>
        <v>MOTORSPORT</v>
      </c>
      <c r="L200" s="7" t="s">
        <v>74</v>
      </c>
      <c r="M200" s="13">
        <v>96.456226685796267</v>
      </c>
      <c r="N200" s="13">
        <v>289.36868005738881</v>
      </c>
      <c r="O200" s="14"/>
      <c r="P200" s="14"/>
    </row>
    <row r="201" spans="1:16" x14ac:dyDescent="0.25">
      <c r="A201">
        <v>2316</v>
      </c>
      <c r="B201" s="17" t="s">
        <v>357</v>
      </c>
      <c r="C201" s="7">
        <v>612</v>
      </c>
      <c r="D201" s="7" t="s">
        <v>52</v>
      </c>
      <c r="E201" s="7">
        <v>1</v>
      </c>
      <c r="F201" s="6" t="s">
        <v>465</v>
      </c>
      <c r="G201" s="7">
        <v>84099190</v>
      </c>
      <c r="H201" s="7" t="s">
        <v>315</v>
      </c>
      <c r="I201" s="7">
        <v>99760618790</v>
      </c>
      <c r="J201" s="7">
        <v>99760618790</v>
      </c>
      <c r="K201" s="7" t="str">
        <f>_xlfn.XLOOKUP(J201,[1]Export!$A$2:$A$1936,[1]Export!$C$2:$C$1936,"NAO ENCONTRADA",0)</f>
        <v>MOTORSPORT</v>
      </c>
      <c r="L201" s="7" t="s">
        <v>74</v>
      </c>
      <c r="M201" s="13">
        <v>111.35868005738881</v>
      </c>
      <c r="N201" s="13">
        <v>111.35868005738881</v>
      </c>
      <c r="O201" s="14"/>
      <c r="P201" s="14"/>
    </row>
    <row r="202" spans="1:16" x14ac:dyDescent="0.25">
      <c r="A202">
        <v>2320</v>
      </c>
      <c r="B202" s="17" t="s">
        <v>357</v>
      </c>
      <c r="C202" s="7">
        <v>616</v>
      </c>
      <c r="D202" s="7" t="s">
        <v>52</v>
      </c>
      <c r="E202" s="7">
        <v>1</v>
      </c>
      <c r="F202" s="6" t="s">
        <v>464</v>
      </c>
      <c r="G202" s="7">
        <v>85129000</v>
      </c>
      <c r="H202" s="7" t="s">
        <v>315</v>
      </c>
      <c r="I202" s="7">
        <v>99760618790</v>
      </c>
      <c r="J202" s="7">
        <v>99760618790</v>
      </c>
      <c r="K202" s="7" t="str">
        <f>_xlfn.XLOOKUP(J202,[1]Export!$A$2:$A$1936,[1]Export!$C$2:$C$1936,"NAO ENCONTRADA",0)</f>
        <v>MOTORSPORT</v>
      </c>
      <c r="L202" s="7" t="s">
        <v>74</v>
      </c>
      <c r="M202" s="13">
        <v>111.35868005738881</v>
      </c>
      <c r="N202" s="13">
        <v>111.35868005738881</v>
      </c>
      <c r="O202" s="14"/>
      <c r="P202" s="14"/>
    </row>
    <row r="203" spans="1:16" x14ac:dyDescent="0.25">
      <c r="A203">
        <v>2321</v>
      </c>
      <c r="B203" s="17" t="s">
        <v>357</v>
      </c>
      <c r="C203" s="7">
        <v>617</v>
      </c>
      <c r="D203" s="7" t="s">
        <v>52</v>
      </c>
      <c r="E203" s="7">
        <v>1</v>
      </c>
      <c r="F203" s="6" t="s">
        <v>464</v>
      </c>
      <c r="G203" s="7">
        <v>85129000</v>
      </c>
      <c r="H203" s="7" t="s">
        <v>315</v>
      </c>
      <c r="I203" s="7">
        <v>99760618790</v>
      </c>
      <c r="J203" s="7">
        <v>99760618790</v>
      </c>
      <c r="K203" s="7" t="str">
        <f>_xlfn.XLOOKUP(J203,[1]Export!$A$2:$A$1936,[1]Export!$C$2:$C$1936,"NAO ENCONTRADA",0)</f>
        <v>MOTORSPORT</v>
      </c>
      <c r="L203" s="7" t="s">
        <v>74</v>
      </c>
      <c r="M203" s="13">
        <v>111.35868005738881</v>
      </c>
      <c r="N203" s="13">
        <v>111.35868005738881</v>
      </c>
      <c r="O203" s="14"/>
      <c r="P203" s="14"/>
    </row>
    <row r="204" spans="1:16" x14ac:dyDescent="0.25">
      <c r="A204">
        <v>2306</v>
      </c>
      <c r="B204" s="17" t="s">
        <v>357</v>
      </c>
      <c r="C204" s="7">
        <v>602</v>
      </c>
      <c r="D204" s="7" t="s">
        <v>52</v>
      </c>
      <c r="E204" s="7">
        <v>2</v>
      </c>
      <c r="F204" s="6" t="s">
        <v>466</v>
      </c>
      <c r="G204" s="7">
        <v>85129000</v>
      </c>
      <c r="H204" s="7" t="s">
        <v>315</v>
      </c>
      <c r="I204" s="7">
        <v>99760620390</v>
      </c>
      <c r="J204" s="7" t="s">
        <v>467</v>
      </c>
      <c r="K204" s="7" t="str">
        <f>_xlfn.XLOOKUP(J204,[1]Export!$A$2:$A$1936,[1]Export!$C$2:$C$1936,"NAO ENCONTRADA",0)</f>
        <v>MOTORSPORT</v>
      </c>
      <c r="L204" s="7" t="s">
        <v>74</v>
      </c>
      <c r="M204" s="13">
        <v>121.2993400286944</v>
      </c>
      <c r="N204" s="13">
        <v>242.5986800573888</v>
      </c>
      <c r="O204" s="14"/>
      <c r="P204" s="14"/>
    </row>
    <row r="205" spans="1:16" x14ac:dyDescent="0.25">
      <c r="A205">
        <v>2237</v>
      </c>
      <c r="B205" s="17" t="s">
        <v>357</v>
      </c>
      <c r="C205" s="7">
        <v>533</v>
      </c>
      <c r="D205" s="7" t="s">
        <v>52</v>
      </c>
      <c r="E205" s="7">
        <v>3</v>
      </c>
      <c r="F205" s="6" t="s">
        <v>477</v>
      </c>
      <c r="G205" s="7">
        <v>84839000</v>
      </c>
      <c r="H205" s="7" t="s">
        <v>315</v>
      </c>
      <c r="I205" s="7">
        <v>99923056430</v>
      </c>
      <c r="J205" s="7">
        <v>99923056430</v>
      </c>
      <c r="K205" s="7" t="str">
        <f>_xlfn.XLOOKUP(J205,[1]Export!$A$2:$A$1936,[1]Export!$C$2:$C$1936,"NAO ENCONTRADA",0)</f>
        <v>MOTORSPORT</v>
      </c>
      <c r="L205" s="7" t="s">
        <v>74</v>
      </c>
      <c r="M205" s="13">
        <v>196.74622668579627</v>
      </c>
      <c r="N205" s="13">
        <v>590.23868005738882</v>
      </c>
      <c r="O205" s="14"/>
      <c r="P205" s="14"/>
    </row>
    <row r="206" spans="1:16" x14ac:dyDescent="0.25">
      <c r="A206">
        <v>2286</v>
      </c>
      <c r="B206" s="17" t="s">
        <v>357</v>
      </c>
      <c r="C206" s="7">
        <v>582</v>
      </c>
      <c r="D206" s="7" t="s">
        <v>52</v>
      </c>
      <c r="E206" s="7">
        <v>10</v>
      </c>
      <c r="F206" s="6" t="s">
        <v>485</v>
      </c>
      <c r="G206" s="7">
        <v>87084090</v>
      </c>
      <c r="H206" s="7" t="s">
        <v>315</v>
      </c>
      <c r="I206" s="7">
        <v>99970719640</v>
      </c>
      <c r="J206" s="7">
        <v>99970719640</v>
      </c>
      <c r="K206" s="7" t="str">
        <f>_xlfn.XLOOKUP(J206,[1]Export!$A$2:$A$1936,[1]Export!$C$2:$C$1936,"NAO ENCONTRADA",0)</f>
        <v>MOTORSPORT</v>
      </c>
      <c r="L206" s="7" t="s">
        <v>74</v>
      </c>
      <c r="M206" s="13">
        <v>1.0298680057388809</v>
      </c>
      <c r="N206" s="13">
        <v>10.298680057388809</v>
      </c>
      <c r="O206" s="14"/>
      <c r="P206" s="14"/>
    </row>
    <row r="207" spans="1:16" x14ac:dyDescent="0.25">
      <c r="A207">
        <v>1809</v>
      </c>
      <c r="B207" s="17" t="s">
        <v>357</v>
      </c>
      <c r="C207" s="7">
        <v>105</v>
      </c>
      <c r="D207" s="7" t="s">
        <v>52</v>
      </c>
      <c r="E207" s="7">
        <v>1</v>
      </c>
      <c r="F207" s="6" t="s">
        <v>2124</v>
      </c>
      <c r="G207" s="7">
        <v>87082999</v>
      </c>
      <c r="H207" s="7" t="s">
        <v>315</v>
      </c>
      <c r="I207" s="7" t="s">
        <v>2125</v>
      </c>
      <c r="J207" s="16" t="s">
        <v>2126</v>
      </c>
      <c r="K207" s="7" t="str">
        <f>_xlfn.XLOOKUP(J207,[1]Export!$A$2:$A$1936,[1]Export!$C$2:$C$1936,"NAO ENCONTRADA",0)</f>
        <v>NAO ENCONTRADA</v>
      </c>
      <c r="L207" s="7" t="s">
        <v>74</v>
      </c>
      <c r="M207" s="13">
        <v>788.10868005738882</v>
      </c>
      <c r="N207" s="13">
        <v>788.10868005738882</v>
      </c>
      <c r="O207" s="14"/>
      <c r="P207" s="14"/>
    </row>
    <row r="208" spans="1:16" x14ac:dyDescent="0.25">
      <c r="A208">
        <v>2332</v>
      </c>
      <c r="B208" s="17" t="s">
        <v>357</v>
      </c>
      <c r="C208" s="7">
        <v>628</v>
      </c>
      <c r="D208" s="7" t="s">
        <v>52</v>
      </c>
      <c r="E208" s="7">
        <v>3</v>
      </c>
      <c r="F208" s="6" t="s">
        <v>1379</v>
      </c>
      <c r="G208" s="7">
        <v>87082994</v>
      </c>
      <c r="H208" s="7" t="s">
        <v>315</v>
      </c>
      <c r="I208" s="7" t="s">
        <v>2127</v>
      </c>
      <c r="J208" s="16" t="s">
        <v>1381</v>
      </c>
      <c r="K208" s="7" t="str">
        <f>_xlfn.XLOOKUP(J208,[1]Export!$A$2:$A$1936,[1]Export!$C$2:$C$1936,"NAO ENCONTRADA",0)</f>
        <v>NAO ENCONTRADA</v>
      </c>
      <c r="L208" s="7" t="s">
        <v>74</v>
      </c>
      <c r="M208" s="13">
        <v>4751.5762266857955</v>
      </c>
      <c r="N208" s="13">
        <v>14254.728680057387</v>
      </c>
      <c r="O208" s="14"/>
      <c r="P208" s="14"/>
    </row>
    <row r="209" spans="1:16" x14ac:dyDescent="0.25">
      <c r="A209">
        <v>1932</v>
      </c>
      <c r="B209" s="17" t="s">
        <v>357</v>
      </c>
      <c r="C209" s="7">
        <v>228</v>
      </c>
      <c r="D209" s="7" t="s">
        <v>52</v>
      </c>
      <c r="E209" s="7">
        <v>1</v>
      </c>
      <c r="F209" s="6" t="s">
        <v>2157</v>
      </c>
      <c r="G209" s="7">
        <v>85129000</v>
      </c>
      <c r="H209" s="7" t="s">
        <v>315</v>
      </c>
      <c r="I209" s="7" t="s">
        <v>2156</v>
      </c>
      <c r="J209" s="7" t="s">
        <v>2156</v>
      </c>
      <c r="K209" s="7" t="str">
        <f>_xlfn.XLOOKUP(J209,[1]Export!$A$2:$A$1936,[1]Export!$C$2:$C$1936,"NAO ENCONTRADA",0)</f>
        <v>MOTORSPORT</v>
      </c>
      <c r="L209" s="7" t="s">
        <v>74</v>
      </c>
      <c r="M209" s="13">
        <v>28.058680057388809</v>
      </c>
      <c r="N209" s="13">
        <v>28.058680057388809</v>
      </c>
      <c r="O209" s="14"/>
      <c r="P209" s="14"/>
    </row>
    <row r="210" spans="1:16" x14ac:dyDescent="0.25">
      <c r="A210">
        <v>2293</v>
      </c>
      <c r="B210" s="17" t="s">
        <v>357</v>
      </c>
      <c r="C210" s="7">
        <v>589</v>
      </c>
      <c r="D210" s="7" t="s">
        <v>52</v>
      </c>
      <c r="E210" s="7">
        <v>1</v>
      </c>
      <c r="F210" s="6" t="s">
        <v>1375</v>
      </c>
      <c r="G210" s="7">
        <v>85129000</v>
      </c>
      <c r="H210" s="7" t="s">
        <v>315</v>
      </c>
      <c r="I210" s="7" t="s">
        <v>2158</v>
      </c>
      <c r="J210" s="7" t="s">
        <v>2158</v>
      </c>
      <c r="K210" s="7" t="str">
        <f>_xlfn.XLOOKUP(J210,[1]Export!$A$2:$A$1936,[1]Export!$C$2:$C$1936,"NAO ENCONTRADA",0)</f>
        <v>NAO ENCONTRADA</v>
      </c>
      <c r="L210" s="7" t="s">
        <v>74</v>
      </c>
      <c r="M210" s="13">
        <v>55.448680057388813</v>
      </c>
      <c r="N210" s="13">
        <v>55.448680057388813</v>
      </c>
      <c r="O210" s="14"/>
      <c r="P210" s="14"/>
    </row>
    <row r="211" spans="1:16" x14ac:dyDescent="0.25">
      <c r="A211">
        <v>2396</v>
      </c>
      <c r="B211" s="17" t="s">
        <v>357</v>
      </c>
      <c r="C211" s="7">
        <v>692</v>
      </c>
      <c r="D211" s="7" t="s">
        <v>52</v>
      </c>
      <c r="E211" s="7">
        <v>27</v>
      </c>
      <c r="F211" s="6" t="s">
        <v>529</v>
      </c>
      <c r="G211" s="7">
        <v>84099190</v>
      </c>
      <c r="H211" s="7" t="s">
        <v>315</v>
      </c>
      <c r="I211" s="7" t="s">
        <v>2193</v>
      </c>
      <c r="J211" s="7" t="s">
        <v>531</v>
      </c>
      <c r="K211" s="7" t="str">
        <f>_xlfn.XLOOKUP(J211,[1]Export!$A$2:$A$1936,[1]Export!$C$2:$C$1936,"NAO ENCONTRADA",0)</f>
        <v>STANDARD</v>
      </c>
      <c r="L211" s="7" t="s">
        <v>74</v>
      </c>
      <c r="M211" s="13">
        <v>55.874025187310693</v>
      </c>
      <c r="N211" s="13">
        <v>1508.5986800573887</v>
      </c>
      <c r="O211" s="14"/>
      <c r="P211" s="14"/>
    </row>
    <row r="212" spans="1:16" x14ac:dyDescent="0.25">
      <c r="A212">
        <v>1899</v>
      </c>
      <c r="B212" s="17" t="s">
        <v>357</v>
      </c>
      <c r="C212" s="7">
        <v>195</v>
      </c>
      <c r="D212" s="7" t="s">
        <v>52</v>
      </c>
      <c r="E212" s="7">
        <v>24</v>
      </c>
      <c r="F212" s="6" t="s">
        <v>2199</v>
      </c>
      <c r="G212" s="7">
        <v>87085099</v>
      </c>
      <c r="H212" s="7" t="s">
        <v>315</v>
      </c>
      <c r="I212" s="7" t="s">
        <v>2200</v>
      </c>
      <c r="J212" s="7" t="s">
        <v>2200</v>
      </c>
      <c r="K212" s="7" t="str">
        <f>_xlfn.XLOOKUP(J212,[1]Export!$A$2:$A$1936,[1]Export!$C$2:$C$1936,"NAO ENCONTRADA",0)</f>
        <v>MOTORSPORT</v>
      </c>
      <c r="L212" s="7" t="s">
        <v>74</v>
      </c>
      <c r="M212" s="13">
        <v>0.29327833572453371</v>
      </c>
      <c r="N212" s="13">
        <v>7.0386800573888095</v>
      </c>
      <c r="O212" s="14"/>
      <c r="P212" s="14"/>
    </row>
    <row r="213" spans="1:16" x14ac:dyDescent="0.25">
      <c r="A213">
        <v>2189</v>
      </c>
      <c r="B213" s="17" t="s">
        <v>357</v>
      </c>
      <c r="C213" s="7">
        <v>485</v>
      </c>
      <c r="D213" s="7" t="s">
        <v>52</v>
      </c>
      <c r="E213" s="7">
        <v>23</v>
      </c>
      <c r="F213" s="6" t="s">
        <v>2201</v>
      </c>
      <c r="G213" s="7">
        <v>87089300</v>
      </c>
      <c r="H213" s="7" t="s">
        <v>315</v>
      </c>
      <c r="I213" s="7" t="s">
        <v>2202</v>
      </c>
      <c r="J213" s="7" t="s">
        <v>2202</v>
      </c>
      <c r="K213" s="7" t="str">
        <f>_xlfn.XLOOKUP(J213,[1]Export!$A$2:$A$1936,[1]Export!$C$2:$C$1936,"NAO ENCONTRADA",0)</f>
        <v>MOTORSPORT</v>
      </c>
      <c r="L213" s="7" t="s">
        <v>74</v>
      </c>
      <c r="M213" s="13">
        <v>51.01689913292995</v>
      </c>
      <c r="N213" s="13">
        <v>1173.3886800573889</v>
      </c>
      <c r="O213" s="14"/>
      <c r="P213" s="14"/>
    </row>
    <row r="214" spans="1:16" x14ac:dyDescent="0.25">
      <c r="A214">
        <v>1933</v>
      </c>
      <c r="B214" s="17" t="s">
        <v>357</v>
      </c>
      <c r="C214" s="7">
        <v>229</v>
      </c>
      <c r="D214" s="7" t="s">
        <v>52</v>
      </c>
      <c r="E214" s="7">
        <v>1</v>
      </c>
      <c r="F214" s="6" t="s">
        <v>535</v>
      </c>
      <c r="G214" s="7">
        <v>87089990</v>
      </c>
      <c r="H214" s="7" t="s">
        <v>315</v>
      </c>
      <c r="I214" s="7" t="s">
        <v>537</v>
      </c>
      <c r="J214" s="7" t="s">
        <v>537</v>
      </c>
      <c r="K214" s="7" t="str">
        <f>_xlfn.XLOOKUP(J214,[1]Export!$A$2:$A$1936,[1]Export!$C$2:$C$1936,"NAO ENCONTRADA",0)</f>
        <v>MOTORSPORT</v>
      </c>
      <c r="L214" s="7" t="s">
        <v>74</v>
      </c>
      <c r="M214" s="13">
        <v>165.35868005738882</v>
      </c>
      <c r="N214" s="13">
        <v>165.35868005738882</v>
      </c>
      <c r="O214" s="14"/>
      <c r="P214" s="14"/>
    </row>
    <row r="215" spans="1:16" x14ac:dyDescent="0.25">
      <c r="A215">
        <v>2041</v>
      </c>
      <c r="B215" s="17" t="s">
        <v>357</v>
      </c>
      <c r="C215" s="7">
        <v>337</v>
      </c>
      <c r="D215" s="7" t="s">
        <v>52</v>
      </c>
      <c r="E215" s="7">
        <v>1</v>
      </c>
      <c r="F215" s="6" t="s">
        <v>410</v>
      </c>
      <c r="G215" s="7">
        <v>87089990</v>
      </c>
      <c r="H215" s="7" t="s">
        <v>315</v>
      </c>
      <c r="I215" s="7" t="s">
        <v>2203</v>
      </c>
      <c r="J215" s="7" t="s">
        <v>2203</v>
      </c>
      <c r="K215" s="7" t="str">
        <f>_xlfn.XLOOKUP(J215,[1]Export!$A$2:$A$1936,[1]Export!$C$2:$C$1936,"NAO ENCONTRADA",0)</f>
        <v>MOTORSPORT</v>
      </c>
      <c r="L215" s="7" t="s">
        <v>74</v>
      </c>
      <c r="M215" s="13">
        <v>326.35868005738882</v>
      </c>
      <c r="N215" s="13">
        <v>326.35868005738882</v>
      </c>
      <c r="O215" s="14"/>
      <c r="P215" s="14"/>
    </row>
    <row r="216" spans="1:16" x14ac:dyDescent="0.25">
      <c r="A216">
        <v>2019</v>
      </c>
      <c r="B216" s="17" t="s">
        <v>357</v>
      </c>
      <c r="C216" s="7">
        <v>315</v>
      </c>
      <c r="D216" s="7" t="s">
        <v>52</v>
      </c>
      <c r="E216" s="7">
        <v>1</v>
      </c>
      <c r="F216" s="6" t="s">
        <v>2103</v>
      </c>
      <c r="G216" s="7">
        <v>87089100</v>
      </c>
      <c r="H216" s="7" t="s">
        <v>315</v>
      </c>
      <c r="I216" s="7" t="s">
        <v>2204</v>
      </c>
      <c r="J216" s="7" t="s">
        <v>2204</v>
      </c>
      <c r="K216" s="7" t="str">
        <f>_xlfn.XLOOKUP(J216,[1]Export!$A$2:$A$1936,[1]Export!$C$2:$C$1936,"NAO ENCONTRADA",0)</f>
        <v>NAO ENCONTRADA</v>
      </c>
      <c r="L216" s="7" t="s">
        <v>74</v>
      </c>
      <c r="M216" s="13">
        <v>287.5086800573888</v>
      </c>
      <c r="N216" s="13">
        <v>287.5086800573888</v>
      </c>
      <c r="O216" s="14"/>
      <c r="P216" s="14"/>
    </row>
    <row r="217" spans="1:16" x14ac:dyDescent="0.25">
      <c r="A217">
        <v>2030</v>
      </c>
      <c r="B217" s="17" t="s">
        <v>357</v>
      </c>
      <c r="C217" s="7">
        <v>326</v>
      </c>
      <c r="D217" s="7" t="s">
        <v>52</v>
      </c>
      <c r="E217" s="7">
        <v>1</v>
      </c>
      <c r="F217" s="6" t="s">
        <v>538</v>
      </c>
      <c r="G217" s="7">
        <v>87089100</v>
      </c>
      <c r="H217" s="7" t="s">
        <v>315</v>
      </c>
      <c r="I217" s="7" t="s">
        <v>540</v>
      </c>
      <c r="J217" s="7" t="s">
        <v>540</v>
      </c>
      <c r="K217" s="7" t="str">
        <f>_xlfn.XLOOKUP(J217,[1]Export!$A$2:$A$1936,[1]Export!$C$2:$C$1936,"NAO ENCONTRADA",0)</f>
        <v>MOTORSPORT</v>
      </c>
      <c r="L217" s="7" t="s">
        <v>74</v>
      </c>
      <c r="M217" s="13">
        <v>287.5086800573888</v>
      </c>
      <c r="N217" s="13">
        <v>287.5086800573888</v>
      </c>
      <c r="O217" s="14"/>
      <c r="P217" s="14"/>
    </row>
    <row r="218" spans="1:16" x14ac:dyDescent="0.25">
      <c r="A218">
        <v>2234</v>
      </c>
      <c r="B218" s="17" t="s">
        <v>357</v>
      </c>
      <c r="C218" s="7">
        <v>530</v>
      </c>
      <c r="D218" s="7" t="s">
        <v>52</v>
      </c>
      <c r="E218" s="7">
        <v>1</v>
      </c>
      <c r="F218" s="6" t="s">
        <v>2205</v>
      </c>
      <c r="G218" s="7">
        <v>84099190</v>
      </c>
      <c r="H218" s="7" t="s">
        <v>315</v>
      </c>
      <c r="I218" s="7" t="s">
        <v>543</v>
      </c>
      <c r="J218" s="7" t="s">
        <v>543</v>
      </c>
      <c r="K218" s="7" t="str">
        <f>_xlfn.XLOOKUP(J218,[1]Export!$A$2:$A$1936,[1]Export!$C$2:$C$1936,"NAO ENCONTRADA",0)</f>
        <v>MOTORSPORT</v>
      </c>
      <c r="L218" s="7" t="s">
        <v>74</v>
      </c>
      <c r="M218" s="13">
        <v>179.2286800573888</v>
      </c>
      <c r="N218" s="13">
        <v>179.2286800573888</v>
      </c>
      <c r="O218" s="14"/>
      <c r="P218" s="14"/>
    </row>
    <row r="219" spans="1:16" x14ac:dyDescent="0.25">
      <c r="A219">
        <v>2085</v>
      </c>
      <c r="B219" s="17" t="s">
        <v>357</v>
      </c>
      <c r="C219" s="7">
        <v>381</v>
      </c>
      <c r="D219" s="7" t="s">
        <v>52</v>
      </c>
      <c r="E219" s="7">
        <v>1</v>
      </c>
      <c r="F219" s="6" t="s">
        <v>544</v>
      </c>
      <c r="G219" s="7">
        <v>84099190</v>
      </c>
      <c r="H219" s="7" t="s">
        <v>315</v>
      </c>
      <c r="I219" s="7" t="s">
        <v>546</v>
      </c>
      <c r="J219" s="7" t="s">
        <v>546</v>
      </c>
      <c r="K219" s="7" t="str">
        <f>_xlfn.XLOOKUP(J219,[1]Export!$A$2:$A$1936,[1]Export!$C$2:$C$1936,"NAO ENCONTRADA",0)</f>
        <v>MOTORSPORT</v>
      </c>
      <c r="L219" s="7" t="s">
        <v>74</v>
      </c>
      <c r="M219" s="13">
        <v>594.7586800573888</v>
      </c>
      <c r="N219" s="13">
        <v>594.7586800573888</v>
      </c>
      <c r="O219" s="14"/>
      <c r="P219" s="14"/>
    </row>
    <row r="220" spans="1:16" x14ac:dyDescent="0.25">
      <c r="A220">
        <v>2217</v>
      </c>
      <c r="B220" s="17" t="s">
        <v>357</v>
      </c>
      <c r="C220" s="7">
        <v>513</v>
      </c>
      <c r="D220" s="7" t="s">
        <v>52</v>
      </c>
      <c r="E220" s="7">
        <v>2</v>
      </c>
      <c r="F220" s="6" t="s">
        <v>544</v>
      </c>
      <c r="G220" s="7">
        <v>84099190</v>
      </c>
      <c r="H220" s="7" t="s">
        <v>315</v>
      </c>
      <c r="I220" s="7" t="s">
        <v>546</v>
      </c>
      <c r="J220" s="7" t="s">
        <v>546</v>
      </c>
      <c r="K220" s="7" t="str">
        <f>_xlfn.XLOOKUP(J220,[1]Export!$A$2:$A$1936,[1]Export!$C$2:$C$1936,"NAO ENCONTRADA",0)</f>
        <v>MOTORSPORT</v>
      </c>
      <c r="L220" s="7" t="s">
        <v>74</v>
      </c>
      <c r="M220" s="13">
        <v>582.40934002869437</v>
      </c>
      <c r="N220" s="13">
        <v>1164.8186800573887</v>
      </c>
      <c r="O220" s="14"/>
      <c r="P220" s="14"/>
    </row>
    <row r="221" spans="1:16" x14ac:dyDescent="0.25">
      <c r="A221">
        <v>2275</v>
      </c>
      <c r="B221" s="17" t="s">
        <v>357</v>
      </c>
      <c r="C221" s="7">
        <v>571</v>
      </c>
      <c r="D221" s="7" t="s">
        <v>52</v>
      </c>
      <c r="E221" s="7">
        <v>1</v>
      </c>
      <c r="F221" s="6" t="s">
        <v>544</v>
      </c>
      <c r="G221" s="7">
        <v>84099190</v>
      </c>
      <c r="H221" s="7" t="s">
        <v>315</v>
      </c>
      <c r="I221" s="7" t="s">
        <v>546</v>
      </c>
      <c r="J221" s="7" t="s">
        <v>546</v>
      </c>
      <c r="K221" s="7" t="str">
        <f>_xlfn.XLOOKUP(J221,[1]Export!$A$2:$A$1936,[1]Export!$C$2:$C$1936,"NAO ENCONTRADA",0)</f>
        <v>MOTORSPORT</v>
      </c>
      <c r="L221" s="7" t="s">
        <v>74</v>
      </c>
      <c r="M221" s="13">
        <v>592.6386800573888</v>
      </c>
      <c r="N221" s="13">
        <v>592.6386800573888</v>
      </c>
      <c r="O221" s="14"/>
      <c r="P221" s="14"/>
    </row>
    <row r="222" spans="1:16" x14ac:dyDescent="0.25">
      <c r="A222">
        <v>1934</v>
      </c>
      <c r="B222" s="17" t="s">
        <v>357</v>
      </c>
      <c r="C222" s="7">
        <v>230</v>
      </c>
      <c r="D222" s="7" t="s">
        <v>52</v>
      </c>
      <c r="E222" s="7">
        <v>2</v>
      </c>
      <c r="F222" s="6" t="s">
        <v>548</v>
      </c>
      <c r="G222" s="7">
        <v>84099190</v>
      </c>
      <c r="H222" s="7" t="s">
        <v>315</v>
      </c>
      <c r="I222" s="7" t="s">
        <v>2206</v>
      </c>
      <c r="J222" s="7" t="s">
        <v>2206</v>
      </c>
      <c r="K222" s="7" t="str">
        <f>_xlfn.XLOOKUP(J222,[1]Export!$A$2:$A$1936,[1]Export!$C$2:$C$1936,"NAO ENCONTRADA",0)</f>
        <v>NAO ENCONTRADA</v>
      </c>
      <c r="L222" s="7" t="s">
        <v>74</v>
      </c>
      <c r="M222" s="13">
        <v>625.99434002869441</v>
      </c>
      <c r="N222" s="13">
        <v>1251.9886800573888</v>
      </c>
      <c r="O222" s="14"/>
      <c r="P222" s="14"/>
    </row>
    <row r="223" spans="1:16" x14ac:dyDescent="0.25">
      <c r="A223">
        <v>1724</v>
      </c>
      <c r="B223" s="17" t="s">
        <v>357</v>
      </c>
      <c r="C223" s="7">
        <v>20</v>
      </c>
      <c r="D223" s="7" t="s">
        <v>52</v>
      </c>
      <c r="E223" s="7">
        <v>1</v>
      </c>
      <c r="F223" s="6" t="s">
        <v>2207</v>
      </c>
      <c r="G223" s="7">
        <v>87089990</v>
      </c>
      <c r="H223" s="7" t="s">
        <v>315</v>
      </c>
      <c r="I223" s="7" t="s">
        <v>2208</v>
      </c>
      <c r="J223" s="7" t="s">
        <v>2208</v>
      </c>
      <c r="K223" s="7" t="str">
        <f>_xlfn.XLOOKUP(J223,[1]Export!$A$2:$A$1936,[1]Export!$C$2:$C$1936,"NAO ENCONTRADA",0)</f>
        <v>MOTORSPORT</v>
      </c>
      <c r="L223" s="7" t="s">
        <v>74</v>
      </c>
      <c r="M223" s="13">
        <v>89.758680057388815</v>
      </c>
      <c r="N223" s="13">
        <v>89.758680057388815</v>
      </c>
      <c r="O223" s="14"/>
      <c r="P223" s="14"/>
    </row>
    <row r="224" spans="1:16" x14ac:dyDescent="0.25">
      <c r="A224">
        <v>1935</v>
      </c>
      <c r="B224" s="17" t="s">
        <v>357</v>
      </c>
      <c r="C224" s="7">
        <v>231</v>
      </c>
      <c r="D224" s="7" t="s">
        <v>52</v>
      </c>
      <c r="E224" s="7">
        <v>1</v>
      </c>
      <c r="F224" s="6" t="s">
        <v>2209</v>
      </c>
      <c r="G224" s="7">
        <v>84099190</v>
      </c>
      <c r="H224" s="7" t="s">
        <v>315</v>
      </c>
      <c r="I224" s="7" t="s">
        <v>2210</v>
      </c>
      <c r="J224" s="7" t="s">
        <v>2210</v>
      </c>
      <c r="K224" s="7" t="str">
        <f>_xlfn.XLOOKUP(J224,[1]Export!$A$2:$A$1936,[1]Export!$C$2:$C$1936,"NAO ENCONTRADA",0)</f>
        <v>NAO ENCONTRADA</v>
      </c>
      <c r="L224" s="7" t="s">
        <v>74</v>
      </c>
      <c r="M224" s="13">
        <v>146.76868005738882</v>
      </c>
      <c r="N224" s="13">
        <v>146.76868005738882</v>
      </c>
      <c r="O224" s="14"/>
      <c r="P224" s="14"/>
    </row>
    <row r="225" spans="1:16" x14ac:dyDescent="0.25">
      <c r="A225">
        <v>2136</v>
      </c>
      <c r="B225" s="17" t="s">
        <v>357</v>
      </c>
      <c r="C225" s="7">
        <v>432</v>
      </c>
      <c r="D225" s="7" t="s">
        <v>52</v>
      </c>
      <c r="E225" s="7">
        <v>2</v>
      </c>
      <c r="F225" s="6" t="s">
        <v>550</v>
      </c>
      <c r="G225" s="7">
        <v>84099190</v>
      </c>
      <c r="H225" s="7" t="s">
        <v>315</v>
      </c>
      <c r="I225" s="7" t="s">
        <v>552</v>
      </c>
      <c r="J225" s="7" t="s">
        <v>552</v>
      </c>
      <c r="K225" s="7" t="str">
        <f>_xlfn.XLOOKUP(J225,[1]Export!$A$2:$A$1936,[1]Export!$C$2:$C$1936,"NAO ENCONTRADA",0)</f>
        <v>MOTORSPORT</v>
      </c>
      <c r="L225" s="7" t="s">
        <v>74</v>
      </c>
      <c r="M225" s="13">
        <v>192.5993400286944</v>
      </c>
      <c r="N225" s="13">
        <v>385.1986800573888</v>
      </c>
      <c r="O225" s="14"/>
      <c r="P225" s="14"/>
    </row>
    <row r="226" spans="1:16" x14ac:dyDescent="0.25">
      <c r="A226">
        <v>1936</v>
      </c>
      <c r="B226" s="17" t="s">
        <v>357</v>
      </c>
      <c r="C226" s="7">
        <v>232</v>
      </c>
      <c r="D226" s="7" t="s">
        <v>52</v>
      </c>
      <c r="E226" s="7">
        <v>2</v>
      </c>
      <c r="F226" s="6" t="s">
        <v>2213</v>
      </c>
      <c r="G226" s="7">
        <v>84099190</v>
      </c>
      <c r="H226" s="7" t="s">
        <v>315</v>
      </c>
      <c r="I226" s="7" t="s">
        <v>558</v>
      </c>
      <c r="J226" s="7" t="s">
        <v>558</v>
      </c>
      <c r="K226" s="7" t="str">
        <f>_xlfn.XLOOKUP(J226,[1]Export!$A$2:$A$1936,[1]Export!$C$2:$C$1936,"NAO ENCONTRADA",0)</f>
        <v>MOTORSPORT</v>
      </c>
      <c r="L226" s="7" t="s">
        <v>74</v>
      </c>
      <c r="M226" s="13">
        <v>615.45934002869444</v>
      </c>
      <c r="N226" s="13">
        <v>1230.9186800573889</v>
      </c>
      <c r="O226" s="14"/>
      <c r="P226" s="14"/>
    </row>
    <row r="227" spans="1:16" x14ac:dyDescent="0.25">
      <c r="A227">
        <v>2295</v>
      </c>
      <c r="B227" s="17" t="s">
        <v>357</v>
      </c>
      <c r="C227" s="7">
        <v>591</v>
      </c>
      <c r="D227" s="7" t="s">
        <v>52</v>
      </c>
      <c r="E227" s="7">
        <v>2</v>
      </c>
      <c r="F227" s="6" t="s">
        <v>2216</v>
      </c>
      <c r="G227" s="7">
        <v>84099190</v>
      </c>
      <c r="H227" s="7" t="s">
        <v>315</v>
      </c>
      <c r="I227" s="7" t="s">
        <v>2217</v>
      </c>
      <c r="J227" s="7" t="s">
        <v>2217</v>
      </c>
      <c r="K227" s="7" t="str">
        <f>_xlfn.XLOOKUP(J227,[1]Export!$A$2:$A$1936,[1]Export!$C$2:$C$1936,"NAO ENCONTRADA",0)</f>
        <v>MOTORSPORT</v>
      </c>
      <c r="L227" s="7" t="s">
        <v>74</v>
      </c>
      <c r="M227" s="13">
        <v>75.36934002869441</v>
      </c>
      <c r="N227" s="13">
        <v>150.73868005738882</v>
      </c>
      <c r="O227" s="14"/>
      <c r="P227" s="14"/>
    </row>
    <row r="228" spans="1:16" x14ac:dyDescent="0.25">
      <c r="A228">
        <v>2171</v>
      </c>
      <c r="B228" s="17" t="s">
        <v>357</v>
      </c>
      <c r="C228" s="7">
        <v>467</v>
      </c>
      <c r="D228" s="7" t="s">
        <v>52</v>
      </c>
      <c r="E228" s="7">
        <v>10</v>
      </c>
      <c r="F228" s="6" t="s">
        <v>559</v>
      </c>
      <c r="G228" s="7">
        <v>84099190</v>
      </c>
      <c r="H228" s="7" t="s">
        <v>315</v>
      </c>
      <c r="I228" s="7" t="s">
        <v>561</v>
      </c>
      <c r="J228" s="7" t="s">
        <v>561</v>
      </c>
      <c r="K228" s="7" t="str">
        <f>_xlfn.XLOOKUP(J228,[1]Export!$A$2:$A$1936,[1]Export!$C$2:$C$1936,"NAO ENCONTRADA",0)</f>
        <v>MOTORSPORT</v>
      </c>
      <c r="L228" s="7" t="s">
        <v>74</v>
      </c>
      <c r="M228" s="13">
        <v>196.2898680057389</v>
      </c>
      <c r="N228" s="13">
        <v>1962.8986800573889</v>
      </c>
      <c r="O228" s="14"/>
      <c r="P228" s="14"/>
    </row>
    <row r="229" spans="1:16" x14ac:dyDescent="0.25">
      <c r="A229">
        <v>2068</v>
      </c>
      <c r="B229" s="17" t="s">
        <v>357</v>
      </c>
      <c r="C229" s="7">
        <v>364</v>
      </c>
      <c r="D229" s="7" t="s">
        <v>52</v>
      </c>
      <c r="E229" s="7">
        <v>2</v>
      </c>
      <c r="F229" s="6" t="s">
        <v>562</v>
      </c>
      <c r="G229" s="7">
        <v>84099190</v>
      </c>
      <c r="H229" s="7" t="s">
        <v>315</v>
      </c>
      <c r="I229" s="7" t="s">
        <v>564</v>
      </c>
      <c r="J229" s="7" t="s">
        <v>564</v>
      </c>
      <c r="K229" s="7" t="str">
        <f>_xlfn.XLOOKUP(J229,[1]Export!$A$2:$A$1936,[1]Export!$C$2:$C$1936,"NAO ENCONTRADA",0)</f>
        <v>MOTORSPORT</v>
      </c>
      <c r="L229" s="7" t="s">
        <v>74</v>
      </c>
      <c r="M229" s="13">
        <v>160.3793400286944</v>
      </c>
      <c r="N229" s="13">
        <v>320.7586800573888</v>
      </c>
      <c r="O229" s="14"/>
      <c r="P229" s="14"/>
    </row>
    <row r="230" spans="1:16" x14ac:dyDescent="0.25">
      <c r="A230">
        <v>2139</v>
      </c>
      <c r="B230" s="17" t="s">
        <v>357</v>
      </c>
      <c r="C230" s="7">
        <v>435</v>
      </c>
      <c r="D230" s="7" t="s">
        <v>52</v>
      </c>
      <c r="E230" s="7">
        <v>1</v>
      </c>
      <c r="F230" s="6" t="s">
        <v>562</v>
      </c>
      <c r="G230" s="7">
        <v>84099190</v>
      </c>
      <c r="H230" s="7" t="s">
        <v>315</v>
      </c>
      <c r="I230" s="7" t="s">
        <v>564</v>
      </c>
      <c r="J230" s="7" t="s">
        <v>564</v>
      </c>
      <c r="K230" s="7" t="str">
        <f>_xlfn.XLOOKUP(J230,[1]Export!$A$2:$A$1936,[1]Export!$C$2:$C$1936,"NAO ENCONTRADA",0)</f>
        <v>MOTORSPORT</v>
      </c>
      <c r="L230" s="7" t="s">
        <v>74</v>
      </c>
      <c r="M230" s="13">
        <v>163.42868005738882</v>
      </c>
      <c r="N230" s="13">
        <v>163.42868005738882</v>
      </c>
      <c r="O230" s="14"/>
      <c r="P230" s="14"/>
    </row>
    <row r="231" spans="1:16" x14ac:dyDescent="0.25">
      <c r="A231">
        <v>2232</v>
      </c>
      <c r="B231" s="17" t="s">
        <v>357</v>
      </c>
      <c r="C231" s="7">
        <v>528</v>
      </c>
      <c r="D231" s="7" t="s">
        <v>52</v>
      </c>
      <c r="E231" s="7">
        <v>3</v>
      </c>
      <c r="F231" s="6" t="s">
        <v>562</v>
      </c>
      <c r="G231" s="7">
        <v>84099190</v>
      </c>
      <c r="H231" s="7" t="s">
        <v>315</v>
      </c>
      <c r="I231" s="7" t="s">
        <v>564</v>
      </c>
      <c r="J231" s="7" t="s">
        <v>564</v>
      </c>
      <c r="K231" s="7" t="str">
        <f>_xlfn.XLOOKUP(J231,[1]Export!$A$2:$A$1936,[1]Export!$C$2:$C$1936,"NAO ENCONTRADA",0)</f>
        <v>MOTORSPORT</v>
      </c>
      <c r="L231" s="7" t="s">
        <v>74</v>
      </c>
      <c r="M231" s="13">
        <v>171.1862266857963</v>
      </c>
      <c r="N231" s="13">
        <v>513.55868005738887</v>
      </c>
      <c r="O231" s="14"/>
      <c r="P231" s="14"/>
    </row>
    <row r="232" spans="1:16" x14ac:dyDescent="0.25">
      <c r="A232">
        <v>2233</v>
      </c>
      <c r="B232" s="17" t="s">
        <v>357</v>
      </c>
      <c r="C232" s="7">
        <v>529</v>
      </c>
      <c r="D232" s="7" t="s">
        <v>52</v>
      </c>
      <c r="E232" s="7">
        <v>5</v>
      </c>
      <c r="F232" s="6" t="s">
        <v>2218</v>
      </c>
      <c r="G232" s="7">
        <v>84099190</v>
      </c>
      <c r="H232" s="7" t="s">
        <v>315</v>
      </c>
      <c r="I232" s="7" t="s">
        <v>567</v>
      </c>
      <c r="J232" s="7" t="s">
        <v>567</v>
      </c>
      <c r="K232" s="7" t="str">
        <f>_xlfn.XLOOKUP(J232,[1]Export!$A$2:$A$1936,[1]Export!$C$2:$C$1936,"NAO ENCONTRADA",0)</f>
        <v>MOTORSPORT</v>
      </c>
      <c r="L232" s="7" t="s">
        <v>74</v>
      </c>
      <c r="M232" s="13">
        <v>61.309736011477767</v>
      </c>
      <c r="N232" s="13">
        <v>306.54868005738882</v>
      </c>
      <c r="O232" s="14"/>
      <c r="P232" s="14"/>
    </row>
    <row r="233" spans="1:16" x14ac:dyDescent="0.25">
      <c r="A233">
        <v>2097</v>
      </c>
      <c r="B233" s="17" t="s">
        <v>357</v>
      </c>
      <c r="C233" s="7">
        <v>393</v>
      </c>
      <c r="D233" s="7" t="s">
        <v>52</v>
      </c>
      <c r="E233" s="7">
        <v>1</v>
      </c>
      <c r="F233" s="6" t="s">
        <v>568</v>
      </c>
      <c r="G233" s="7">
        <v>87089990</v>
      </c>
      <c r="H233" s="7" t="s">
        <v>315</v>
      </c>
      <c r="I233" s="7" t="s">
        <v>570</v>
      </c>
      <c r="J233" s="7" t="s">
        <v>570</v>
      </c>
      <c r="K233" s="7" t="str">
        <f>_xlfn.XLOOKUP(J233,[1]Export!$A$2:$A$1936,[1]Export!$C$2:$C$1936,"NAO ENCONTRADA",0)</f>
        <v>MOTORSPORT</v>
      </c>
      <c r="L233" s="7" t="s">
        <v>74</v>
      </c>
      <c r="M233" s="13">
        <v>103.8486800573888</v>
      </c>
      <c r="N233" s="13">
        <v>103.8486800573888</v>
      </c>
      <c r="O233" s="14"/>
      <c r="P233" s="14"/>
    </row>
    <row r="234" spans="1:16" x14ac:dyDescent="0.25">
      <c r="A234">
        <v>2296</v>
      </c>
      <c r="B234" s="17" t="s">
        <v>357</v>
      </c>
      <c r="C234" s="7">
        <v>592</v>
      </c>
      <c r="D234" s="7" t="s">
        <v>52</v>
      </c>
      <c r="E234" s="7">
        <v>2</v>
      </c>
      <c r="F234" s="6" t="s">
        <v>571</v>
      </c>
      <c r="G234" s="7">
        <v>84839000</v>
      </c>
      <c r="H234" s="7" t="s">
        <v>315</v>
      </c>
      <c r="I234" s="7" t="s">
        <v>2219</v>
      </c>
      <c r="J234" s="7" t="s">
        <v>2219</v>
      </c>
      <c r="K234" s="7" t="str">
        <f>_xlfn.XLOOKUP(J234,[1]Export!$A$2:$A$1936,[1]Export!$C$2:$C$1936,"NAO ENCONTRADA",0)</f>
        <v>NAO ENCONTRADA</v>
      </c>
      <c r="L234" s="7" t="s">
        <v>74</v>
      </c>
      <c r="M234" s="13">
        <v>1313.2893400286944</v>
      </c>
      <c r="N234" s="13">
        <v>2626.5786800573887</v>
      </c>
      <c r="O234" s="14"/>
      <c r="P234" s="14"/>
    </row>
    <row r="235" spans="1:16" x14ac:dyDescent="0.25">
      <c r="A235">
        <v>1937</v>
      </c>
      <c r="B235" s="17" t="s">
        <v>357</v>
      </c>
      <c r="C235" s="7">
        <v>233</v>
      </c>
      <c r="D235" s="7" t="s">
        <v>52</v>
      </c>
      <c r="E235" s="7">
        <v>2</v>
      </c>
      <c r="F235" s="6" t="s">
        <v>574</v>
      </c>
      <c r="G235" s="7">
        <v>87084090</v>
      </c>
      <c r="H235" s="7" t="s">
        <v>315</v>
      </c>
      <c r="I235" s="7" t="s">
        <v>2220</v>
      </c>
      <c r="J235" s="7" t="s">
        <v>2220</v>
      </c>
      <c r="K235" s="7" t="str">
        <f>_xlfn.XLOOKUP(J235,[1]Export!$A$2:$A$1936,[1]Export!$C$2:$C$1936,"NAO ENCONTRADA",0)</f>
        <v>NAO ENCONTRADA</v>
      </c>
      <c r="L235" s="7" t="s">
        <v>74</v>
      </c>
      <c r="M235" s="13">
        <v>278.95934002869438</v>
      </c>
      <c r="N235" s="13">
        <v>557.91868005738877</v>
      </c>
      <c r="O235" s="14"/>
      <c r="P235" s="14"/>
    </row>
    <row r="236" spans="1:16" x14ac:dyDescent="0.25">
      <c r="A236">
        <v>2131</v>
      </c>
      <c r="B236" s="17" t="s">
        <v>357</v>
      </c>
      <c r="C236" s="7">
        <v>427</v>
      </c>
      <c r="D236" s="7" t="s">
        <v>52</v>
      </c>
      <c r="E236" s="7">
        <v>2</v>
      </c>
      <c r="F236" s="6" t="s">
        <v>574</v>
      </c>
      <c r="G236" s="7">
        <v>87084090</v>
      </c>
      <c r="H236" s="7" t="s">
        <v>315</v>
      </c>
      <c r="I236" s="7" t="s">
        <v>2220</v>
      </c>
      <c r="J236" s="7" t="s">
        <v>2220</v>
      </c>
      <c r="K236" s="7" t="str">
        <f>_xlfn.XLOOKUP(J236,[1]Export!$A$2:$A$1936,[1]Export!$C$2:$C$1936,"NAO ENCONTRADA",0)</f>
        <v>NAO ENCONTRADA</v>
      </c>
      <c r="L236" s="7" t="s">
        <v>74</v>
      </c>
      <c r="M236" s="13">
        <v>279.38934002869439</v>
      </c>
      <c r="N236" s="13">
        <v>558.77868005738878</v>
      </c>
      <c r="O236" s="14"/>
      <c r="P236" s="14"/>
    </row>
    <row r="237" spans="1:16" x14ac:dyDescent="0.25">
      <c r="A237">
        <v>1938</v>
      </c>
      <c r="B237" s="17" t="s">
        <v>357</v>
      </c>
      <c r="C237" s="7">
        <v>234</v>
      </c>
      <c r="D237" s="7" t="s">
        <v>52</v>
      </c>
      <c r="E237" s="7">
        <v>3</v>
      </c>
      <c r="F237" s="6" t="s">
        <v>580</v>
      </c>
      <c r="G237" s="7">
        <v>84099190</v>
      </c>
      <c r="H237" s="7" t="s">
        <v>315</v>
      </c>
      <c r="I237" s="7" t="s">
        <v>582</v>
      </c>
      <c r="J237" s="7" t="s">
        <v>582</v>
      </c>
      <c r="K237" s="7" t="str">
        <f>_xlfn.XLOOKUP(J237,[1]Export!$A$2:$A$1936,[1]Export!$C$2:$C$1936,"NAO ENCONTRADA",0)</f>
        <v>MOTORSPORT</v>
      </c>
      <c r="L237" s="7" t="s">
        <v>74</v>
      </c>
      <c r="M237" s="13">
        <v>212.32622668579629</v>
      </c>
      <c r="N237" s="13">
        <v>636.97868005738883</v>
      </c>
      <c r="O237" s="14"/>
      <c r="P237" s="14"/>
    </row>
    <row r="238" spans="1:16" x14ac:dyDescent="0.25">
      <c r="A238">
        <v>2262</v>
      </c>
      <c r="B238" s="17" t="s">
        <v>357</v>
      </c>
      <c r="C238" s="7">
        <v>558</v>
      </c>
      <c r="D238" s="7" t="s">
        <v>52</v>
      </c>
      <c r="E238" s="7">
        <v>1</v>
      </c>
      <c r="F238" s="6" t="s">
        <v>583</v>
      </c>
      <c r="G238" s="7">
        <v>87089990</v>
      </c>
      <c r="H238" s="7" t="s">
        <v>315</v>
      </c>
      <c r="I238" s="7" t="s">
        <v>585</v>
      </c>
      <c r="J238" s="7" t="s">
        <v>585</v>
      </c>
      <c r="K238" s="7" t="str">
        <f>_xlfn.XLOOKUP(J238,[1]Export!$A$2:$A$1936,[1]Export!$C$2:$C$1936,"NAO ENCONTRADA",0)</f>
        <v>MOTORSPORT</v>
      </c>
      <c r="L238" s="7" t="s">
        <v>74</v>
      </c>
      <c r="M238" s="13">
        <v>197.27868005738881</v>
      </c>
      <c r="N238" s="13">
        <v>197.27868005738881</v>
      </c>
      <c r="O238" s="14"/>
      <c r="P238" s="14"/>
    </row>
    <row r="239" spans="1:16" x14ac:dyDescent="0.25">
      <c r="A239">
        <v>1722</v>
      </c>
      <c r="B239" s="17" t="s">
        <v>357</v>
      </c>
      <c r="C239" s="7">
        <v>18</v>
      </c>
      <c r="D239" s="7" t="s">
        <v>52</v>
      </c>
      <c r="E239" s="7">
        <v>1</v>
      </c>
      <c r="F239" s="6" t="s">
        <v>586</v>
      </c>
      <c r="G239" s="7">
        <v>84099190</v>
      </c>
      <c r="H239" s="7" t="s">
        <v>315</v>
      </c>
      <c r="I239" s="7" t="s">
        <v>2221</v>
      </c>
      <c r="J239" s="7" t="s">
        <v>2221</v>
      </c>
      <c r="K239" s="7" t="str">
        <f>_xlfn.XLOOKUP(J239,[1]Export!$A$2:$A$1936,[1]Export!$C$2:$C$1936,"NAO ENCONTRADA",0)</f>
        <v>NAO ENCONTRADA</v>
      </c>
      <c r="L239" s="7" t="s">
        <v>74</v>
      </c>
      <c r="M239" s="13">
        <v>128.32868005738879</v>
      </c>
      <c r="N239" s="13">
        <v>128.32868005738879</v>
      </c>
      <c r="O239" s="14"/>
      <c r="P239" s="14"/>
    </row>
    <row r="240" spans="1:16" x14ac:dyDescent="0.25">
      <c r="A240">
        <v>2239</v>
      </c>
      <c r="B240" s="17" t="s">
        <v>357</v>
      </c>
      <c r="C240" s="7">
        <v>535</v>
      </c>
      <c r="D240" s="7" t="s">
        <v>52</v>
      </c>
      <c r="E240" s="7">
        <v>1</v>
      </c>
      <c r="F240" s="6" t="s">
        <v>586</v>
      </c>
      <c r="G240" s="7">
        <v>84099190</v>
      </c>
      <c r="H240" s="7" t="s">
        <v>315</v>
      </c>
      <c r="I240" s="7" t="s">
        <v>588</v>
      </c>
      <c r="J240" s="7" t="s">
        <v>588</v>
      </c>
      <c r="K240" s="7" t="str">
        <f>_xlfn.XLOOKUP(J240,[1]Export!$A$2:$A$1936,[1]Export!$C$2:$C$1936,"NAO ENCONTRADA",0)</f>
        <v>MOTORSPORT</v>
      </c>
      <c r="L240" s="7" t="s">
        <v>74</v>
      </c>
      <c r="M240" s="13">
        <v>123.48868005738881</v>
      </c>
      <c r="N240" s="13">
        <v>123.48868005738881</v>
      </c>
      <c r="O240" s="14"/>
      <c r="P240" s="14"/>
    </row>
    <row r="241" spans="1:16" x14ac:dyDescent="0.25">
      <c r="A241">
        <v>2246</v>
      </c>
      <c r="B241" s="17" t="s">
        <v>357</v>
      </c>
      <c r="C241" s="7">
        <v>542</v>
      </c>
      <c r="D241" s="7" t="s">
        <v>52</v>
      </c>
      <c r="E241" s="7">
        <v>3</v>
      </c>
      <c r="F241" s="6" t="s">
        <v>2222</v>
      </c>
      <c r="G241" s="7">
        <v>84099190</v>
      </c>
      <c r="H241" s="7" t="s">
        <v>315</v>
      </c>
      <c r="I241" s="7" t="s">
        <v>2223</v>
      </c>
      <c r="J241" s="7" t="s">
        <v>2223</v>
      </c>
      <c r="K241" s="7" t="str">
        <f>_xlfn.XLOOKUP(J241,[1]Export!$A$2:$A$1936,[1]Export!$C$2:$C$1936,"NAO ENCONTRADA",0)</f>
        <v>MOTORSPORT</v>
      </c>
      <c r="L241" s="7" t="s">
        <v>74</v>
      </c>
      <c r="M241" s="13">
        <v>206.46622668579627</v>
      </c>
      <c r="N241" s="13">
        <v>619.39868005738879</v>
      </c>
      <c r="O241" s="14"/>
      <c r="P241" s="14"/>
    </row>
    <row r="242" spans="1:16" x14ac:dyDescent="0.25">
      <c r="A242">
        <v>2362</v>
      </c>
      <c r="B242" s="17" t="s">
        <v>357</v>
      </c>
      <c r="C242" s="7">
        <v>658</v>
      </c>
      <c r="D242" s="7" t="s">
        <v>52</v>
      </c>
      <c r="E242" s="7">
        <v>1</v>
      </c>
      <c r="F242" s="6" t="s">
        <v>591</v>
      </c>
      <c r="G242" s="7">
        <v>87089990</v>
      </c>
      <c r="H242" s="7" t="s">
        <v>315</v>
      </c>
      <c r="I242" s="7" t="s">
        <v>593</v>
      </c>
      <c r="J242" s="7" t="s">
        <v>593</v>
      </c>
      <c r="K242" s="7" t="str">
        <f>_xlfn.XLOOKUP(J242,[1]Export!$A$2:$A$1936,[1]Export!$C$2:$C$1936,"NAO ENCONTRADA",0)</f>
        <v>MOTORSPORT</v>
      </c>
      <c r="L242" s="7" t="s">
        <v>74</v>
      </c>
      <c r="M242" s="13">
        <v>156.6986800573888</v>
      </c>
      <c r="N242" s="13">
        <v>156.6986800573888</v>
      </c>
      <c r="O242" s="14"/>
      <c r="P242" s="14"/>
    </row>
    <row r="243" spans="1:16" x14ac:dyDescent="0.25">
      <c r="A243">
        <v>2350</v>
      </c>
      <c r="B243" s="17" t="s">
        <v>357</v>
      </c>
      <c r="C243" s="7">
        <v>646</v>
      </c>
      <c r="D243" s="7" t="s">
        <v>52</v>
      </c>
      <c r="E243" s="7">
        <v>1</v>
      </c>
      <c r="F243" s="6" t="s">
        <v>1493</v>
      </c>
      <c r="G243" s="7">
        <v>87084090</v>
      </c>
      <c r="H243" s="7" t="s">
        <v>315</v>
      </c>
      <c r="I243" s="7" t="s">
        <v>2226</v>
      </c>
      <c r="J243" s="7" t="s">
        <v>2226</v>
      </c>
      <c r="K243" s="7" t="str">
        <f>_xlfn.XLOOKUP(J243,[1]Export!$A$2:$A$1936,[1]Export!$C$2:$C$1936,"NAO ENCONTRADA",0)</f>
        <v>NAO ENCONTRADA</v>
      </c>
      <c r="L243" s="7" t="s">
        <v>74</v>
      </c>
      <c r="M243" s="13">
        <v>2371.6986800573886</v>
      </c>
      <c r="N243" s="13">
        <v>2371.6986800573886</v>
      </c>
      <c r="O243" s="14"/>
      <c r="P243" s="14"/>
    </row>
    <row r="244" spans="1:16" x14ac:dyDescent="0.25">
      <c r="A244">
        <v>2365</v>
      </c>
      <c r="B244" s="17" t="s">
        <v>357</v>
      </c>
      <c r="C244" s="7">
        <v>661</v>
      </c>
      <c r="D244" s="7" t="s">
        <v>52</v>
      </c>
      <c r="E244" s="7">
        <v>1</v>
      </c>
      <c r="F244" s="6" t="s">
        <v>2227</v>
      </c>
      <c r="G244" s="7">
        <v>40169300</v>
      </c>
      <c r="H244" s="7" t="s">
        <v>315</v>
      </c>
      <c r="I244" s="7" t="s">
        <v>2228</v>
      </c>
      <c r="J244" s="7" t="s">
        <v>2228</v>
      </c>
      <c r="K244" s="7" t="str">
        <f>_xlfn.XLOOKUP(J244,[1]Export!$A$2:$A$1936,[1]Export!$C$2:$C$1936,"NAO ENCONTRADA",0)</f>
        <v>NAO ENCONTRADA</v>
      </c>
      <c r="L244" s="7" t="s">
        <v>74</v>
      </c>
      <c r="M244" s="13">
        <v>22.738680057388809</v>
      </c>
      <c r="N244" s="13">
        <v>22.738680057388809</v>
      </c>
      <c r="O244" s="14"/>
      <c r="P244" s="14"/>
    </row>
    <row r="245" spans="1:16" x14ac:dyDescent="0.25">
      <c r="A245">
        <v>2284</v>
      </c>
      <c r="B245" s="17" t="s">
        <v>357</v>
      </c>
      <c r="C245" s="7">
        <v>580</v>
      </c>
      <c r="D245" s="7" t="s">
        <v>52</v>
      </c>
      <c r="E245" s="7">
        <v>4</v>
      </c>
      <c r="F245" s="6" t="s">
        <v>2229</v>
      </c>
      <c r="G245" s="7">
        <v>87084090</v>
      </c>
      <c r="H245" s="7" t="s">
        <v>315</v>
      </c>
      <c r="I245" s="7" t="s">
        <v>2230</v>
      </c>
      <c r="J245" s="7" t="s">
        <v>2230</v>
      </c>
      <c r="K245" s="7" t="str">
        <f>_xlfn.XLOOKUP(J245,[1]Export!$A$2:$A$1936,[1]Export!$C$2:$C$1936,"NAO ENCONTRADA",0)</f>
        <v>MOTORSPORT</v>
      </c>
      <c r="L245" s="7" t="s">
        <v>74</v>
      </c>
      <c r="M245" s="13">
        <v>9.1596700143472027</v>
      </c>
      <c r="N245" s="13">
        <v>36.638680057388811</v>
      </c>
      <c r="O245" s="14"/>
      <c r="P245" s="14"/>
    </row>
    <row r="246" spans="1:16" x14ac:dyDescent="0.25">
      <c r="A246">
        <v>2285</v>
      </c>
      <c r="B246" s="17" t="s">
        <v>357</v>
      </c>
      <c r="C246" s="7">
        <v>581</v>
      </c>
      <c r="D246" s="7" t="s">
        <v>52</v>
      </c>
      <c r="E246" s="7">
        <v>2</v>
      </c>
      <c r="F246" s="6" t="s">
        <v>2233</v>
      </c>
      <c r="G246" s="7">
        <v>87084090</v>
      </c>
      <c r="H246" s="7" t="s">
        <v>315</v>
      </c>
      <c r="I246" s="7" t="s">
        <v>2232</v>
      </c>
      <c r="J246" s="7" t="s">
        <v>2232</v>
      </c>
      <c r="K246" s="7" t="str">
        <f>_xlfn.XLOOKUP(J246,[1]Export!$A$2:$A$1936,[1]Export!$C$2:$C$1936,"NAO ENCONTRADA",0)</f>
        <v>NAO ENCONTRADA</v>
      </c>
      <c r="L246" s="7" t="s">
        <v>74</v>
      </c>
      <c r="M246" s="13">
        <v>9.259340028694405</v>
      </c>
      <c r="N246" s="13">
        <v>18.51868005738881</v>
      </c>
      <c r="O246" s="14"/>
      <c r="P246" s="14"/>
    </row>
    <row r="247" spans="1:16" x14ac:dyDescent="0.25">
      <c r="A247">
        <v>2078</v>
      </c>
      <c r="B247" s="17" t="s">
        <v>357</v>
      </c>
      <c r="C247" s="7">
        <v>374</v>
      </c>
      <c r="D247" s="7" t="s">
        <v>52</v>
      </c>
      <c r="E247" s="7">
        <v>1</v>
      </c>
      <c r="F247" s="6" t="s">
        <v>597</v>
      </c>
      <c r="G247" s="7">
        <v>87084090</v>
      </c>
      <c r="H247" s="7" t="s">
        <v>315</v>
      </c>
      <c r="I247" s="7" t="s">
        <v>596</v>
      </c>
      <c r="J247" s="7" t="s">
        <v>596</v>
      </c>
      <c r="K247" s="7" t="str">
        <f>_xlfn.XLOOKUP(J247,[1]Export!$A$2:$A$1936,[1]Export!$C$2:$C$1936,"NAO ENCONTRADA",0)</f>
        <v>MOTORSPORT</v>
      </c>
      <c r="L247" s="7" t="s">
        <v>74</v>
      </c>
      <c r="M247" s="13">
        <v>2179.4286800573886</v>
      </c>
      <c r="N247" s="13">
        <v>2179.4286800573886</v>
      </c>
      <c r="O247" s="14"/>
      <c r="P247" s="14"/>
    </row>
    <row r="248" spans="1:16" x14ac:dyDescent="0.25">
      <c r="A248">
        <v>2114</v>
      </c>
      <c r="B248" s="17" t="s">
        <v>357</v>
      </c>
      <c r="C248" s="7">
        <v>410</v>
      </c>
      <c r="D248" s="7" t="s">
        <v>52</v>
      </c>
      <c r="E248" s="7">
        <v>1</v>
      </c>
      <c r="F248" s="6" t="s">
        <v>597</v>
      </c>
      <c r="G248" s="7">
        <v>87084090</v>
      </c>
      <c r="H248" s="7" t="s">
        <v>315</v>
      </c>
      <c r="I248" s="7" t="s">
        <v>596</v>
      </c>
      <c r="J248" s="7" t="s">
        <v>596</v>
      </c>
      <c r="K248" s="7" t="str">
        <f>_xlfn.XLOOKUP(J248,[1]Export!$A$2:$A$1936,[1]Export!$C$2:$C$1936,"NAO ENCONTRADA",0)</f>
        <v>MOTORSPORT</v>
      </c>
      <c r="L248" s="7" t="s">
        <v>74</v>
      </c>
      <c r="M248" s="13">
        <v>2023.8986800573889</v>
      </c>
      <c r="N248" s="13">
        <v>2023.8986800573889</v>
      </c>
      <c r="O248" s="14"/>
      <c r="P248" s="14"/>
    </row>
    <row r="249" spans="1:16" x14ac:dyDescent="0.25">
      <c r="A249">
        <v>2018</v>
      </c>
      <c r="B249" s="17" t="s">
        <v>357</v>
      </c>
      <c r="C249" s="7">
        <v>314</v>
      </c>
      <c r="D249" s="7" t="s">
        <v>52</v>
      </c>
      <c r="E249" s="7">
        <v>1</v>
      </c>
      <c r="F249" s="6" t="s">
        <v>598</v>
      </c>
      <c r="G249" s="7">
        <v>87084090</v>
      </c>
      <c r="H249" s="7" t="s">
        <v>315</v>
      </c>
      <c r="I249" s="7" t="s">
        <v>600</v>
      </c>
      <c r="J249" s="7" t="s">
        <v>600</v>
      </c>
      <c r="K249" s="7" t="str">
        <f>_xlfn.XLOOKUP(J249,[1]Export!$A$2:$A$1936,[1]Export!$C$2:$C$1936,"NAO ENCONTRADA",0)</f>
        <v>MOTORSPORT</v>
      </c>
      <c r="L249" s="7" t="s">
        <v>74</v>
      </c>
      <c r="M249" s="13">
        <v>1329.3986800573889</v>
      </c>
      <c r="N249" s="13">
        <v>1329.3986800573889</v>
      </c>
      <c r="O249" s="14"/>
      <c r="P249" s="14"/>
    </row>
    <row r="250" spans="1:16" x14ac:dyDescent="0.25">
      <c r="A250">
        <v>2115</v>
      </c>
      <c r="B250" s="17" t="s">
        <v>357</v>
      </c>
      <c r="C250" s="7">
        <v>411</v>
      </c>
      <c r="D250" s="7" t="s">
        <v>52</v>
      </c>
      <c r="E250" s="7">
        <v>1</v>
      </c>
      <c r="F250" s="6" t="s">
        <v>598</v>
      </c>
      <c r="G250" s="7">
        <v>87084090</v>
      </c>
      <c r="H250" s="7" t="s">
        <v>315</v>
      </c>
      <c r="I250" s="7" t="s">
        <v>600</v>
      </c>
      <c r="J250" s="7" t="s">
        <v>600</v>
      </c>
      <c r="K250" s="7" t="str">
        <f>_xlfn.XLOOKUP(J250,[1]Export!$A$2:$A$1936,[1]Export!$C$2:$C$1936,"NAO ENCONTRADA",0)</f>
        <v>MOTORSPORT</v>
      </c>
      <c r="L250" s="7" t="s">
        <v>74</v>
      </c>
      <c r="M250" s="13">
        <v>1461.3586800573887</v>
      </c>
      <c r="N250" s="13">
        <v>1461.3586800573887</v>
      </c>
      <c r="O250" s="14"/>
      <c r="P250" s="14"/>
    </row>
    <row r="251" spans="1:16" x14ac:dyDescent="0.25">
      <c r="A251">
        <v>2188</v>
      </c>
      <c r="B251" s="17" t="s">
        <v>357</v>
      </c>
      <c r="C251" s="7">
        <v>484</v>
      </c>
      <c r="D251" s="7" t="s">
        <v>52</v>
      </c>
      <c r="E251" s="7">
        <v>2</v>
      </c>
      <c r="F251" s="6" t="s">
        <v>601</v>
      </c>
      <c r="G251" s="7">
        <v>84839000</v>
      </c>
      <c r="H251" s="7" t="s">
        <v>315</v>
      </c>
      <c r="I251" s="7" t="s">
        <v>603</v>
      </c>
      <c r="J251" s="7" t="s">
        <v>603</v>
      </c>
      <c r="K251" s="7" t="str">
        <f>_xlfn.XLOOKUP(J251,[1]Export!$A$2:$A$1936,[1]Export!$C$2:$C$1936,"NAO ENCONTRADA",0)</f>
        <v>MOTORSPORT</v>
      </c>
      <c r="L251" s="7" t="s">
        <v>74</v>
      </c>
      <c r="M251" s="13">
        <v>1123.4193400286945</v>
      </c>
      <c r="N251" s="13">
        <v>2246.838680057389</v>
      </c>
      <c r="O251" s="14"/>
      <c r="P251" s="14"/>
    </row>
    <row r="252" spans="1:16" x14ac:dyDescent="0.25">
      <c r="A252">
        <v>2283</v>
      </c>
      <c r="B252" s="17" t="s">
        <v>357</v>
      </c>
      <c r="C252" s="7">
        <v>579</v>
      </c>
      <c r="D252" s="7" t="s">
        <v>52</v>
      </c>
      <c r="E252" s="7">
        <v>1</v>
      </c>
      <c r="F252" s="6" t="s">
        <v>1527</v>
      </c>
      <c r="G252" s="7">
        <v>84834090</v>
      </c>
      <c r="H252" s="7" t="s">
        <v>315</v>
      </c>
      <c r="I252" s="7" t="s">
        <v>2239</v>
      </c>
      <c r="J252" s="7" t="s">
        <v>2239</v>
      </c>
      <c r="K252" s="7" t="str">
        <f>_xlfn.XLOOKUP(J252,[1]Export!$A$2:$A$1936,[1]Export!$C$2:$C$1936,"NAO ENCONTRADA",0)</f>
        <v>NAO ENCONTRADA</v>
      </c>
      <c r="L252" s="7" t="s">
        <v>74</v>
      </c>
      <c r="M252" s="13">
        <v>596.26868005738879</v>
      </c>
      <c r="N252" s="13">
        <v>596.26868005738879</v>
      </c>
      <c r="O252" s="14"/>
      <c r="P252" s="14"/>
    </row>
    <row r="253" spans="1:16" x14ac:dyDescent="0.25">
      <c r="A253">
        <v>1712</v>
      </c>
      <c r="B253" s="17" t="s">
        <v>357</v>
      </c>
      <c r="C253" s="7">
        <v>8</v>
      </c>
      <c r="D253" s="7" t="s">
        <v>52</v>
      </c>
      <c r="E253" s="7">
        <v>1</v>
      </c>
      <c r="F253" s="6" t="s">
        <v>1527</v>
      </c>
      <c r="G253" s="7">
        <v>84839000</v>
      </c>
      <c r="H253" s="7" t="s">
        <v>315</v>
      </c>
      <c r="I253" s="7" t="s">
        <v>2240</v>
      </c>
      <c r="J253" s="7" t="s">
        <v>2240</v>
      </c>
      <c r="K253" s="7" t="str">
        <f>_xlfn.XLOOKUP(J253,[1]Export!$A$2:$A$1936,[1]Export!$C$2:$C$1936,"NAO ENCONTRADA",0)</f>
        <v>NAO ENCONTRADA</v>
      </c>
      <c r="L253" s="7" t="s">
        <v>74</v>
      </c>
      <c r="M253" s="13">
        <v>678.14868005738879</v>
      </c>
      <c r="N253" s="13">
        <v>678.14868005738879</v>
      </c>
      <c r="O253" s="14"/>
      <c r="P253" s="14"/>
    </row>
    <row r="254" spans="1:16" x14ac:dyDescent="0.25">
      <c r="A254">
        <v>2128</v>
      </c>
      <c r="B254" s="17" t="s">
        <v>357</v>
      </c>
      <c r="C254" s="7">
        <v>424</v>
      </c>
      <c r="D254" s="7" t="s">
        <v>52</v>
      </c>
      <c r="E254" s="7">
        <v>1</v>
      </c>
      <c r="F254" s="6" t="s">
        <v>604</v>
      </c>
      <c r="G254" s="7">
        <v>87084090</v>
      </c>
      <c r="H254" s="7" t="s">
        <v>315</v>
      </c>
      <c r="I254" s="7" t="s">
        <v>606</v>
      </c>
      <c r="J254" s="7" t="s">
        <v>606</v>
      </c>
      <c r="K254" s="7" t="str">
        <f>_xlfn.XLOOKUP(J254,[1]Export!$A$2:$A$1936,[1]Export!$C$2:$C$1936,"NAO ENCONTRADA",0)</f>
        <v>MOTORSPORT</v>
      </c>
      <c r="L254" s="7" t="s">
        <v>74</v>
      </c>
      <c r="M254" s="13">
        <v>353.3886800573888</v>
      </c>
      <c r="N254" s="13">
        <v>353.3886800573888</v>
      </c>
      <c r="O254" s="14"/>
      <c r="P254" s="14"/>
    </row>
    <row r="255" spans="1:16" x14ac:dyDescent="0.25">
      <c r="A255">
        <v>2257</v>
      </c>
      <c r="B255" s="17" t="s">
        <v>357</v>
      </c>
      <c r="C255" s="7">
        <v>553</v>
      </c>
      <c r="D255" s="7" t="s">
        <v>52</v>
      </c>
      <c r="E255" s="7">
        <v>2</v>
      </c>
      <c r="F255" s="6" t="s">
        <v>2243</v>
      </c>
      <c r="G255" s="7">
        <v>87089300</v>
      </c>
      <c r="H255" s="7" t="s">
        <v>315</v>
      </c>
      <c r="I255" s="7" t="s">
        <v>2242</v>
      </c>
      <c r="J255" s="7" t="s">
        <v>2242</v>
      </c>
      <c r="K255" s="7" t="str">
        <f>_xlfn.XLOOKUP(J255,[1]Export!$A$2:$A$1936,[1]Export!$C$2:$C$1936,"NAO ENCONTRADA",0)</f>
        <v>NAO ENCONTRADA</v>
      </c>
      <c r="L255" s="7" t="s">
        <v>74</v>
      </c>
      <c r="M255" s="13">
        <v>49.889340028694406</v>
      </c>
      <c r="N255" s="13">
        <v>99.778680057388812</v>
      </c>
      <c r="O255" s="14"/>
      <c r="P255" s="14"/>
    </row>
    <row r="256" spans="1:16" x14ac:dyDescent="0.25">
      <c r="A256">
        <v>2191</v>
      </c>
      <c r="B256" s="17" t="s">
        <v>357</v>
      </c>
      <c r="C256" s="7">
        <v>487</v>
      </c>
      <c r="D256" s="7" t="s">
        <v>52</v>
      </c>
      <c r="E256" s="7">
        <v>1</v>
      </c>
      <c r="F256" s="6" t="s">
        <v>2244</v>
      </c>
      <c r="G256" s="7">
        <v>87089300</v>
      </c>
      <c r="H256" s="7" t="s">
        <v>315</v>
      </c>
      <c r="I256" s="7" t="s">
        <v>613</v>
      </c>
      <c r="J256" s="7" t="s">
        <v>613</v>
      </c>
      <c r="K256" s="7" t="str">
        <f>_xlfn.XLOOKUP(J256,[1]Export!$A$2:$A$1936,[1]Export!$C$2:$C$1936,"NAO ENCONTRADA",0)</f>
        <v>MOTORSPORT</v>
      </c>
      <c r="L256" s="7" t="s">
        <v>74</v>
      </c>
      <c r="M256" s="13">
        <v>31.578680057388809</v>
      </c>
      <c r="N256" s="13">
        <v>31.578680057388809</v>
      </c>
      <c r="O256" s="14"/>
      <c r="P256" s="14"/>
    </row>
    <row r="257" spans="1:16" x14ac:dyDescent="0.25">
      <c r="A257">
        <v>1939</v>
      </c>
      <c r="B257" s="17" t="s">
        <v>357</v>
      </c>
      <c r="C257" s="7">
        <v>235</v>
      </c>
      <c r="D257" s="7" t="s">
        <v>52</v>
      </c>
      <c r="E257" s="7">
        <v>2</v>
      </c>
      <c r="F257" s="6" t="s">
        <v>614</v>
      </c>
      <c r="G257" s="7">
        <v>87089300</v>
      </c>
      <c r="H257" s="7" t="s">
        <v>315</v>
      </c>
      <c r="I257" s="7" t="s">
        <v>2245</v>
      </c>
      <c r="J257" s="7" t="s">
        <v>2245</v>
      </c>
      <c r="K257" s="7" t="str">
        <f>_xlfn.XLOOKUP(J257,[1]Export!$A$2:$A$1936,[1]Export!$C$2:$C$1936,"NAO ENCONTRADA",0)</f>
        <v>NAO ENCONTRADA</v>
      </c>
      <c r="L257" s="7" t="s">
        <v>74</v>
      </c>
      <c r="M257" s="13">
        <v>53.989340028694407</v>
      </c>
      <c r="N257" s="13">
        <v>107.97868005738881</v>
      </c>
      <c r="O257" s="14"/>
      <c r="P257" s="14"/>
    </row>
    <row r="258" spans="1:16" x14ac:dyDescent="0.25">
      <c r="A258">
        <v>2079</v>
      </c>
      <c r="B258" s="17" t="s">
        <v>357</v>
      </c>
      <c r="C258" s="7">
        <v>375</v>
      </c>
      <c r="D258" s="7" t="s">
        <v>52</v>
      </c>
      <c r="E258" s="7">
        <v>3</v>
      </c>
      <c r="F258" s="6" t="s">
        <v>617</v>
      </c>
      <c r="G258" s="7">
        <v>87089990</v>
      </c>
      <c r="H258" s="7" t="s">
        <v>315</v>
      </c>
      <c r="I258" s="7" t="s">
        <v>619</v>
      </c>
      <c r="J258" s="7" t="s">
        <v>619</v>
      </c>
      <c r="K258" s="7" t="str">
        <f>_xlfn.XLOOKUP(J258,[1]Export!$A$2:$A$1936,[1]Export!$C$2:$C$1936,"NAO ENCONTRADA",0)</f>
        <v>MOTORSPORT</v>
      </c>
      <c r="L258" s="7" t="s">
        <v>74</v>
      </c>
      <c r="M258" s="13">
        <v>1361.5662266857962</v>
      </c>
      <c r="N258" s="13">
        <v>4084.6986800573886</v>
      </c>
      <c r="O258" s="14"/>
      <c r="P258" s="14"/>
    </row>
    <row r="259" spans="1:16" x14ac:dyDescent="0.25">
      <c r="A259">
        <v>2156</v>
      </c>
      <c r="B259" s="17" t="s">
        <v>357</v>
      </c>
      <c r="C259" s="7">
        <v>452</v>
      </c>
      <c r="D259" s="7" t="s">
        <v>52</v>
      </c>
      <c r="E259" s="7">
        <v>2</v>
      </c>
      <c r="F259" s="6" t="s">
        <v>620</v>
      </c>
      <c r="G259" s="7">
        <v>87089300</v>
      </c>
      <c r="H259" s="7" t="s">
        <v>315</v>
      </c>
      <c r="I259" s="7" t="s">
        <v>622</v>
      </c>
      <c r="J259" s="7" t="s">
        <v>622</v>
      </c>
      <c r="K259" s="7" t="str">
        <f>_xlfn.XLOOKUP(J259,[1]Export!$A$2:$A$1936,[1]Export!$C$2:$C$1936,"NAO ENCONTRADA",0)</f>
        <v>NAO ENCONTRADA</v>
      </c>
      <c r="L259" s="7" t="s">
        <v>74</v>
      </c>
      <c r="M259" s="13">
        <v>26.679340028694405</v>
      </c>
      <c r="N259" s="13">
        <v>53.35868005738881</v>
      </c>
      <c r="O259" s="14"/>
      <c r="P259" s="14"/>
    </row>
    <row r="260" spans="1:16" x14ac:dyDescent="0.25">
      <c r="A260">
        <v>2317</v>
      </c>
      <c r="B260" s="17" t="s">
        <v>357</v>
      </c>
      <c r="C260" s="7">
        <v>613</v>
      </c>
      <c r="D260" s="7" t="s">
        <v>52</v>
      </c>
      <c r="E260" s="7">
        <v>1</v>
      </c>
      <c r="F260" s="6" t="s">
        <v>2248</v>
      </c>
      <c r="G260" s="7">
        <v>87089300</v>
      </c>
      <c r="H260" s="7" t="s">
        <v>315</v>
      </c>
      <c r="I260" s="7" t="s">
        <v>2249</v>
      </c>
      <c r="J260" s="7" t="s">
        <v>2249</v>
      </c>
      <c r="K260" s="7" t="str">
        <f>_xlfn.XLOOKUP(J260,[1]Export!$A$2:$A$1936,[1]Export!$C$2:$C$1936,"NAO ENCONTRADA",0)</f>
        <v>NAO ENCONTRADA</v>
      </c>
      <c r="L260" s="7" t="s">
        <v>74</v>
      </c>
      <c r="M260" s="13">
        <v>46.618680057388808</v>
      </c>
      <c r="N260" s="13">
        <v>46.618680057388808</v>
      </c>
      <c r="O260" s="14"/>
      <c r="P260" s="14"/>
    </row>
    <row r="261" spans="1:16" x14ac:dyDescent="0.25">
      <c r="A261">
        <v>1940</v>
      </c>
      <c r="B261" s="17" t="s">
        <v>357</v>
      </c>
      <c r="C261" s="7">
        <v>236</v>
      </c>
      <c r="D261" s="7" t="s">
        <v>52</v>
      </c>
      <c r="E261" s="7">
        <v>4</v>
      </c>
      <c r="F261" s="6" t="s">
        <v>623</v>
      </c>
      <c r="G261" s="7">
        <v>87084090</v>
      </c>
      <c r="H261" s="7" t="s">
        <v>315</v>
      </c>
      <c r="I261" s="7" t="s">
        <v>625</v>
      </c>
      <c r="J261" s="7" t="s">
        <v>625</v>
      </c>
      <c r="K261" s="7" t="str">
        <f>_xlfn.XLOOKUP(J261,[1]Export!$A$2:$A$1936,[1]Export!$C$2:$C$1936,"NAO ENCONTRADA",0)</f>
        <v>MOTORSPORT</v>
      </c>
      <c r="L261" s="7" t="s">
        <v>74</v>
      </c>
      <c r="M261" s="13">
        <v>643.57467001434725</v>
      </c>
      <c r="N261" s="13">
        <v>2574.298680057389</v>
      </c>
      <c r="O261" s="14"/>
      <c r="P261" s="14"/>
    </row>
    <row r="262" spans="1:16" x14ac:dyDescent="0.25">
      <c r="A262">
        <v>2184</v>
      </c>
      <c r="B262" s="17" t="s">
        <v>357</v>
      </c>
      <c r="C262" s="7">
        <v>480</v>
      </c>
      <c r="D262" s="7" t="s">
        <v>52</v>
      </c>
      <c r="E262" s="7">
        <v>1</v>
      </c>
      <c r="F262" s="6" t="s">
        <v>2250</v>
      </c>
      <c r="G262" s="7">
        <v>87084090</v>
      </c>
      <c r="H262" s="7" t="s">
        <v>315</v>
      </c>
      <c r="I262" s="7" t="s">
        <v>625</v>
      </c>
      <c r="J262" s="7" t="s">
        <v>625</v>
      </c>
      <c r="K262" s="7" t="str">
        <f>_xlfn.XLOOKUP(J262,[1]Export!$A$2:$A$1936,[1]Export!$C$2:$C$1936,"NAO ENCONTRADA",0)</f>
        <v>MOTORSPORT</v>
      </c>
      <c r="L262" s="7" t="s">
        <v>74</v>
      </c>
      <c r="M262" s="13">
        <v>619.76868005738879</v>
      </c>
      <c r="N262" s="13">
        <v>619.76868005738879</v>
      </c>
      <c r="O262" s="14"/>
      <c r="P262" s="14"/>
    </row>
    <row r="263" spans="1:16" x14ac:dyDescent="0.25">
      <c r="A263">
        <v>2082</v>
      </c>
      <c r="B263" s="17" t="s">
        <v>357</v>
      </c>
      <c r="C263" s="7">
        <v>378</v>
      </c>
      <c r="D263" s="7" t="s">
        <v>52</v>
      </c>
      <c r="E263" s="7">
        <v>4</v>
      </c>
      <c r="F263" s="6" t="s">
        <v>2251</v>
      </c>
      <c r="G263" s="7">
        <v>87084090</v>
      </c>
      <c r="H263" s="7" t="s">
        <v>315</v>
      </c>
      <c r="I263" s="7" t="s">
        <v>630</v>
      </c>
      <c r="J263" s="7" t="s">
        <v>630</v>
      </c>
      <c r="K263" s="7" t="str">
        <f>_xlfn.XLOOKUP(J263,[1]Export!$A$2:$A$1936,[1]Export!$C$2:$C$1936,"NAO ENCONTRADA",0)</f>
        <v>MOTORSPORT</v>
      </c>
      <c r="L263" s="7" t="s">
        <v>74</v>
      </c>
      <c r="M263" s="13">
        <v>623.8796700143472</v>
      </c>
      <c r="N263" s="13">
        <v>2495.5186800573888</v>
      </c>
      <c r="O263" s="14"/>
      <c r="P263" s="14"/>
    </row>
    <row r="264" spans="1:16" x14ac:dyDescent="0.25">
      <c r="A264">
        <v>2122</v>
      </c>
      <c r="B264" s="17" t="s">
        <v>357</v>
      </c>
      <c r="C264" s="7">
        <v>418</v>
      </c>
      <c r="D264" s="7" t="s">
        <v>52</v>
      </c>
      <c r="E264" s="7">
        <v>3</v>
      </c>
      <c r="F264" s="6" t="s">
        <v>2251</v>
      </c>
      <c r="G264" s="7">
        <v>87084090</v>
      </c>
      <c r="H264" s="7" t="s">
        <v>315</v>
      </c>
      <c r="I264" s="7" t="s">
        <v>630</v>
      </c>
      <c r="J264" s="7" t="s">
        <v>630</v>
      </c>
      <c r="K264" s="7" t="str">
        <f>_xlfn.XLOOKUP(J264,[1]Export!$A$2:$A$1936,[1]Export!$C$2:$C$1936,"NAO ENCONTRADA",0)</f>
        <v>MOTORSPORT</v>
      </c>
      <c r="L264" s="7" t="s">
        <v>74</v>
      </c>
      <c r="M264" s="13">
        <v>579.51622668579637</v>
      </c>
      <c r="N264" s="13">
        <v>1738.548680057389</v>
      </c>
      <c r="O264" s="14"/>
      <c r="P264" s="14"/>
    </row>
    <row r="265" spans="1:16" x14ac:dyDescent="0.25">
      <c r="A265">
        <v>2219</v>
      </c>
      <c r="B265" s="17" t="s">
        <v>357</v>
      </c>
      <c r="C265" s="7">
        <v>515</v>
      </c>
      <c r="D265" s="7" t="s">
        <v>52</v>
      </c>
      <c r="E265" s="7">
        <v>3</v>
      </c>
      <c r="F265" s="6" t="s">
        <v>631</v>
      </c>
      <c r="G265" s="7">
        <v>87084090</v>
      </c>
      <c r="H265" s="7" t="s">
        <v>315</v>
      </c>
      <c r="I265" s="7" t="s">
        <v>630</v>
      </c>
      <c r="J265" s="7" t="s">
        <v>630</v>
      </c>
      <c r="K265" s="7" t="str">
        <f>_xlfn.XLOOKUP(J265,[1]Export!$A$2:$A$1936,[1]Export!$C$2:$C$1936,"NAO ENCONTRADA",0)</f>
        <v>MOTORSPORT</v>
      </c>
      <c r="L265" s="7" t="s">
        <v>74</v>
      </c>
      <c r="M265" s="13">
        <v>612.11622668579628</v>
      </c>
      <c r="N265" s="13">
        <v>1836.3486800573887</v>
      </c>
      <c r="O265" s="14"/>
      <c r="P265" s="14"/>
    </row>
    <row r="266" spans="1:16" x14ac:dyDescent="0.25">
      <c r="A266">
        <v>2253</v>
      </c>
      <c r="B266" s="17" t="s">
        <v>357</v>
      </c>
      <c r="C266" s="7">
        <v>549</v>
      </c>
      <c r="D266" s="7" t="s">
        <v>52</v>
      </c>
      <c r="E266" s="7">
        <v>2</v>
      </c>
      <c r="F266" s="6" t="s">
        <v>632</v>
      </c>
      <c r="G266" s="7">
        <v>87084090</v>
      </c>
      <c r="H266" s="7" t="s">
        <v>315</v>
      </c>
      <c r="I266" s="7" t="s">
        <v>630</v>
      </c>
      <c r="J266" s="7" t="s">
        <v>630</v>
      </c>
      <c r="K266" s="7" t="str">
        <f>_xlfn.XLOOKUP(J266,[1]Export!$A$2:$A$1936,[1]Export!$C$2:$C$1936,"NAO ENCONTRADA",0)</f>
        <v>MOTORSPORT</v>
      </c>
      <c r="L266" s="7" t="s">
        <v>74</v>
      </c>
      <c r="M266" s="13">
        <v>609.96934002869443</v>
      </c>
      <c r="N266" s="13">
        <v>1219.9386800573889</v>
      </c>
      <c r="O266" s="14"/>
      <c r="P266" s="14"/>
    </row>
    <row r="267" spans="1:16" x14ac:dyDescent="0.25">
      <c r="A267">
        <v>2258</v>
      </c>
      <c r="B267" s="17" t="s">
        <v>357</v>
      </c>
      <c r="C267" s="7">
        <v>554</v>
      </c>
      <c r="D267" s="7" t="s">
        <v>52</v>
      </c>
      <c r="E267" s="7">
        <v>3</v>
      </c>
      <c r="F267" s="6" t="s">
        <v>632</v>
      </c>
      <c r="G267" s="7">
        <v>87084090</v>
      </c>
      <c r="H267" s="7" t="s">
        <v>315</v>
      </c>
      <c r="I267" s="7" t="s">
        <v>630</v>
      </c>
      <c r="J267" s="7" t="s">
        <v>630</v>
      </c>
      <c r="K267" s="7" t="str">
        <f>_xlfn.XLOOKUP(J267,[1]Export!$A$2:$A$1936,[1]Export!$C$2:$C$1936,"NAO ENCONTRADA",0)</f>
        <v>MOTORSPORT</v>
      </c>
      <c r="L267" s="7" t="s">
        <v>74</v>
      </c>
      <c r="M267" s="13">
        <v>876.99622668579616</v>
      </c>
      <c r="N267" s="13">
        <v>2630.9886800573886</v>
      </c>
      <c r="O267" s="14"/>
      <c r="P267" s="14"/>
    </row>
    <row r="268" spans="1:16" x14ac:dyDescent="0.25">
      <c r="A268">
        <v>2248</v>
      </c>
      <c r="B268" s="17" t="s">
        <v>357</v>
      </c>
      <c r="C268" s="7">
        <v>544</v>
      </c>
      <c r="D268" s="7" t="s">
        <v>52</v>
      </c>
      <c r="E268" s="7">
        <v>3</v>
      </c>
      <c r="F268" s="6" t="s">
        <v>634</v>
      </c>
      <c r="G268" s="7">
        <v>87084090</v>
      </c>
      <c r="H268" s="7" t="s">
        <v>315</v>
      </c>
      <c r="I268" s="7" t="s">
        <v>636</v>
      </c>
      <c r="J268" s="7" t="s">
        <v>636</v>
      </c>
      <c r="K268" s="7" t="str">
        <f>_xlfn.XLOOKUP(J268,[1]Export!$A$2:$A$1936,[1]Export!$C$2:$C$1936,"NAO ENCONTRADA",0)</f>
        <v>MOTORSPORT</v>
      </c>
      <c r="L268" s="7" t="s">
        <v>74</v>
      </c>
      <c r="M268" s="13">
        <v>588.1962266857962</v>
      </c>
      <c r="N268" s="13">
        <v>1764.5886800573887</v>
      </c>
      <c r="O268" s="14"/>
      <c r="P268" s="14"/>
    </row>
    <row r="269" spans="1:16" x14ac:dyDescent="0.25">
      <c r="A269">
        <v>2259</v>
      </c>
      <c r="B269" s="17" t="s">
        <v>357</v>
      </c>
      <c r="C269" s="7">
        <v>555</v>
      </c>
      <c r="D269" s="7" t="s">
        <v>52</v>
      </c>
      <c r="E269" s="7">
        <v>4</v>
      </c>
      <c r="F269" s="6" t="s">
        <v>637</v>
      </c>
      <c r="G269" s="7">
        <v>87084090</v>
      </c>
      <c r="H269" s="7" t="s">
        <v>315</v>
      </c>
      <c r="I269" s="7" t="s">
        <v>636</v>
      </c>
      <c r="J269" s="7" t="s">
        <v>636</v>
      </c>
      <c r="K269" s="7" t="str">
        <f>_xlfn.XLOOKUP(J269,[1]Export!$A$2:$A$1936,[1]Export!$C$2:$C$1936,"NAO ENCONTRADA",0)</f>
        <v>MOTORSPORT</v>
      </c>
      <c r="L269" s="7" t="s">
        <v>74</v>
      </c>
      <c r="M269" s="13">
        <v>847.11967001434721</v>
      </c>
      <c r="N269" s="13">
        <v>3388.4786800573888</v>
      </c>
      <c r="O269" s="14"/>
      <c r="P269" s="14"/>
    </row>
    <row r="270" spans="1:16" x14ac:dyDescent="0.25">
      <c r="A270">
        <v>2267</v>
      </c>
      <c r="B270" s="17" t="s">
        <v>357</v>
      </c>
      <c r="C270" s="7">
        <v>563</v>
      </c>
      <c r="D270" s="7" t="s">
        <v>52</v>
      </c>
      <c r="E270" s="7">
        <v>1</v>
      </c>
      <c r="F270" s="6" t="s">
        <v>637</v>
      </c>
      <c r="G270" s="7">
        <v>87084090</v>
      </c>
      <c r="H270" s="7" t="s">
        <v>315</v>
      </c>
      <c r="I270" s="7" t="s">
        <v>636</v>
      </c>
      <c r="J270" s="7" t="s">
        <v>636</v>
      </c>
      <c r="K270" s="7" t="str">
        <f>_xlfn.XLOOKUP(J270,[1]Export!$A$2:$A$1936,[1]Export!$C$2:$C$1936,"NAO ENCONTRADA",0)</f>
        <v>MOTORSPORT</v>
      </c>
      <c r="L270" s="7" t="s">
        <v>74</v>
      </c>
      <c r="M270" s="13">
        <v>594.6386800573888</v>
      </c>
      <c r="N270" s="13">
        <v>594.6386800573888</v>
      </c>
      <c r="O270" s="14"/>
      <c r="P270" s="14"/>
    </row>
    <row r="271" spans="1:16" x14ac:dyDescent="0.25">
      <c r="A271">
        <v>2324</v>
      </c>
      <c r="B271" s="17" t="s">
        <v>357</v>
      </c>
      <c r="C271" s="7">
        <v>620</v>
      </c>
      <c r="D271" s="7" t="s">
        <v>52</v>
      </c>
      <c r="E271" s="7">
        <v>8</v>
      </c>
      <c r="F271" s="6" t="s">
        <v>637</v>
      </c>
      <c r="G271" s="7">
        <v>87084090</v>
      </c>
      <c r="H271" s="7" t="s">
        <v>315</v>
      </c>
      <c r="I271" s="7" t="s">
        <v>636</v>
      </c>
      <c r="J271" s="7" t="s">
        <v>636</v>
      </c>
      <c r="K271" s="7" t="str">
        <f>_xlfn.XLOOKUP(J271,[1]Export!$A$2:$A$1936,[1]Export!$C$2:$C$1936,"NAO ENCONTRADA",0)</f>
        <v>MOTORSPORT</v>
      </c>
      <c r="L271" s="7" t="s">
        <v>74</v>
      </c>
      <c r="M271" s="13">
        <v>599.52983500717357</v>
      </c>
      <c r="N271" s="13">
        <v>4796.2386800573886</v>
      </c>
      <c r="O271" s="14"/>
      <c r="P271" s="14"/>
    </row>
    <row r="272" spans="1:16" x14ac:dyDescent="0.25">
      <c r="A272">
        <v>2335</v>
      </c>
      <c r="B272" s="17" t="s">
        <v>357</v>
      </c>
      <c r="C272" s="7">
        <v>631</v>
      </c>
      <c r="D272" s="7" t="s">
        <v>52</v>
      </c>
      <c r="E272" s="7">
        <v>1</v>
      </c>
      <c r="F272" s="6" t="s">
        <v>638</v>
      </c>
      <c r="G272" s="7">
        <v>87084090</v>
      </c>
      <c r="H272" s="7" t="s">
        <v>315</v>
      </c>
      <c r="I272" s="7" t="s">
        <v>636</v>
      </c>
      <c r="J272" s="7" t="s">
        <v>636</v>
      </c>
      <c r="K272" s="7" t="str">
        <f>_xlfn.XLOOKUP(J272,[1]Export!$A$2:$A$1936,[1]Export!$C$2:$C$1936,"NAO ENCONTRADA",0)</f>
        <v>MOTORSPORT</v>
      </c>
      <c r="L272" s="7" t="s">
        <v>74</v>
      </c>
      <c r="M272" s="13">
        <v>529.59868005738883</v>
      </c>
      <c r="N272" s="13">
        <v>529.59868005738883</v>
      </c>
      <c r="O272" s="14"/>
      <c r="P272" s="14"/>
    </row>
    <row r="273" spans="1:16" x14ac:dyDescent="0.25">
      <c r="A273">
        <v>2084</v>
      </c>
      <c r="B273" s="17" t="s">
        <v>357</v>
      </c>
      <c r="C273" s="7">
        <v>380</v>
      </c>
      <c r="D273" s="7" t="s">
        <v>52</v>
      </c>
      <c r="E273" s="7">
        <v>8</v>
      </c>
      <c r="F273" s="6" t="s">
        <v>640</v>
      </c>
      <c r="G273" s="7">
        <v>87084090</v>
      </c>
      <c r="H273" s="7" t="s">
        <v>315</v>
      </c>
      <c r="I273" s="7" t="s">
        <v>642</v>
      </c>
      <c r="J273" s="7" t="s">
        <v>642</v>
      </c>
      <c r="K273" s="7" t="str">
        <f>_xlfn.XLOOKUP(J273,[1]Export!$A$2:$A$1936,[1]Export!$C$2:$C$1936,"NAO ENCONTRADA",0)</f>
        <v>MOTORSPORT</v>
      </c>
      <c r="L273" s="7" t="s">
        <v>74</v>
      </c>
      <c r="M273" s="13">
        <v>597.28983500717356</v>
      </c>
      <c r="N273" s="13">
        <v>4778.3186800573885</v>
      </c>
      <c r="O273" s="14"/>
      <c r="P273" s="14"/>
    </row>
    <row r="274" spans="1:16" x14ac:dyDescent="0.25">
      <c r="A274">
        <v>2124</v>
      </c>
      <c r="B274" s="17" t="s">
        <v>357</v>
      </c>
      <c r="C274" s="7">
        <v>420</v>
      </c>
      <c r="D274" s="7" t="s">
        <v>52</v>
      </c>
      <c r="E274" s="7">
        <v>1</v>
      </c>
      <c r="F274" s="6" t="s">
        <v>640</v>
      </c>
      <c r="G274" s="7">
        <v>87084090</v>
      </c>
      <c r="H274" s="7" t="s">
        <v>315</v>
      </c>
      <c r="I274" s="7" t="s">
        <v>642</v>
      </c>
      <c r="J274" s="7" t="s">
        <v>642</v>
      </c>
      <c r="K274" s="7" t="str">
        <f>_xlfn.XLOOKUP(J274,[1]Export!$A$2:$A$1936,[1]Export!$C$2:$C$1936,"NAO ENCONTRADA",0)</f>
        <v>MOTORSPORT</v>
      </c>
      <c r="L274" s="7" t="s">
        <v>74</v>
      </c>
      <c r="M274" s="13">
        <v>556.3886800573888</v>
      </c>
      <c r="N274" s="13">
        <v>556.3886800573888</v>
      </c>
      <c r="O274" s="14"/>
      <c r="P274" s="14"/>
    </row>
    <row r="275" spans="1:16" x14ac:dyDescent="0.25">
      <c r="A275">
        <v>2254</v>
      </c>
      <c r="B275" s="17" t="s">
        <v>357</v>
      </c>
      <c r="C275" s="7">
        <v>550</v>
      </c>
      <c r="D275" s="7" t="s">
        <v>52</v>
      </c>
      <c r="E275" s="7">
        <v>6</v>
      </c>
      <c r="F275" s="6" t="s">
        <v>643</v>
      </c>
      <c r="G275" s="7">
        <v>87084090</v>
      </c>
      <c r="H275" s="7" t="s">
        <v>315</v>
      </c>
      <c r="I275" s="7" t="s">
        <v>642</v>
      </c>
      <c r="J275" s="7" t="s">
        <v>642</v>
      </c>
      <c r="K275" s="7" t="str">
        <f>_xlfn.XLOOKUP(J275,[1]Export!$A$2:$A$1936,[1]Export!$C$2:$C$1936,"NAO ENCONTRADA",0)</f>
        <v>MOTORSPORT</v>
      </c>
      <c r="L275" s="7" t="s">
        <v>74</v>
      </c>
      <c r="M275" s="13">
        <v>583.57311334289818</v>
      </c>
      <c r="N275" s="13">
        <v>3501.4386800573889</v>
      </c>
      <c r="O275" s="14"/>
      <c r="P275" s="14"/>
    </row>
    <row r="276" spans="1:16" x14ac:dyDescent="0.25">
      <c r="A276">
        <v>2323</v>
      </c>
      <c r="B276" s="17" t="s">
        <v>357</v>
      </c>
      <c r="C276" s="7">
        <v>619</v>
      </c>
      <c r="D276" s="7" t="s">
        <v>52</v>
      </c>
      <c r="E276" s="7">
        <v>6</v>
      </c>
      <c r="F276" s="6" t="s">
        <v>644</v>
      </c>
      <c r="G276" s="7">
        <v>87084090</v>
      </c>
      <c r="H276" s="7" t="s">
        <v>315</v>
      </c>
      <c r="I276" s="7" t="s">
        <v>642</v>
      </c>
      <c r="J276" s="7" t="s">
        <v>642</v>
      </c>
      <c r="K276" s="7" t="str">
        <f>_xlfn.XLOOKUP(J276,[1]Export!$A$2:$A$1936,[1]Export!$C$2:$C$1936,"NAO ENCONTRADA",0)</f>
        <v>MOTORSPORT</v>
      </c>
      <c r="L276" s="7" t="s">
        <v>74</v>
      </c>
      <c r="M276" s="13">
        <v>595.23311334289804</v>
      </c>
      <c r="N276" s="13">
        <v>3571.3986800573884</v>
      </c>
      <c r="O276" s="14"/>
      <c r="P276" s="14"/>
    </row>
    <row r="277" spans="1:16" x14ac:dyDescent="0.25">
      <c r="A277">
        <v>2017</v>
      </c>
      <c r="B277" s="17" t="s">
        <v>357</v>
      </c>
      <c r="C277" s="7">
        <v>313</v>
      </c>
      <c r="D277" s="7" t="s">
        <v>52</v>
      </c>
      <c r="E277" s="7">
        <v>3</v>
      </c>
      <c r="F277" s="6" t="s">
        <v>2252</v>
      </c>
      <c r="G277" s="7">
        <v>87084090</v>
      </c>
      <c r="H277" s="7" t="s">
        <v>315</v>
      </c>
      <c r="I277" s="7" t="s">
        <v>648</v>
      </c>
      <c r="J277" s="7" t="s">
        <v>648</v>
      </c>
      <c r="K277" s="7" t="str">
        <f>_xlfn.XLOOKUP(J277,[1]Export!$A$2:$A$1936,[1]Export!$C$2:$C$1936,"NAO ENCONTRADA",0)</f>
        <v>MOTORSPORT</v>
      </c>
      <c r="L277" s="7" t="s">
        <v>74</v>
      </c>
      <c r="M277" s="13">
        <v>504.92622668579628</v>
      </c>
      <c r="N277" s="13">
        <v>1514.7786800573888</v>
      </c>
      <c r="O277" s="14"/>
      <c r="P277" s="14"/>
    </row>
    <row r="278" spans="1:16" x14ac:dyDescent="0.25">
      <c r="A278">
        <v>2125</v>
      </c>
      <c r="B278" s="17" t="s">
        <v>357</v>
      </c>
      <c r="C278" s="7">
        <v>421</v>
      </c>
      <c r="D278" s="7" t="s">
        <v>52</v>
      </c>
      <c r="E278" s="7">
        <v>1</v>
      </c>
      <c r="F278" s="6" t="s">
        <v>649</v>
      </c>
      <c r="G278" s="7">
        <v>87084090</v>
      </c>
      <c r="H278" s="7" t="s">
        <v>315</v>
      </c>
      <c r="I278" s="7" t="s">
        <v>648</v>
      </c>
      <c r="J278" s="7" t="s">
        <v>648</v>
      </c>
      <c r="K278" s="7" t="str">
        <f>_xlfn.XLOOKUP(J278,[1]Export!$A$2:$A$1936,[1]Export!$C$2:$C$1936,"NAO ENCONTRADA",0)</f>
        <v>MOTORSPORT</v>
      </c>
      <c r="L278" s="7" t="s">
        <v>74</v>
      </c>
      <c r="M278" s="13">
        <v>556.3886800573888</v>
      </c>
      <c r="N278" s="13">
        <v>556.3886800573888</v>
      </c>
      <c r="O278" s="14"/>
      <c r="P278" s="14"/>
    </row>
    <row r="279" spans="1:16" x14ac:dyDescent="0.25">
      <c r="A279">
        <v>2220</v>
      </c>
      <c r="B279" s="17" t="s">
        <v>357</v>
      </c>
      <c r="C279" s="7">
        <v>516</v>
      </c>
      <c r="D279" s="7" t="s">
        <v>52</v>
      </c>
      <c r="E279" s="7">
        <v>2</v>
      </c>
      <c r="F279" s="6" t="s">
        <v>2252</v>
      </c>
      <c r="G279" s="7">
        <v>87084090</v>
      </c>
      <c r="H279" s="7" t="s">
        <v>315</v>
      </c>
      <c r="I279" s="7" t="s">
        <v>648</v>
      </c>
      <c r="J279" s="7" t="s">
        <v>648</v>
      </c>
      <c r="K279" s="7" t="str">
        <f>_xlfn.XLOOKUP(J279,[1]Export!$A$2:$A$1936,[1]Export!$C$2:$C$1936,"NAO ENCONTRADA",0)</f>
        <v>MOTORSPORT</v>
      </c>
      <c r="L279" s="7" t="s">
        <v>74</v>
      </c>
      <c r="M279" s="13">
        <v>586.60934002869442</v>
      </c>
      <c r="N279" s="13">
        <v>1173.2186800573888</v>
      </c>
      <c r="O279" s="14"/>
      <c r="P279" s="14"/>
    </row>
    <row r="280" spans="1:16" x14ac:dyDescent="0.25">
      <c r="A280">
        <v>2247</v>
      </c>
      <c r="B280" s="17" t="s">
        <v>357</v>
      </c>
      <c r="C280" s="7">
        <v>543</v>
      </c>
      <c r="D280" s="7" t="s">
        <v>52</v>
      </c>
      <c r="E280" s="7">
        <v>3</v>
      </c>
      <c r="F280" s="6" t="s">
        <v>650</v>
      </c>
      <c r="G280" s="7">
        <v>87084090</v>
      </c>
      <c r="H280" s="7" t="s">
        <v>315</v>
      </c>
      <c r="I280" s="7" t="s">
        <v>648</v>
      </c>
      <c r="J280" s="7" t="s">
        <v>648</v>
      </c>
      <c r="K280" s="7" t="str">
        <f>_xlfn.XLOOKUP(J280,[1]Export!$A$2:$A$1936,[1]Export!$C$2:$C$1936,"NAO ENCONTRADA",0)</f>
        <v>MOTORSPORT</v>
      </c>
      <c r="L280" s="7" t="s">
        <v>74</v>
      </c>
      <c r="M280" s="13">
        <v>583.90622668579624</v>
      </c>
      <c r="N280" s="13">
        <v>1751.7186800573888</v>
      </c>
      <c r="O280" s="14"/>
      <c r="P280" s="14"/>
    </row>
    <row r="281" spans="1:16" x14ac:dyDescent="0.25">
      <c r="A281">
        <v>2260</v>
      </c>
      <c r="B281" s="17" t="s">
        <v>357</v>
      </c>
      <c r="C281" s="7">
        <v>556</v>
      </c>
      <c r="D281" s="7" t="s">
        <v>52</v>
      </c>
      <c r="E281" s="7">
        <v>4</v>
      </c>
      <c r="F281" s="6" t="s">
        <v>651</v>
      </c>
      <c r="G281" s="7">
        <v>87084090</v>
      </c>
      <c r="H281" s="7" t="s">
        <v>315</v>
      </c>
      <c r="I281" s="7" t="s">
        <v>648</v>
      </c>
      <c r="J281" s="7" t="s">
        <v>648</v>
      </c>
      <c r="K281" s="7" t="str">
        <f>_xlfn.XLOOKUP(J281,[1]Export!$A$2:$A$1936,[1]Export!$C$2:$C$1936,"NAO ENCONTRADA",0)</f>
        <v>MOTORSPORT</v>
      </c>
      <c r="L281" s="7" t="s">
        <v>74</v>
      </c>
      <c r="M281" s="13">
        <v>840.93967001434726</v>
      </c>
      <c r="N281" s="13">
        <v>3363.758680057389</v>
      </c>
      <c r="O281" s="14"/>
      <c r="P281" s="14"/>
    </row>
    <row r="282" spans="1:16" x14ac:dyDescent="0.25">
      <c r="A282">
        <v>2337</v>
      </c>
      <c r="B282" s="17" t="s">
        <v>357</v>
      </c>
      <c r="C282" s="7">
        <v>633</v>
      </c>
      <c r="D282" s="7" t="s">
        <v>52</v>
      </c>
      <c r="E282" s="7">
        <v>1</v>
      </c>
      <c r="F282" s="6" t="s">
        <v>652</v>
      </c>
      <c r="G282" s="7">
        <v>87084090</v>
      </c>
      <c r="H282" s="7" t="s">
        <v>315</v>
      </c>
      <c r="I282" s="7" t="s">
        <v>648</v>
      </c>
      <c r="J282" s="7" t="s">
        <v>648</v>
      </c>
      <c r="K282" s="7" t="str">
        <f>_xlfn.XLOOKUP(J282,[1]Export!$A$2:$A$1936,[1]Export!$C$2:$C$1936,"NAO ENCONTRADA",0)</f>
        <v>MOTORSPORT</v>
      </c>
      <c r="L282" s="7" t="s">
        <v>74</v>
      </c>
      <c r="M282" s="13">
        <v>525.74868005738881</v>
      </c>
      <c r="N282" s="13">
        <v>525.74868005738881</v>
      </c>
      <c r="O282" s="14"/>
      <c r="P282" s="14"/>
    </row>
    <row r="283" spans="1:16" x14ac:dyDescent="0.25">
      <c r="A283">
        <v>2083</v>
      </c>
      <c r="B283" s="17" t="s">
        <v>357</v>
      </c>
      <c r="C283" s="7">
        <v>379</v>
      </c>
      <c r="D283" s="7" t="s">
        <v>52</v>
      </c>
      <c r="E283" s="7">
        <v>4</v>
      </c>
      <c r="F283" s="6" t="s">
        <v>654</v>
      </c>
      <c r="G283" s="7">
        <v>87084090</v>
      </c>
      <c r="H283" s="7" t="s">
        <v>315</v>
      </c>
      <c r="I283" s="7" t="s">
        <v>656</v>
      </c>
      <c r="J283" s="7" t="s">
        <v>656</v>
      </c>
      <c r="K283" s="7" t="str">
        <f>_xlfn.XLOOKUP(J283,[1]Export!$A$2:$A$1936,[1]Export!$C$2:$C$1936,"NAO ENCONTRADA",0)</f>
        <v>MOTORSPORT</v>
      </c>
      <c r="L283" s="7" t="s">
        <v>74</v>
      </c>
      <c r="M283" s="13">
        <v>623.8796700143472</v>
      </c>
      <c r="N283" s="13">
        <v>2495.5186800573888</v>
      </c>
      <c r="O283" s="14"/>
      <c r="P283" s="14"/>
    </row>
    <row r="284" spans="1:16" x14ac:dyDescent="0.25">
      <c r="A284">
        <v>2123</v>
      </c>
      <c r="B284" s="17" t="s">
        <v>357</v>
      </c>
      <c r="C284" s="7">
        <v>419</v>
      </c>
      <c r="D284" s="7" t="s">
        <v>52</v>
      </c>
      <c r="E284" s="7">
        <v>2</v>
      </c>
      <c r="F284" s="6" t="s">
        <v>654</v>
      </c>
      <c r="G284" s="7">
        <v>87084090</v>
      </c>
      <c r="H284" s="7" t="s">
        <v>315</v>
      </c>
      <c r="I284" s="7" t="s">
        <v>656</v>
      </c>
      <c r="J284" s="7" t="s">
        <v>656</v>
      </c>
      <c r="K284" s="7" t="str">
        <f>_xlfn.XLOOKUP(J284,[1]Export!$A$2:$A$1936,[1]Export!$C$2:$C$1936,"NAO ENCONTRADA",0)</f>
        <v>MOTORSPORT</v>
      </c>
      <c r="L284" s="7" t="s">
        <v>74</v>
      </c>
      <c r="M284" s="13">
        <v>579.84934002869443</v>
      </c>
      <c r="N284" s="13">
        <v>1159.6986800573889</v>
      </c>
      <c r="O284" s="14"/>
      <c r="P284" s="14"/>
    </row>
    <row r="285" spans="1:16" x14ac:dyDescent="0.25">
      <c r="A285">
        <v>2221</v>
      </c>
      <c r="B285" s="17" t="s">
        <v>357</v>
      </c>
      <c r="C285" s="7">
        <v>517</v>
      </c>
      <c r="D285" s="7" t="s">
        <v>52</v>
      </c>
      <c r="E285" s="7">
        <v>1</v>
      </c>
      <c r="F285" s="6" t="s">
        <v>2253</v>
      </c>
      <c r="G285" s="7">
        <v>87084090</v>
      </c>
      <c r="H285" s="7" t="s">
        <v>315</v>
      </c>
      <c r="I285" s="7" t="s">
        <v>656</v>
      </c>
      <c r="J285" s="7" t="s">
        <v>656</v>
      </c>
      <c r="K285" s="7" t="str">
        <f>_xlfn.XLOOKUP(J285,[1]Export!$A$2:$A$1936,[1]Export!$C$2:$C$1936,"NAO ENCONTRADA",0)</f>
        <v>MOTORSPORT</v>
      </c>
      <c r="L285" s="7" t="s">
        <v>74</v>
      </c>
      <c r="M285" s="13">
        <v>613.44868005738886</v>
      </c>
      <c r="N285" s="13">
        <v>613.44868005738886</v>
      </c>
      <c r="O285" s="14"/>
      <c r="P285" s="14"/>
    </row>
    <row r="286" spans="1:16" x14ac:dyDescent="0.25">
      <c r="A286">
        <v>2252</v>
      </c>
      <c r="B286" s="17" t="s">
        <v>357</v>
      </c>
      <c r="C286" s="7">
        <v>548</v>
      </c>
      <c r="D286" s="7" t="s">
        <v>52</v>
      </c>
      <c r="E286" s="7">
        <v>3</v>
      </c>
      <c r="F286" s="6" t="s">
        <v>658</v>
      </c>
      <c r="G286" s="7">
        <v>87084090</v>
      </c>
      <c r="H286" s="7" t="s">
        <v>315</v>
      </c>
      <c r="I286" s="7" t="s">
        <v>656</v>
      </c>
      <c r="J286" s="7" t="s">
        <v>656</v>
      </c>
      <c r="K286" s="7" t="str">
        <f>_xlfn.XLOOKUP(J286,[1]Export!$A$2:$A$1936,[1]Export!$C$2:$C$1936,"NAO ENCONTRADA",0)</f>
        <v>MOTORSPORT</v>
      </c>
      <c r="L286" s="7" t="s">
        <v>74</v>
      </c>
      <c r="M286" s="13">
        <v>609.63622668579626</v>
      </c>
      <c r="N286" s="13">
        <v>1828.9086800573889</v>
      </c>
      <c r="O286" s="14"/>
      <c r="P286" s="14"/>
    </row>
    <row r="287" spans="1:16" x14ac:dyDescent="0.25">
      <c r="A287">
        <v>2181</v>
      </c>
      <c r="B287" s="17" t="s">
        <v>357</v>
      </c>
      <c r="C287" s="7">
        <v>477</v>
      </c>
      <c r="D287" s="7" t="s">
        <v>52</v>
      </c>
      <c r="E287" s="7">
        <v>2</v>
      </c>
      <c r="F287" s="6" t="s">
        <v>659</v>
      </c>
      <c r="G287" s="7">
        <v>87084090</v>
      </c>
      <c r="H287" s="7" t="s">
        <v>315</v>
      </c>
      <c r="I287" s="7" t="s">
        <v>661</v>
      </c>
      <c r="J287" s="7" t="s">
        <v>661</v>
      </c>
      <c r="K287" s="7" t="str">
        <f>_xlfn.XLOOKUP(J287,[1]Export!$A$2:$A$1936,[1]Export!$C$2:$C$1936,"NAO ENCONTRADA",0)</f>
        <v>MOTORSPORT</v>
      </c>
      <c r="L287" s="7" t="s">
        <v>74</v>
      </c>
      <c r="M287" s="13">
        <v>540.45934002869444</v>
      </c>
      <c r="N287" s="13">
        <v>1080.9186800573889</v>
      </c>
      <c r="O287" s="14"/>
      <c r="P287" s="14"/>
    </row>
    <row r="288" spans="1:16" x14ac:dyDescent="0.25">
      <c r="A288">
        <v>2119</v>
      </c>
      <c r="B288" s="17" t="s">
        <v>357</v>
      </c>
      <c r="C288" s="7">
        <v>415</v>
      </c>
      <c r="D288" s="7" t="s">
        <v>52</v>
      </c>
      <c r="E288" s="7">
        <v>2</v>
      </c>
      <c r="F288" s="6" t="s">
        <v>662</v>
      </c>
      <c r="G288" s="7">
        <v>87084090</v>
      </c>
      <c r="H288" s="7" t="s">
        <v>315</v>
      </c>
      <c r="I288" s="7" t="s">
        <v>664</v>
      </c>
      <c r="J288" s="7" t="s">
        <v>664</v>
      </c>
      <c r="K288" s="7" t="str">
        <f>_xlfn.XLOOKUP(J288,[1]Export!$A$2:$A$1936,[1]Export!$C$2:$C$1936,"NAO ENCONTRADA",0)</f>
        <v>MOTORSPORT</v>
      </c>
      <c r="L288" s="7" t="s">
        <v>74</v>
      </c>
      <c r="M288" s="13">
        <v>775.51934002869439</v>
      </c>
      <c r="N288" s="13">
        <v>1551.0386800573888</v>
      </c>
      <c r="O288" s="14"/>
      <c r="P288" s="14"/>
    </row>
    <row r="289" spans="1:16" x14ac:dyDescent="0.25">
      <c r="A289">
        <v>2187</v>
      </c>
      <c r="B289" s="17" t="s">
        <v>357</v>
      </c>
      <c r="C289" s="7">
        <v>483</v>
      </c>
      <c r="D289" s="7" t="s">
        <v>52</v>
      </c>
      <c r="E289" s="7">
        <v>2</v>
      </c>
      <c r="F289" s="6" t="s">
        <v>665</v>
      </c>
      <c r="G289" s="7">
        <v>87084090</v>
      </c>
      <c r="H289" s="7" t="s">
        <v>315</v>
      </c>
      <c r="I289" s="7" t="s">
        <v>664</v>
      </c>
      <c r="J289" s="7" t="s">
        <v>664</v>
      </c>
      <c r="K289" s="7" t="str">
        <f>_xlfn.XLOOKUP(J289,[1]Export!$A$2:$A$1936,[1]Export!$C$2:$C$1936,"NAO ENCONTRADA",0)</f>
        <v>MOTORSPORT</v>
      </c>
      <c r="L289" s="7" t="s">
        <v>74</v>
      </c>
      <c r="M289" s="13">
        <v>827.58934002869444</v>
      </c>
      <c r="N289" s="13">
        <v>1655.1786800573889</v>
      </c>
      <c r="O289" s="14"/>
      <c r="P289" s="14"/>
    </row>
    <row r="290" spans="1:16" x14ac:dyDescent="0.25">
      <c r="A290">
        <v>2182</v>
      </c>
      <c r="B290" s="17" t="s">
        <v>357</v>
      </c>
      <c r="C290" s="7">
        <v>478</v>
      </c>
      <c r="D290" s="7" t="s">
        <v>52</v>
      </c>
      <c r="E290" s="7">
        <v>1</v>
      </c>
      <c r="F290" s="6" t="s">
        <v>666</v>
      </c>
      <c r="G290" s="7">
        <v>87084090</v>
      </c>
      <c r="H290" s="7" t="s">
        <v>315</v>
      </c>
      <c r="I290" s="7" t="s">
        <v>668</v>
      </c>
      <c r="J290" s="7" t="s">
        <v>668</v>
      </c>
      <c r="K290" s="7" t="str">
        <f>_xlfn.XLOOKUP(J290,[1]Export!$A$2:$A$1936,[1]Export!$C$2:$C$1936,"NAO ENCONTRADA",0)</f>
        <v>MOTORSPORT</v>
      </c>
      <c r="L290" s="7" t="s">
        <v>74</v>
      </c>
      <c r="M290" s="13">
        <v>598.01868005738879</v>
      </c>
      <c r="N290" s="13">
        <v>598.01868005738879</v>
      </c>
      <c r="O290" s="14"/>
      <c r="P290" s="14"/>
    </row>
    <row r="291" spans="1:16" x14ac:dyDescent="0.25">
      <c r="A291">
        <v>2183</v>
      </c>
      <c r="B291" s="17" t="s">
        <v>357</v>
      </c>
      <c r="C291" s="7">
        <v>479</v>
      </c>
      <c r="D291" s="7" t="s">
        <v>52</v>
      </c>
      <c r="E291" s="7">
        <v>2</v>
      </c>
      <c r="F291" s="6" t="s">
        <v>669</v>
      </c>
      <c r="G291" s="7">
        <v>87084090</v>
      </c>
      <c r="H291" s="7" t="s">
        <v>315</v>
      </c>
      <c r="I291" s="7" t="s">
        <v>671</v>
      </c>
      <c r="J291" s="7" t="s">
        <v>671</v>
      </c>
      <c r="K291" s="7" t="str">
        <f>_xlfn.XLOOKUP(J291,[1]Export!$A$2:$A$1936,[1]Export!$C$2:$C$1936,"NAO ENCONTRADA",0)</f>
        <v>MOTORSPORT</v>
      </c>
      <c r="L291" s="7" t="s">
        <v>74</v>
      </c>
      <c r="M291" s="13">
        <v>597.01934002869439</v>
      </c>
      <c r="N291" s="13">
        <v>1194.0386800573888</v>
      </c>
      <c r="O291" s="14"/>
      <c r="P291" s="14"/>
    </row>
    <row r="292" spans="1:16" x14ac:dyDescent="0.25">
      <c r="A292">
        <v>2170</v>
      </c>
      <c r="B292" s="17" t="s">
        <v>357</v>
      </c>
      <c r="C292" s="7">
        <v>466</v>
      </c>
      <c r="D292" s="7" t="s">
        <v>52</v>
      </c>
      <c r="E292" s="7">
        <v>1</v>
      </c>
      <c r="F292" s="6" t="s">
        <v>2254</v>
      </c>
      <c r="G292" s="7">
        <v>84839000</v>
      </c>
      <c r="H292" s="7" t="s">
        <v>315</v>
      </c>
      <c r="I292" s="7" t="s">
        <v>674</v>
      </c>
      <c r="J292" s="7" t="s">
        <v>674</v>
      </c>
      <c r="K292" s="7" t="str">
        <f>_xlfn.XLOOKUP(J292,[1]Export!$A$2:$A$1936,[1]Export!$C$2:$C$1936,"NAO ENCONTRADA",0)</f>
        <v>MOTORSPORT</v>
      </c>
      <c r="L292" s="7" t="s">
        <v>74</v>
      </c>
      <c r="M292" s="13">
        <v>196.90868005738881</v>
      </c>
      <c r="N292" s="13">
        <v>196.90868005738881</v>
      </c>
      <c r="O292" s="14"/>
      <c r="P292" s="14"/>
    </row>
    <row r="293" spans="1:16" x14ac:dyDescent="0.25">
      <c r="A293">
        <v>1714</v>
      </c>
      <c r="B293" s="17" t="s">
        <v>357</v>
      </c>
      <c r="C293" s="7">
        <v>10</v>
      </c>
      <c r="D293" s="7" t="s">
        <v>52</v>
      </c>
      <c r="E293" s="7">
        <v>4</v>
      </c>
      <c r="F293" s="6" t="s">
        <v>675</v>
      </c>
      <c r="G293" s="7">
        <v>87084090</v>
      </c>
      <c r="H293" s="7" t="s">
        <v>315</v>
      </c>
      <c r="I293" s="7" t="s">
        <v>677</v>
      </c>
      <c r="J293" s="7" t="s">
        <v>677</v>
      </c>
      <c r="K293" s="7" t="str">
        <f>_xlfn.XLOOKUP(J293,[1]Export!$A$2:$A$1936,[1]Export!$C$2:$C$1936,"NAO ENCONTRADA",0)</f>
        <v>NAO ENCONTRADA</v>
      </c>
      <c r="L293" s="7" t="s">
        <v>74</v>
      </c>
      <c r="M293" s="13">
        <v>202.00967001434719</v>
      </c>
      <c r="N293" s="13">
        <v>808.03868005738877</v>
      </c>
      <c r="O293" s="14"/>
      <c r="P293" s="14"/>
    </row>
    <row r="294" spans="1:16" x14ac:dyDescent="0.25">
      <c r="A294">
        <v>2013</v>
      </c>
      <c r="B294" s="17" t="s">
        <v>357</v>
      </c>
      <c r="C294" s="7">
        <v>309</v>
      </c>
      <c r="D294" s="7" t="s">
        <v>52</v>
      </c>
      <c r="E294" s="7">
        <v>18</v>
      </c>
      <c r="F294" s="6" t="s">
        <v>678</v>
      </c>
      <c r="G294" s="7">
        <v>84839000</v>
      </c>
      <c r="H294" s="7" t="s">
        <v>315</v>
      </c>
      <c r="I294" s="7" t="s">
        <v>2255</v>
      </c>
      <c r="J294" s="7" t="s">
        <v>2255</v>
      </c>
      <c r="K294" s="7" t="str">
        <f>_xlfn.XLOOKUP(J294,[1]Export!$A$2:$A$1936,[1]Export!$C$2:$C$1936,"NAO ENCONTRADA",0)</f>
        <v>NAO ENCONTRADA</v>
      </c>
      <c r="L294" s="7" t="s">
        <v>74</v>
      </c>
      <c r="M294" s="13">
        <v>326.40103778096608</v>
      </c>
      <c r="N294" s="13">
        <v>5875.2186800573891</v>
      </c>
      <c r="O294" s="14"/>
      <c r="P294" s="14"/>
    </row>
    <row r="295" spans="1:16" x14ac:dyDescent="0.25">
      <c r="A295">
        <v>2261</v>
      </c>
      <c r="B295" s="17" t="s">
        <v>357</v>
      </c>
      <c r="C295" s="7">
        <v>557</v>
      </c>
      <c r="D295" s="7" t="s">
        <v>52</v>
      </c>
      <c r="E295" s="7">
        <v>6</v>
      </c>
      <c r="F295" s="6" t="s">
        <v>678</v>
      </c>
      <c r="G295" s="7">
        <v>84839000</v>
      </c>
      <c r="H295" s="7" t="s">
        <v>315</v>
      </c>
      <c r="I295" s="7" t="s">
        <v>2255</v>
      </c>
      <c r="J295" s="7" t="s">
        <v>2255</v>
      </c>
      <c r="K295" s="7" t="str">
        <f>_xlfn.XLOOKUP(J295,[1]Export!$A$2:$A$1936,[1]Export!$C$2:$C$1936,"NAO ENCONTRADA",0)</f>
        <v>NAO ENCONTRADA</v>
      </c>
      <c r="L295" s="7" t="s">
        <v>74</v>
      </c>
      <c r="M295" s="13">
        <v>544.14311334289823</v>
      </c>
      <c r="N295" s="13">
        <v>3264.8586800573894</v>
      </c>
      <c r="O295" s="14"/>
      <c r="P295" s="14"/>
    </row>
    <row r="296" spans="1:16" x14ac:dyDescent="0.25">
      <c r="A296">
        <v>2336</v>
      </c>
      <c r="B296" s="17" t="s">
        <v>357</v>
      </c>
      <c r="C296" s="7">
        <v>632</v>
      </c>
      <c r="D296" s="7" t="s">
        <v>52</v>
      </c>
      <c r="E296" s="7">
        <v>13</v>
      </c>
      <c r="F296" s="6" t="s">
        <v>678</v>
      </c>
      <c r="G296" s="7">
        <v>84839000</v>
      </c>
      <c r="H296" s="7" t="s">
        <v>315</v>
      </c>
      <c r="I296" s="7" t="s">
        <v>2255</v>
      </c>
      <c r="J296" s="7" t="s">
        <v>2255</v>
      </c>
      <c r="K296" s="7" t="str">
        <f>_xlfn.XLOOKUP(J296,[1]Export!$A$2:$A$1936,[1]Export!$C$2:$C$1936,"NAO ENCONTRADA",0)</f>
        <v>NAO ENCONTRADA</v>
      </c>
      <c r="L296" s="7" t="s">
        <v>74</v>
      </c>
      <c r="M296" s="13">
        <v>347.52374461979917</v>
      </c>
      <c r="N296" s="13">
        <v>4517.8086800573892</v>
      </c>
      <c r="O296" s="14"/>
      <c r="P296" s="14"/>
    </row>
    <row r="297" spans="1:16" x14ac:dyDescent="0.25">
      <c r="A297">
        <v>2268</v>
      </c>
      <c r="B297" s="17" t="s">
        <v>357</v>
      </c>
      <c r="C297" s="7">
        <v>564</v>
      </c>
      <c r="D297" s="7" t="s">
        <v>52</v>
      </c>
      <c r="E297" s="7">
        <v>3</v>
      </c>
      <c r="F297" s="6" t="s">
        <v>681</v>
      </c>
      <c r="G297" s="7">
        <v>84839000</v>
      </c>
      <c r="H297" s="7" t="s">
        <v>315</v>
      </c>
      <c r="I297" s="7" t="s">
        <v>2256</v>
      </c>
      <c r="J297" s="7" t="s">
        <v>2256</v>
      </c>
      <c r="K297" s="7" t="str">
        <f>_xlfn.XLOOKUP(J297,[1]Export!$A$2:$A$1936,[1]Export!$C$2:$C$1936,"NAO ENCONTRADA",0)</f>
        <v>NAO ENCONTRADA</v>
      </c>
      <c r="L297" s="7" t="s">
        <v>74</v>
      </c>
      <c r="M297" s="13">
        <v>381.33622668579625</v>
      </c>
      <c r="N297" s="13">
        <v>1144.0086800573888</v>
      </c>
      <c r="O297" s="14"/>
      <c r="P297" s="14"/>
    </row>
    <row r="298" spans="1:16" x14ac:dyDescent="0.25">
      <c r="A298">
        <v>2086</v>
      </c>
      <c r="B298" s="17" t="s">
        <v>357</v>
      </c>
      <c r="C298" s="7">
        <v>382</v>
      </c>
      <c r="D298" s="7" t="s">
        <v>52</v>
      </c>
      <c r="E298" s="7">
        <v>1</v>
      </c>
      <c r="F298" s="6" t="s">
        <v>683</v>
      </c>
      <c r="G298" s="7">
        <v>87084090</v>
      </c>
      <c r="H298" s="7" t="s">
        <v>315</v>
      </c>
      <c r="I298" s="7" t="s">
        <v>685</v>
      </c>
      <c r="J298" s="7" t="s">
        <v>685</v>
      </c>
      <c r="K298" s="7" t="str">
        <f>_xlfn.XLOOKUP(J298,[1]Export!$A$2:$A$1936,[1]Export!$C$2:$C$1936,"NAO ENCONTRADA",0)</f>
        <v>MOTORSPORT</v>
      </c>
      <c r="L298" s="7" t="s">
        <v>74</v>
      </c>
      <c r="M298" s="13">
        <v>483.14868005738879</v>
      </c>
      <c r="N298" s="13">
        <v>483.14868005738879</v>
      </c>
      <c r="O298" s="14"/>
      <c r="P298" s="14"/>
    </row>
    <row r="299" spans="1:16" x14ac:dyDescent="0.25">
      <c r="A299">
        <v>2126</v>
      </c>
      <c r="B299" s="17" t="s">
        <v>357</v>
      </c>
      <c r="C299" s="7">
        <v>422</v>
      </c>
      <c r="D299" s="7" t="s">
        <v>52</v>
      </c>
      <c r="E299" s="7">
        <v>2</v>
      </c>
      <c r="F299" s="6" t="s">
        <v>683</v>
      </c>
      <c r="G299" s="7">
        <v>87084090</v>
      </c>
      <c r="H299" s="7" t="s">
        <v>315</v>
      </c>
      <c r="I299" s="7" t="s">
        <v>685</v>
      </c>
      <c r="J299" s="7" t="s">
        <v>685</v>
      </c>
      <c r="K299" s="7" t="str">
        <f>_xlfn.XLOOKUP(J299,[1]Export!$A$2:$A$1936,[1]Export!$C$2:$C$1936,"NAO ENCONTRADA",0)</f>
        <v>MOTORSPORT</v>
      </c>
      <c r="L299" s="7" t="s">
        <v>74</v>
      </c>
      <c r="M299" s="13">
        <v>447.77934002869438</v>
      </c>
      <c r="N299" s="13">
        <v>895.55868005738876</v>
      </c>
      <c r="O299" s="14"/>
      <c r="P299" s="14"/>
    </row>
    <row r="300" spans="1:16" x14ac:dyDescent="0.25">
      <c r="A300">
        <v>1941</v>
      </c>
      <c r="B300" s="17" t="s">
        <v>357</v>
      </c>
      <c r="C300" s="7">
        <v>237</v>
      </c>
      <c r="D300" s="7" t="s">
        <v>52</v>
      </c>
      <c r="E300" s="7">
        <v>6</v>
      </c>
      <c r="F300" s="6" t="s">
        <v>686</v>
      </c>
      <c r="G300" s="7">
        <v>87084090</v>
      </c>
      <c r="H300" s="7" t="s">
        <v>315</v>
      </c>
      <c r="I300" s="7" t="s">
        <v>688</v>
      </c>
      <c r="J300" s="7" t="s">
        <v>688</v>
      </c>
      <c r="K300" s="7" t="str">
        <f>_xlfn.XLOOKUP(J300,[1]Export!$A$2:$A$1936,[1]Export!$C$2:$C$1936,"NAO ENCONTRADA",0)</f>
        <v>MOTORSPORT</v>
      </c>
      <c r="L300" s="7" t="s">
        <v>74</v>
      </c>
      <c r="M300" s="13">
        <v>270.4731133428981</v>
      </c>
      <c r="N300" s="13">
        <v>1622.8386800573887</v>
      </c>
      <c r="O300" s="14"/>
      <c r="P300" s="14"/>
    </row>
    <row r="301" spans="1:16" x14ac:dyDescent="0.25">
      <c r="A301">
        <v>1713</v>
      </c>
      <c r="B301" s="17" t="s">
        <v>357</v>
      </c>
      <c r="C301" s="7">
        <v>9</v>
      </c>
      <c r="D301" s="7" t="s">
        <v>52</v>
      </c>
      <c r="E301" s="7">
        <v>8</v>
      </c>
      <c r="F301" s="6" t="s">
        <v>692</v>
      </c>
      <c r="G301" s="7">
        <v>87084090</v>
      </c>
      <c r="H301" s="7" t="s">
        <v>315</v>
      </c>
      <c r="I301" s="7" t="s">
        <v>694</v>
      </c>
      <c r="J301" s="7" t="s">
        <v>694</v>
      </c>
      <c r="K301" s="7" t="str">
        <f>_xlfn.XLOOKUP(J301,[1]Export!$A$2:$A$1936,[1]Export!$C$2:$C$1936,"NAO ENCONTRADA",0)</f>
        <v>MOTORSPORT</v>
      </c>
      <c r="L301" s="7" t="s">
        <v>74</v>
      </c>
      <c r="M301" s="13">
        <v>113.9898350071736</v>
      </c>
      <c r="N301" s="13">
        <v>911.91868005738877</v>
      </c>
      <c r="O301" s="14"/>
      <c r="P301" s="14"/>
    </row>
    <row r="302" spans="1:16" x14ac:dyDescent="0.25">
      <c r="A302">
        <v>2095</v>
      </c>
      <c r="B302" s="17" t="s">
        <v>357</v>
      </c>
      <c r="C302" s="7">
        <v>391</v>
      </c>
      <c r="D302" s="7" t="s">
        <v>52</v>
      </c>
      <c r="E302" s="7">
        <v>28</v>
      </c>
      <c r="F302" s="6" t="s">
        <v>695</v>
      </c>
      <c r="G302" s="7">
        <v>87084090</v>
      </c>
      <c r="H302" s="7" t="s">
        <v>315</v>
      </c>
      <c r="I302" s="7" t="s">
        <v>694</v>
      </c>
      <c r="J302" s="7" t="s">
        <v>694</v>
      </c>
      <c r="K302" s="7" t="str">
        <f>_xlfn.XLOOKUP(J302,[1]Export!$A$2:$A$1936,[1]Export!$C$2:$C$1936,"NAO ENCONTRADA",0)</f>
        <v>MOTORSPORT</v>
      </c>
      <c r="L302" s="7" t="s">
        <v>74</v>
      </c>
      <c r="M302" s="13">
        <v>111.58138143062104</v>
      </c>
      <c r="N302" s="13">
        <v>3124.278680057389</v>
      </c>
      <c r="O302" s="14"/>
      <c r="P302" s="14"/>
    </row>
    <row r="303" spans="1:16" x14ac:dyDescent="0.25">
      <c r="A303">
        <v>1730</v>
      </c>
      <c r="B303" s="17" t="s">
        <v>357</v>
      </c>
      <c r="C303" s="7">
        <v>26</v>
      </c>
      <c r="D303" s="7" t="s">
        <v>52</v>
      </c>
      <c r="E303" s="7">
        <v>1</v>
      </c>
      <c r="F303" s="6" t="s">
        <v>2259</v>
      </c>
      <c r="G303" s="7">
        <v>87084090</v>
      </c>
      <c r="H303" s="7" t="s">
        <v>315</v>
      </c>
      <c r="I303" s="7" t="s">
        <v>2260</v>
      </c>
      <c r="J303" s="7" t="s">
        <v>2260</v>
      </c>
      <c r="K303" s="7" t="str">
        <f>_xlfn.XLOOKUP(J303,[1]Export!$A$2:$A$1936,[1]Export!$C$2:$C$1936,"NAO ENCONTRADA",0)</f>
        <v>MOTORSPORT</v>
      </c>
      <c r="L303" s="7" t="s">
        <v>74</v>
      </c>
      <c r="M303" s="13">
        <v>46.418680057388812</v>
      </c>
      <c r="N303" s="13">
        <v>46.418680057388812</v>
      </c>
      <c r="O303" s="14"/>
      <c r="P303" s="14"/>
    </row>
    <row r="304" spans="1:16" x14ac:dyDescent="0.25">
      <c r="A304">
        <v>2118</v>
      </c>
      <c r="B304" s="17" t="s">
        <v>357</v>
      </c>
      <c r="C304" s="7">
        <v>414</v>
      </c>
      <c r="D304" s="7" t="s">
        <v>52</v>
      </c>
      <c r="E304" s="7">
        <v>2</v>
      </c>
      <c r="F304" s="6" t="s">
        <v>696</v>
      </c>
      <c r="G304" s="7">
        <v>87084090</v>
      </c>
      <c r="H304" s="7" t="s">
        <v>315</v>
      </c>
      <c r="I304" s="7" t="s">
        <v>698</v>
      </c>
      <c r="J304" s="7" t="s">
        <v>698</v>
      </c>
      <c r="K304" s="7" t="str">
        <f>_xlfn.XLOOKUP(J304,[1]Export!$A$2:$A$1936,[1]Export!$C$2:$C$1936,"NAO ENCONTRADA",0)</f>
        <v>MOTORSPORT</v>
      </c>
      <c r="L304" s="7" t="s">
        <v>74</v>
      </c>
      <c r="M304" s="13">
        <v>775.51934002869439</v>
      </c>
      <c r="N304" s="13">
        <v>1551.0386800573888</v>
      </c>
      <c r="O304" s="14"/>
      <c r="P304" s="14"/>
    </row>
    <row r="305" spans="1:16" x14ac:dyDescent="0.25">
      <c r="A305">
        <v>2251</v>
      </c>
      <c r="B305" s="17" t="s">
        <v>357</v>
      </c>
      <c r="C305" s="7">
        <v>547</v>
      </c>
      <c r="D305" s="7" t="s">
        <v>52</v>
      </c>
      <c r="E305" s="7">
        <v>5</v>
      </c>
      <c r="F305" s="6" t="s">
        <v>696</v>
      </c>
      <c r="G305" s="7">
        <v>87084090</v>
      </c>
      <c r="H305" s="7" t="s">
        <v>315</v>
      </c>
      <c r="I305" s="7" t="s">
        <v>698</v>
      </c>
      <c r="J305" s="7" t="s">
        <v>698</v>
      </c>
      <c r="K305" s="7" t="str">
        <f>_xlfn.XLOOKUP(J305,[1]Export!$A$2:$A$1936,[1]Export!$C$2:$C$1936,"NAO ENCONTRADA",0)</f>
        <v>MOTORSPORT</v>
      </c>
      <c r="L305" s="7" t="s">
        <v>74</v>
      </c>
      <c r="M305" s="13">
        <v>815.21973601147761</v>
      </c>
      <c r="N305" s="13">
        <v>4076.0986800573883</v>
      </c>
      <c r="O305" s="14"/>
      <c r="P305" s="14"/>
    </row>
    <row r="306" spans="1:16" x14ac:dyDescent="0.25">
      <c r="A306">
        <v>2273</v>
      </c>
      <c r="B306" s="17" t="s">
        <v>357</v>
      </c>
      <c r="C306" s="7">
        <v>569</v>
      </c>
      <c r="D306" s="7" t="s">
        <v>52</v>
      </c>
      <c r="E306" s="7">
        <v>1</v>
      </c>
      <c r="F306" s="6" t="s">
        <v>699</v>
      </c>
      <c r="G306" s="7">
        <v>85129000</v>
      </c>
      <c r="H306" s="7" t="s">
        <v>315</v>
      </c>
      <c r="I306" s="7" t="s">
        <v>698</v>
      </c>
      <c r="J306" s="7" t="s">
        <v>698</v>
      </c>
      <c r="K306" s="7" t="str">
        <f>_xlfn.XLOOKUP(J306,[1]Export!$A$2:$A$1936,[1]Export!$C$2:$C$1936,"NAO ENCONTRADA",0)</f>
        <v>MOTORSPORT</v>
      </c>
      <c r="L306" s="7" t="s">
        <v>74</v>
      </c>
      <c r="M306" s="13">
        <v>833.11868005738881</v>
      </c>
      <c r="N306" s="13">
        <v>833.11868005738881</v>
      </c>
      <c r="O306" s="14"/>
      <c r="P306" s="14"/>
    </row>
    <row r="307" spans="1:16" x14ac:dyDescent="0.25">
      <c r="A307">
        <v>1732</v>
      </c>
      <c r="B307" s="17" t="s">
        <v>357</v>
      </c>
      <c r="C307" s="7">
        <v>28</v>
      </c>
      <c r="D307" s="7" t="s">
        <v>52</v>
      </c>
      <c r="E307" s="7">
        <v>2</v>
      </c>
      <c r="F307" s="6" t="s">
        <v>2261</v>
      </c>
      <c r="G307" s="7">
        <v>87089990</v>
      </c>
      <c r="H307" s="7" t="s">
        <v>315</v>
      </c>
      <c r="I307" s="7" t="s">
        <v>2262</v>
      </c>
      <c r="J307" s="7" t="s">
        <v>2262</v>
      </c>
      <c r="K307" s="7" t="str">
        <f>_xlfn.XLOOKUP(J307,[1]Export!$A$2:$A$1936,[1]Export!$C$2:$C$1936,"NAO ENCONTRADA",0)</f>
        <v>MOTORSPORT</v>
      </c>
      <c r="L307" s="7" t="s">
        <v>74</v>
      </c>
      <c r="M307" s="13">
        <v>15.319340028694405</v>
      </c>
      <c r="N307" s="13">
        <v>30.638680057388811</v>
      </c>
      <c r="O307" s="14"/>
      <c r="P307" s="14"/>
    </row>
    <row r="308" spans="1:16" x14ac:dyDescent="0.25">
      <c r="A308">
        <v>1942</v>
      </c>
      <c r="B308" s="17" t="s">
        <v>357</v>
      </c>
      <c r="C308" s="7">
        <v>238</v>
      </c>
      <c r="D308" s="7" t="s">
        <v>52</v>
      </c>
      <c r="E308" s="7">
        <v>5</v>
      </c>
      <c r="F308" s="6" t="s">
        <v>705</v>
      </c>
      <c r="G308" s="7">
        <v>84828000</v>
      </c>
      <c r="H308" s="7" t="s">
        <v>315</v>
      </c>
      <c r="I308" s="7" t="s">
        <v>707</v>
      </c>
      <c r="J308" s="7" t="s">
        <v>707</v>
      </c>
      <c r="K308" s="7" t="str">
        <f>_xlfn.XLOOKUP(J308,[1]Export!$A$2:$A$1936,[1]Export!$C$2:$C$1936,"NAO ENCONTRADA",0)</f>
        <v>MOTORSPORT</v>
      </c>
      <c r="L308" s="7" t="s">
        <v>74</v>
      </c>
      <c r="M308" s="13">
        <v>606.29116461147783</v>
      </c>
      <c r="N308" s="13">
        <v>3031.4558230573889</v>
      </c>
      <c r="O308" s="14"/>
      <c r="P308" s="14"/>
    </row>
    <row r="309" spans="1:16" x14ac:dyDescent="0.25">
      <c r="A309">
        <v>2103</v>
      </c>
      <c r="B309" s="17" t="s">
        <v>357</v>
      </c>
      <c r="C309" s="7">
        <v>399</v>
      </c>
      <c r="D309" s="7" t="s">
        <v>52</v>
      </c>
      <c r="E309" s="7">
        <v>20</v>
      </c>
      <c r="F309" s="6" t="s">
        <v>708</v>
      </c>
      <c r="G309" s="7">
        <v>84839000</v>
      </c>
      <c r="H309" s="7" t="s">
        <v>315</v>
      </c>
      <c r="I309" s="7" t="s">
        <v>2263</v>
      </c>
      <c r="J309" s="7" t="s">
        <v>2263</v>
      </c>
      <c r="K309" s="7" t="str">
        <f>_xlfn.XLOOKUP(J309,[1]Export!$A$2:$A$1936,[1]Export!$C$2:$C$1936,"NAO ENCONTRADA",0)</f>
        <v>NAO ENCONTRADA</v>
      </c>
      <c r="L309" s="7" t="s">
        <v>74</v>
      </c>
      <c r="M309" s="13">
        <v>461.04993400286941</v>
      </c>
      <c r="N309" s="13">
        <v>9220.9986800573879</v>
      </c>
      <c r="O309" s="14"/>
      <c r="P309" s="14"/>
    </row>
    <row r="310" spans="1:16" x14ac:dyDescent="0.25">
      <c r="A310">
        <v>2255</v>
      </c>
      <c r="B310" s="17" t="s">
        <v>357</v>
      </c>
      <c r="C310" s="7">
        <v>551</v>
      </c>
      <c r="D310" s="7" t="s">
        <v>52</v>
      </c>
      <c r="E310" s="7">
        <v>6</v>
      </c>
      <c r="F310" s="6" t="s">
        <v>711</v>
      </c>
      <c r="G310" s="7">
        <v>87084090</v>
      </c>
      <c r="H310" s="7" t="s">
        <v>315</v>
      </c>
      <c r="I310" s="7" t="s">
        <v>2263</v>
      </c>
      <c r="J310" s="7" t="s">
        <v>2263</v>
      </c>
      <c r="K310" s="7" t="str">
        <f>_xlfn.XLOOKUP(J310,[1]Export!$A$2:$A$1936,[1]Export!$C$2:$C$1936,"NAO ENCONTRADA",0)</f>
        <v>NAO ENCONTRADA</v>
      </c>
      <c r="L310" s="7" t="s">
        <v>74</v>
      </c>
      <c r="M310" s="13">
        <v>450.63311334289818</v>
      </c>
      <c r="N310" s="13">
        <v>2703.798680057389</v>
      </c>
      <c r="O310" s="14"/>
      <c r="P310" s="14"/>
    </row>
    <row r="311" spans="1:16" x14ac:dyDescent="0.25">
      <c r="A311">
        <v>2127</v>
      </c>
      <c r="B311" s="17" t="s">
        <v>357</v>
      </c>
      <c r="C311" s="7">
        <v>423</v>
      </c>
      <c r="D311" s="7" t="s">
        <v>52</v>
      </c>
      <c r="E311" s="7">
        <v>1</v>
      </c>
      <c r="F311" s="6" t="s">
        <v>712</v>
      </c>
      <c r="G311" s="7">
        <v>87084090</v>
      </c>
      <c r="H311" s="7" t="s">
        <v>315</v>
      </c>
      <c r="I311" s="7" t="s">
        <v>714</v>
      </c>
      <c r="J311" s="7" t="s">
        <v>714</v>
      </c>
      <c r="K311" s="7" t="str">
        <f>_xlfn.XLOOKUP(J311,[1]Export!$A$2:$A$1936,[1]Export!$C$2:$C$1936,"NAO ENCONTRADA",0)</f>
        <v>MOTORSPORT</v>
      </c>
      <c r="L311" s="7" t="s">
        <v>74</v>
      </c>
      <c r="M311" s="13">
        <v>381.10868005738882</v>
      </c>
      <c r="N311" s="13">
        <v>381.10868005738882</v>
      </c>
      <c r="O311" s="14"/>
      <c r="P311" s="14"/>
    </row>
    <row r="312" spans="1:16" x14ac:dyDescent="0.25">
      <c r="A312">
        <v>1943</v>
      </c>
      <c r="B312" s="17" t="s">
        <v>357</v>
      </c>
      <c r="C312" s="7">
        <v>239</v>
      </c>
      <c r="D312" s="7" t="s">
        <v>52</v>
      </c>
      <c r="E312" s="7">
        <v>2</v>
      </c>
      <c r="F312" s="6" t="s">
        <v>715</v>
      </c>
      <c r="G312" s="7">
        <v>84099190</v>
      </c>
      <c r="H312" s="7" t="s">
        <v>315</v>
      </c>
      <c r="I312" s="7" t="s">
        <v>720</v>
      </c>
      <c r="J312" s="7" t="s">
        <v>720</v>
      </c>
      <c r="K312" s="7" t="str">
        <f>_xlfn.XLOOKUP(J312,[1]Export!$A$2:$A$1936,[1]Export!$C$2:$C$1936,"NAO ENCONTRADA",0)</f>
        <v>MOTORSPORT</v>
      </c>
      <c r="L312" s="7" t="s">
        <v>74</v>
      </c>
      <c r="M312" s="13">
        <v>47.162673328694403</v>
      </c>
      <c r="N312" s="13">
        <v>94.325346657388806</v>
      </c>
      <c r="O312" s="14"/>
      <c r="P312" s="14"/>
    </row>
    <row r="313" spans="1:16" x14ac:dyDescent="0.25">
      <c r="A313">
        <v>2010</v>
      </c>
      <c r="B313" s="17" t="s">
        <v>357</v>
      </c>
      <c r="C313" s="7">
        <v>306</v>
      </c>
      <c r="D313" s="7" t="s">
        <v>52</v>
      </c>
      <c r="E313" s="7">
        <v>2</v>
      </c>
      <c r="F313" s="6" t="s">
        <v>718</v>
      </c>
      <c r="G313" s="7">
        <v>84099190</v>
      </c>
      <c r="H313" s="7" t="s">
        <v>315</v>
      </c>
      <c r="I313" s="7" t="s">
        <v>720</v>
      </c>
      <c r="J313" s="7" t="s">
        <v>720</v>
      </c>
      <c r="K313" s="7" t="str">
        <f>_xlfn.XLOOKUP(J313,[1]Export!$A$2:$A$1936,[1]Export!$C$2:$C$1936,"NAO ENCONTRADA",0)</f>
        <v>MOTORSPORT</v>
      </c>
      <c r="L313" s="7" t="s">
        <v>74</v>
      </c>
      <c r="M313" s="13">
        <v>89.9893400286944</v>
      </c>
      <c r="N313" s="13">
        <v>179.9786800573888</v>
      </c>
      <c r="O313" s="14"/>
      <c r="P313" s="14"/>
    </row>
    <row r="314" spans="1:16" x14ac:dyDescent="0.25">
      <c r="A314">
        <v>2025</v>
      </c>
      <c r="B314" s="17" t="s">
        <v>357</v>
      </c>
      <c r="C314" s="7">
        <v>321</v>
      </c>
      <c r="D314" s="7" t="s">
        <v>52</v>
      </c>
      <c r="E314" s="7">
        <v>1</v>
      </c>
      <c r="F314" s="6" t="s">
        <v>725</v>
      </c>
      <c r="G314" s="7">
        <v>84138100</v>
      </c>
      <c r="H314" s="7" t="s">
        <v>315</v>
      </c>
      <c r="I314" s="7" t="s">
        <v>724</v>
      </c>
      <c r="J314" s="7" t="s">
        <v>724</v>
      </c>
      <c r="K314" s="7" t="str">
        <f>_xlfn.XLOOKUP(J314,[1]Export!$A$2:$A$1936,[1]Export!$C$2:$C$1936,"NAO ENCONTRADA",0)</f>
        <v>MOTORSPORT</v>
      </c>
      <c r="L314" s="7" t="s">
        <v>74</v>
      </c>
      <c r="M314" s="13">
        <v>686.79868005738876</v>
      </c>
      <c r="N314" s="13">
        <v>686.79868005738876</v>
      </c>
      <c r="O314" s="14"/>
      <c r="P314" s="14"/>
    </row>
    <row r="315" spans="1:16" x14ac:dyDescent="0.25">
      <c r="A315">
        <v>2065</v>
      </c>
      <c r="B315" s="17" t="s">
        <v>357</v>
      </c>
      <c r="C315" s="7">
        <v>361</v>
      </c>
      <c r="D315" s="7" t="s">
        <v>52</v>
      </c>
      <c r="E315" s="7">
        <v>1</v>
      </c>
      <c r="F315" s="6" t="s">
        <v>722</v>
      </c>
      <c r="G315" s="7">
        <v>84138100</v>
      </c>
      <c r="H315" s="7" t="s">
        <v>315</v>
      </c>
      <c r="I315" s="7" t="s">
        <v>724</v>
      </c>
      <c r="J315" s="7" t="s">
        <v>724</v>
      </c>
      <c r="K315" s="7" t="str">
        <f>_xlfn.XLOOKUP(J315,[1]Export!$A$2:$A$1936,[1]Export!$C$2:$C$1936,"NAO ENCONTRADA",0)</f>
        <v>MOTORSPORT</v>
      </c>
      <c r="L315" s="7" t="s">
        <v>74</v>
      </c>
      <c r="M315" s="13">
        <v>745.27868005738878</v>
      </c>
      <c r="N315" s="13">
        <v>745.27868005738878</v>
      </c>
      <c r="O315" s="14"/>
      <c r="P315" s="14"/>
    </row>
    <row r="316" spans="1:16" x14ac:dyDescent="0.25">
      <c r="A316">
        <v>1944</v>
      </c>
      <c r="B316" s="17" t="s">
        <v>357</v>
      </c>
      <c r="C316" s="7">
        <v>240</v>
      </c>
      <c r="D316" s="7" t="s">
        <v>52</v>
      </c>
      <c r="E316" s="7">
        <v>5</v>
      </c>
      <c r="F316" s="6" t="s">
        <v>727</v>
      </c>
      <c r="G316" s="7">
        <v>87088000</v>
      </c>
      <c r="H316" s="7" t="s">
        <v>315</v>
      </c>
      <c r="I316" s="7" t="s">
        <v>729</v>
      </c>
      <c r="J316" s="7" t="s">
        <v>729</v>
      </c>
      <c r="K316" s="7" t="str">
        <f>_xlfn.XLOOKUP(J316,[1]Export!$A$2:$A$1936,[1]Export!$C$2:$C$1936,"NAO ENCONTRADA",0)</f>
        <v>MOTORSPORT</v>
      </c>
      <c r="L316" s="7" t="s">
        <v>74</v>
      </c>
      <c r="M316" s="13">
        <v>152.35973601147776</v>
      </c>
      <c r="N316" s="13">
        <v>761.79868005738876</v>
      </c>
      <c r="O316" s="14"/>
      <c r="P316" s="14"/>
    </row>
    <row r="317" spans="1:16" x14ac:dyDescent="0.25">
      <c r="A317">
        <v>2134</v>
      </c>
      <c r="B317" s="17" t="s">
        <v>357</v>
      </c>
      <c r="C317" s="7">
        <v>430</v>
      </c>
      <c r="D317" s="7" t="s">
        <v>52</v>
      </c>
      <c r="E317" s="7">
        <v>8</v>
      </c>
      <c r="F317" s="6" t="s">
        <v>730</v>
      </c>
      <c r="G317" s="7">
        <v>87082999</v>
      </c>
      <c r="H317" s="7" t="s">
        <v>315</v>
      </c>
      <c r="I317" s="7" t="s">
        <v>2266</v>
      </c>
      <c r="J317" s="7" t="s">
        <v>2266</v>
      </c>
      <c r="K317" s="7" t="str">
        <f>_xlfn.XLOOKUP(J317,[1]Export!$A$2:$A$1936,[1]Export!$C$2:$C$1936,"NAO ENCONTRADA",0)</f>
        <v>NAO ENCONTRADA</v>
      </c>
      <c r="L317" s="7" t="s">
        <v>74</v>
      </c>
      <c r="M317" s="13">
        <v>220.3798350071736</v>
      </c>
      <c r="N317" s="13">
        <v>1763.0386800573888</v>
      </c>
      <c r="O317" s="14"/>
      <c r="P317" s="14"/>
    </row>
    <row r="318" spans="1:16" x14ac:dyDescent="0.25">
      <c r="A318">
        <v>2091</v>
      </c>
      <c r="B318" s="17" t="s">
        <v>357</v>
      </c>
      <c r="C318" s="7">
        <v>387</v>
      </c>
      <c r="D318" s="7" t="s">
        <v>52</v>
      </c>
      <c r="E318" s="7">
        <v>6</v>
      </c>
      <c r="F318" s="6" t="s">
        <v>733</v>
      </c>
      <c r="G318" s="7">
        <v>87088000</v>
      </c>
      <c r="H318" s="7" t="s">
        <v>315</v>
      </c>
      <c r="I318" s="7" t="s">
        <v>735</v>
      </c>
      <c r="J318" s="7" t="s">
        <v>735</v>
      </c>
      <c r="K318" s="7" t="str">
        <f>_xlfn.XLOOKUP(J318,[1]Export!$A$2:$A$1936,[1]Export!$C$2:$C$1936,"NAO ENCONTRADA",0)</f>
        <v>MOTORSPORT</v>
      </c>
      <c r="L318" s="7" t="s">
        <v>74</v>
      </c>
      <c r="M318" s="13">
        <v>226.86311334289815</v>
      </c>
      <c r="N318" s="13">
        <v>1361.1786800573889</v>
      </c>
      <c r="O318" s="14"/>
      <c r="P318" s="14"/>
    </row>
    <row r="319" spans="1:16" x14ac:dyDescent="0.25">
      <c r="A319">
        <v>2172</v>
      </c>
      <c r="B319" s="17" t="s">
        <v>357</v>
      </c>
      <c r="C319" s="7">
        <v>468</v>
      </c>
      <c r="D319" s="7" t="s">
        <v>52</v>
      </c>
      <c r="E319" s="7">
        <v>11</v>
      </c>
      <c r="F319" s="6" t="s">
        <v>2267</v>
      </c>
      <c r="G319" s="7">
        <v>87088000</v>
      </c>
      <c r="H319" s="7" t="s">
        <v>315</v>
      </c>
      <c r="I319" s="7" t="s">
        <v>735</v>
      </c>
      <c r="J319" s="7" t="s">
        <v>735</v>
      </c>
      <c r="K319" s="7" t="str">
        <f>_xlfn.XLOOKUP(J319,[1]Export!$A$2:$A$1936,[1]Export!$C$2:$C$1936,"NAO ENCONTRADA",0)</f>
        <v>MOTORSPORT</v>
      </c>
      <c r="L319" s="7" t="s">
        <v>74</v>
      </c>
      <c r="M319" s="13">
        <v>220.30169818703536</v>
      </c>
      <c r="N319" s="13">
        <v>2423.318680057389</v>
      </c>
      <c r="O319" s="14"/>
      <c r="P319" s="14"/>
    </row>
    <row r="320" spans="1:16" x14ac:dyDescent="0.25">
      <c r="A320">
        <v>2198</v>
      </c>
      <c r="B320" s="17" t="s">
        <v>357</v>
      </c>
      <c r="C320" s="7">
        <v>494</v>
      </c>
      <c r="D320" s="7" t="s">
        <v>52</v>
      </c>
      <c r="E320" s="7">
        <v>6</v>
      </c>
      <c r="F320" s="6" t="s">
        <v>2268</v>
      </c>
      <c r="G320" s="7">
        <v>87088000</v>
      </c>
      <c r="H320" s="7" t="s">
        <v>315</v>
      </c>
      <c r="I320" s="7" t="s">
        <v>735</v>
      </c>
      <c r="J320" s="7" t="s">
        <v>735</v>
      </c>
      <c r="K320" s="7" t="str">
        <f>_xlfn.XLOOKUP(J320,[1]Export!$A$2:$A$1936,[1]Export!$C$2:$C$1936,"NAO ENCONTRADA",0)</f>
        <v>MOTORSPORT</v>
      </c>
      <c r="L320" s="7" t="s">
        <v>74</v>
      </c>
      <c r="M320" s="13">
        <v>204.01311334289812</v>
      </c>
      <c r="N320" s="13">
        <v>1224.0786800573887</v>
      </c>
      <c r="O320" s="14"/>
      <c r="P320" s="14"/>
    </row>
    <row r="321" spans="1:16" x14ac:dyDescent="0.25">
      <c r="A321">
        <v>2050</v>
      </c>
      <c r="B321" s="17" t="s">
        <v>357</v>
      </c>
      <c r="C321" s="7">
        <v>346</v>
      </c>
      <c r="D321" s="7" t="s">
        <v>52</v>
      </c>
      <c r="E321" s="7">
        <v>9</v>
      </c>
      <c r="F321" s="6" t="s">
        <v>740</v>
      </c>
      <c r="G321" s="7">
        <v>87088000</v>
      </c>
      <c r="H321" s="7" t="s">
        <v>315</v>
      </c>
      <c r="I321" s="7" t="s">
        <v>2269</v>
      </c>
      <c r="J321" s="7" t="s">
        <v>2269</v>
      </c>
      <c r="K321" s="7" t="str">
        <f>_xlfn.XLOOKUP(J321,[1]Export!$A$2:$A$1936,[1]Export!$C$2:$C$1936,"NAO ENCONTRADA",0)</f>
        <v>NAO ENCONTRADA</v>
      </c>
      <c r="L321" s="7" t="s">
        <v>74</v>
      </c>
      <c r="M321" s="13">
        <v>142.32207556193211</v>
      </c>
      <c r="N321" s="13">
        <v>1280.8986800573889</v>
      </c>
      <c r="O321" s="14"/>
      <c r="P321" s="14"/>
    </row>
    <row r="322" spans="1:16" x14ac:dyDescent="0.25">
      <c r="A322">
        <v>2227</v>
      </c>
      <c r="B322" s="17" t="s">
        <v>357</v>
      </c>
      <c r="C322" s="7">
        <v>523</v>
      </c>
      <c r="D322" s="7" t="s">
        <v>52</v>
      </c>
      <c r="E322" s="7">
        <v>1</v>
      </c>
      <c r="F322" s="6" t="s">
        <v>2270</v>
      </c>
      <c r="G322" s="7">
        <v>87088000</v>
      </c>
      <c r="H322" s="7" t="s">
        <v>315</v>
      </c>
      <c r="I322" s="7" t="s">
        <v>2269</v>
      </c>
      <c r="J322" s="7" t="s">
        <v>2269</v>
      </c>
      <c r="K322" s="7" t="str">
        <f>_xlfn.XLOOKUP(J322,[1]Export!$A$2:$A$1936,[1]Export!$C$2:$C$1936,"NAO ENCONTRADA",0)</f>
        <v>NAO ENCONTRADA</v>
      </c>
      <c r="L322" s="7" t="s">
        <v>74</v>
      </c>
      <c r="M322" s="13">
        <v>165.83868005738881</v>
      </c>
      <c r="N322" s="13">
        <v>165.83868005738881</v>
      </c>
      <c r="O322" s="14"/>
      <c r="P322" s="14"/>
    </row>
    <row r="323" spans="1:16" x14ac:dyDescent="0.25">
      <c r="A323">
        <v>2088</v>
      </c>
      <c r="B323" s="17" t="s">
        <v>357</v>
      </c>
      <c r="C323" s="7">
        <v>384</v>
      </c>
      <c r="D323" s="7" t="s">
        <v>52</v>
      </c>
      <c r="E323" s="7">
        <v>8</v>
      </c>
      <c r="F323" s="6" t="s">
        <v>742</v>
      </c>
      <c r="G323" s="7">
        <v>87088000</v>
      </c>
      <c r="H323" s="7" t="s">
        <v>315</v>
      </c>
      <c r="I323" s="7" t="s">
        <v>745</v>
      </c>
      <c r="J323" s="7" t="s">
        <v>745</v>
      </c>
      <c r="K323" s="7" t="str">
        <f>_xlfn.XLOOKUP(J323,[1]Export!$A$2:$A$1936,[1]Export!$C$2:$C$1936,"NAO ENCONTRADA",0)</f>
        <v>MOTORSPORT</v>
      </c>
      <c r="L323" s="7" t="s">
        <v>74</v>
      </c>
      <c r="M323" s="13">
        <v>219.9098350071736</v>
      </c>
      <c r="N323" s="13">
        <v>1759.2786800573888</v>
      </c>
      <c r="O323" s="14"/>
      <c r="P323" s="14"/>
    </row>
    <row r="324" spans="1:16" x14ac:dyDescent="0.25">
      <c r="A324">
        <v>2277</v>
      </c>
      <c r="B324" s="17" t="s">
        <v>357</v>
      </c>
      <c r="C324" s="7">
        <v>573</v>
      </c>
      <c r="D324" s="7" t="s">
        <v>52</v>
      </c>
      <c r="E324" s="7">
        <v>3</v>
      </c>
      <c r="F324" s="6" t="s">
        <v>2270</v>
      </c>
      <c r="G324" s="7">
        <v>87088000</v>
      </c>
      <c r="H324" s="7" t="s">
        <v>315</v>
      </c>
      <c r="I324" s="7" t="s">
        <v>745</v>
      </c>
      <c r="J324" s="7" t="s">
        <v>745</v>
      </c>
      <c r="K324" s="7" t="str">
        <f>_xlfn.XLOOKUP(J324,[1]Export!$A$2:$A$1936,[1]Export!$C$2:$C$1936,"NAO ENCONTRADA",0)</f>
        <v>MOTORSPORT</v>
      </c>
      <c r="L324" s="7" t="s">
        <v>74</v>
      </c>
      <c r="M324" s="13">
        <v>218.19622668579629</v>
      </c>
      <c r="N324" s="13">
        <v>654.58868005738884</v>
      </c>
      <c r="O324" s="14"/>
      <c r="P324" s="14"/>
    </row>
    <row r="325" spans="1:16" x14ac:dyDescent="0.25">
      <c r="A325">
        <v>1725</v>
      </c>
      <c r="B325" s="17" t="s">
        <v>357</v>
      </c>
      <c r="C325" s="7">
        <v>21</v>
      </c>
      <c r="D325" s="7" t="s">
        <v>52</v>
      </c>
      <c r="E325" s="7">
        <v>1</v>
      </c>
      <c r="F325" s="6" t="s">
        <v>746</v>
      </c>
      <c r="G325" s="7">
        <v>87082999</v>
      </c>
      <c r="H325" s="7" t="s">
        <v>315</v>
      </c>
      <c r="I325" s="7" t="s">
        <v>748</v>
      </c>
      <c r="J325" s="7" t="s">
        <v>748</v>
      </c>
      <c r="K325" s="7" t="str">
        <f>_xlfn.XLOOKUP(J325,[1]Export!$A$2:$A$1936,[1]Export!$C$2:$C$1936,"NAO ENCONTRADA",0)</f>
        <v>MOTORSPORT</v>
      </c>
      <c r="L325" s="7" t="s">
        <v>74</v>
      </c>
      <c r="M325" s="13">
        <v>83.488680057388805</v>
      </c>
      <c r="N325" s="13">
        <v>83.488680057388805</v>
      </c>
      <c r="O325" s="14"/>
      <c r="P325" s="14"/>
    </row>
    <row r="326" spans="1:16" x14ac:dyDescent="0.25">
      <c r="A326">
        <v>1945</v>
      </c>
      <c r="B326" s="17" t="s">
        <v>357</v>
      </c>
      <c r="C326" s="7">
        <v>241</v>
      </c>
      <c r="D326" s="7" t="s">
        <v>52</v>
      </c>
      <c r="E326" s="7">
        <v>4</v>
      </c>
      <c r="F326" s="6" t="s">
        <v>749</v>
      </c>
      <c r="G326" s="7">
        <v>87082999</v>
      </c>
      <c r="H326" s="7" t="s">
        <v>315</v>
      </c>
      <c r="I326" s="7" t="s">
        <v>2271</v>
      </c>
      <c r="J326" s="7" t="s">
        <v>2271</v>
      </c>
      <c r="K326" s="7" t="str">
        <f>_xlfn.XLOOKUP(J326,[1]Export!$A$2:$A$1936,[1]Export!$C$2:$C$1936,"NAO ENCONTRADA",0)</f>
        <v>NAO ENCONTRADA</v>
      </c>
      <c r="L326" s="7" t="s">
        <v>74</v>
      </c>
      <c r="M326" s="13">
        <v>181.03300331434721</v>
      </c>
      <c r="N326" s="13">
        <v>724.13201325738885</v>
      </c>
      <c r="O326" s="14"/>
      <c r="P326" s="14"/>
    </row>
    <row r="327" spans="1:16" x14ac:dyDescent="0.25">
      <c r="A327">
        <v>1946</v>
      </c>
      <c r="B327" s="17" t="s">
        <v>357</v>
      </c>
      <c r="C327" s="7">
        <v>242</v>
      </c>
      <c r="D327" s="7" t="s">
        <v>52</v>
      </c>
      <c r="E327" s="7">
        <v>3</v>
      </c>
      <c r="F327" s="6" t="s">
        <v>2272</v>
      </c>
      <c r="G327" s="7">
        <v>87082999</v>
      </c>
      <c r="H327" s="7" t="s">
        <v>315</v>
      </c>
      <c r="I327" s="7" t="s">
        <v>2273</v>
      </c>
      <c r="J327" s="7" t="s">
        <v>2273</v>
      </c>
      <c r="K327" s="7" t="str">
        <f>_xlfn.XLOOKUP(J327,[1]Export!$A$2:$A$1936,[1]Export!$C$2:$C$1936,"NAO ENCONTRADA",0)</f>
        <v>NAO ENCONTRADA</v>
      </c>
      <c r="L327" s="7" t="s">
        <v>74</v>
      </c>
      <c r="M327" s="13">
        <v>163.09622668579627</v>
      </c>
      <c r="N327" s="13">
        <v>489.28868005738883</v>
      </c>
      <c r="O327" s="14"/>
      <c r="P327" s="14"/>
    </row>
    <row r="328" spans="1:16" x14ac:dyDescent="0.25">
      <c r="A328">
        <v>1947</v>
      </c>
      <c r="B328" s="17" t="s">
        <v>357</v>
      </c>
      <c r="C328" s="7">
        <v>243</v>
      </c>
      <c r="D328" s="7" t="s">
        <v>52</v>
      </c>
      <c r="E328" s="7">
        <v>1</v>
      </c>
      <c r="F328" s="6" t="s">
        <v>752</v>
      </c>
      <c r="G328" s="7">
        <v>87088000</v>
      </c>
      <c r="H328" s="7" t="s">
        <v>315</v>
      </c>
      <c r="I328" s="7" t="s">
        <v>754</v>
      </c>
      <c r="J328" s="7" t="s">
        <v>754</v>
      </c>
      <c r="K328" s="7" t="str">
        <f>_xlfn.XLOOKUP(J328,[1]Export!$A$2:$A$1936,[1]Export!$C$2:$C$1936,"NAO ENCONTRADA",0)</f>
        <v>MOTORSPORT</v>
      </c>
      <c r="L328" s="7" t="s">
        <v>74</v>
      </c>
      <c r="M328" s="13">
        <v>115.57868005738881</v>
      </c>
      <c r="N328" s="13">
        <v>115.57868005738881</v>
      </c>
      <c r="O328" s="14"/>
      <c r="P328" s="14"/>
    </row>
    <row r="329" spans="1:16" x14ac:dyDescent="0.25">
      <c r="A329">
        <v>1948</v>
      </c>
      <c r="B329" s="17" t="s">
        <v>357</v>
      </c>
      <c r="C329" s="7">
        <v>244</v>
      </c>
      <c r="D329" s="7" t="s">
        <v>52</v>
      </c>
      <c r="E329" s="7">
        <v>5</v>
      </c>
      <c r="F329" s="6" t="s">
        <v>757</v>
      </c>
      <c r="G329" s="7">
        <v>87088000</v>
      </c>
      <c r="H329" s="7" t="s">
        <v>315</v>
      </c>
      <c r="I329" s="7" t="s">
        <v>759</v>
      </c>
      <c r="J329" s="7" t="s">
        <v>759</v>
      </c>
      <c r="K329" s="7" t="str">
        <f>_xlfn.XLOOKUP(J329,[1]Export!$A$2:$A$1936,[1]Export!$C$2:$C$1936,"NAO ENCONTRADA",0)</f>
        <v>MOTORSPORT</v>
      </c>
      <c r="L329" s="7" t="s">
        <v>74</v>
      </c>
      <c r="M329" s="13">
        <v>126.34973601147776</v>
      </c>
      <c r="N329" s="13">
        <v>631.74868005738881</v>
      </c>
      <c r="O329" s="14"/>
      <c r="P329" s="14"/>
    </row>
    <row r="330" spans="1:16" x14ac:dyDescent="0.25">
      <c r="A330">
        <v>2165</v>
      </c>
      <c r="B330" s="17" t="s">
        <v>357</v>
      </c>
      <c r="C330" s="7">
        <v>461</v>
      </c>
      <c r="D330" s="7" t="s">
        <v>52</v>
      </c>
      <c r="E330" s="7">
        <v>7</v>
      </c>
      <c r="F330" s="6" t="s">
        <v>2274</v>
      </c>
      <c r="G330" s="7">
        <v>84099190</v>
      </c>
      <c r="H330" s="7" t="s">
        <v>315</v>
      </c>
      <c r="I330" s="7" t="s">
        <v>763</v>
      </c>
      <c r="J330" s="7" t="s">
        <v>763</v>
      </c>
      <c r="K330" s="7" t="str">
        <f>_xlfn.XLOOKUP(J330,[1]Export!$A$2:$A$1936,[1]Export!$C$2:$C$1936,"NAO ENCONTRADA",0)</f>
        <v>MOTORSPORT</v>
      </c>
      <c r="L330" s="7" t="s">
        <v>74</v>
      </c>
      <c r="M330" s="13">
        <v>122.10552572248412</v>
      </c>
      <c r="N330" s="13">
        <v>854.73868005738882</v>
      </c>
      <c r="O330" s="14"/>
      <c r="P330" s="14"/>
    </row>
    <row r="331" spans="1:16" x14ac:dyDescent="0.25">
      <c r="A331">
        <v>2272</v>
      </c>
      <c r="B331" s="17" t="s">
        <v>357</v>
      </c>
      <c r="C331" s="7">
        <v>568</v>
      </c>
      <c r="D331" s="7" t="s">
        <v>52</v>
      </c>
      <c r="E331" s="7">
        <v>8</v>
      </c>
      <c r="F331" s="6" t="s">
        <v>2274</v>
      </c>
      <c r="G331" s="7">
        <v>84099190</v>
      </c>
      <c r="H331" s="7" t="s">
        <v>315</v>
      </c>
      <c r="I331" s="7" t="s">
        <v>763</v>
      </c>
      <c r="J331" s="7" t="s">
        <v>763</v>
      </c>
      <c r="K331" s="7" t="str">
        <f>_xlfn.XLOOKUP(J331,[1]Export!$A$2:$A$1936,[1]Export!$C$2:$C$1936,"NAO ENCONTRADA",0)</f>
        <v>MOTORSPORT</v>
      </c>
      <c r="L331" s="7" t="s">
        <v>74</v>
      </c>
      <c r="M331" s="13">
        <v>122.7398350071736</v>
      </c>
      <c r="N331" s="13">
        <v>981.91868005738877</v>
      </c>
      <c r="O331" s="14"/>
      <c r="P331" s="14"/>
    </row>
    <row r="332" spans="1:16" x14ac:dyDescent="0.25">
      <c r="A332">
        <v>1949</v>
      </c>
      <c r="B332" s="17" t="s">
        <v>357</v>
      </c>
      <c r="C332" s="7">
        <v>245</v>
      </c>
      <c r="D332" s="7" t="s">
        <v>52</v>
      </c>
      <c r="E332" s="7">
        <v>2</v>
      </c>
      <c r="F332" s="6" t="s">
        <v>2275</v>
      </c>
      <c r="G332" s="7">
        <v>87089990</v>
      </c>
      <c r="H332" s="7" t="s">
        <v>315</v>
      </c>
      <c r="I332" s="7" t="s">
        <v>2276</v>
      </c>
      <c r="J332" s="7" t="s">
        <v>2276</v>
      </c>
      <c r="K332" s="7" t="str">
        <f>_xlfn.XLOOKUP(J332,[1]Export!$A$2:$A$1936,[1]Export!$C$2:$C$1936,"NAO ENCONTRADA",0)</f>
        <v>MOTORSPORT</v>
      </c>
      <c r="L332" s="7" t="s">
        <v>74</v>
      </c>
      <c r="M332" s="13">
        <v>115.3960067286944</v>
      </c>
      <c r="N332" s="13">
        <v>230.7920134573888</v>
      </c>
      <c r="O332" s="14"/>
      <c r="P332" s="14"/>
    </row>
    <row r="333" spans="1:16" x14ac:dyDescent="0.25">
      <c r="A333">
        <v>1950</v>
      </c>
      <c r="B333" s="17" t="s">
        <v>357</v>
      </c>
      <c r="C333" s="7">
        <v>246</v>
      </c>
      <c r="D333" s="7" t="s">
        <v>52</v>
      </c>
      <c r="E333" s="7">
        <v>5</v>
      </c>
      <c r="F333" s="6" t="s">
        <v>766</v>
      </c>
      <c r="G333" s="7">
        <v>87089990</v>
      </c>
      <c r="H333" s="7" t="s">
        <v>315</v>
      </c>
      <c r="I333" s="7" t="s">
        <v>2277</v>
      </c>
      <c r="J333" s="7" t="s">
        <v>2277</v>
      </c>
      <c r="K333" s="7" t="str">
        <f>_xlfn.XLOOKUP(J333,[1]Export!$A$2:$A$1936,[1]Export!$C$2:$C$1936,"NAO ENCONTRADA",0)</f>
        <v>NAO ENCONTRADA</v>
      </c>
      <c r="L333" s="7" t="s">
        <v>74</v>
      </c>
      <c r="M333" s="13">
        <v>139.37973601147775</v>
      </c>
      <c r="N333" s="13">
        <v>696.89868005738879</v>
      </c>
      <c r="O333" s="14"/>
      <c r="P333" s="14"/>
    </row>
    <row r="334" spans="1:16" x14ac:dyDescent="0.25">
      <c r="A334">
        <v>2141</v>
      </c>
      <c r="B334" s="17" t="s">
        <v>357</v>
      </c>
      <c r="C334" s="7">
        <v>437</v>
      </c>
      <c r="D334" s="7" t="s">
        <v>52</v>
      </c>
      <c r="E334" s="7">
        <v>5</v>
      </c>
      <c r="F334" s="6" t="s">
        <v>2278</v>
      </c>
      <c r="G334" s="7">
        <v>87089990</v>
      </c>
      <c r="H334" s="7" t="s">
        <v>315</v>
      </c>
      <c r="I334" s="7" t="s">
        <v>768</v>
      </c>
      <c r="J334" s="7" t="s">
        <v>768</v>
      </c>
      <c r="K334" s="7" t="str">
        <f>_xlfn.XLOOKUP(J334,[1]Export!$A$2:$A$1936,[1]Export!$C$2:$C$1936,"NAO ENCONTRADA",0)</f>
        <v>MOTORSPORT</v>
      </c>
      <c r="L334" s="7" t="s">
        <v>74</v>
      </c>
      <c r="M334" s="13">
        <v>130.84973601147777</v>
      </c>
      <c r="N334" s="13">
        <v>654.24868005738881</v>
      </c>
      <c r="O334" s="14"/>
      <c r="P334" s="14"/>
    </row>
    <row r="335" spans="1:16" x14ac:dyDescent="0.25">
      <c r="A335">
        <v>2167</v>
      </c>
      <c r="B335" s="17" t="s">
        <v>357</v>
      </c>
      <c r="C335" s="7">
        <v>463</v>
      </c>
      <c r="D335" s="7" t="s">
        <v>52</v>
      </c>
      <c r="E335" s="7">
        <v>10</v>
      </c>
      <c r="F335" s="6" t="s">
        <v>2279</v>
      </c>
      <c r="G335" s="7">
        <v>87089990</v>
      </c>
      <c r="H335" s="7" t="s">
        <v>315</v>
      </c>
      <c r="I335" s="7" t="s">
        <v>768</v>
      </c>
      <c r="J335" s="7" t="s">
        <v>768</v>
      </c>
      <c r="K335" s="7" t="str">
        <f>_xlfn.XLOOKUP(J335,[1]Export!$A$2:$A$1936,[1]Export!$C$2:$C$1936,"NAO ENCONTRADA",0)</f>
        <v>MOTORSPORT</v>
      </c>
      <c r="L335" s="7" t="s">
        <v>74</v>
      </c>
      <c r="M335" s="13">
        <v>139.40986800573887</v>
      </c>
      <c r="N335" s="13">
        <v>1394.0986800573887</v>
      </c>
      <c r="O335" s="14"/>
      <c r="P335" s="14"/>
    </row>
    <row r="336" spans="1:16" x14ac:dyDescent="0.25">
      <c r="A336">
        <v>2276</v>
      </c>
      <c r="B336" s="17" t="s">
        <v>357</v>
      </c>
      <c r="C336" s="7">
        <v>572</v>
      </c>
      <c r="D336" s="7" t="s">
        <v>52</v>
      </c>
      <c r="E336" s="7">
        <v>4</v>
      </c>
      <c r="F336" s="6" t="s">
        <v>769</v>
      </c>
      <c r="G336" s="7">
        <v>87089990</v>
      </c>
      <c r="H336" s="7" t="s">
        <v>315</v>
      </c>
      <c r="I336" s="7" t="s">
        <v>768</v>
      </c>
      <c r="J336" s="7" t="s">
        <v>768</v>
      </c>
      <c r="K336" s="7" t="str">
        <f>_xlfn.XLOOKUP(J336,[1]Export!$A$2:$A$1936,[1]Export!$C$2:$C$1936,"NAO ENCONTRADA",0)</f>
        <v>MOTORSPORT</v>
      </c>
      <c r="L336" s="7" t="s">
        <v>74</v>
      </c>
      <c r="M336" s="13">
        <v>140.47967001434719</v>
      </c>
      <c r="N336" s="13">
        <v>561.91868005738877</v>
      </c>
      <c r="O336" s="14"/>
      <c r="P336" s="14"/>
    </row>
    <row r="337" spans="1:16" x14ac:dyDescent="0.25">
      <c r="A337">
        <v>1731</v>
      </c>
      <c r="B337" s="17" t="s">
        <v>357</v>
      </c>
      <c r="C337" s="7">
        <v>27</v>
      </c>
      <c r="D337" s="7" t="s">
        <v>52</v>
      </c>
      <c r="E337" s="7">
        <v>2</v>
      </c>
      <c r="F337" s="6" t="s">
        <v>2280</v>
      </c>
      <c r="G337" s="7">
        <v>87089990</v>
      </c>
      <c r="H337" s="7" t="s">
        <v>315</v>
      </c>
      <c r="I337" s="7" t="s">
        <v>773</v>
      </c>
      <c r="J337" s="7" t="s">
        <v>773</v>
      </c>
      <c r="K337" s="7" t="str">
        <f>_xlfn.XLOOKUP(J337,[1]Export!$A$2:$A$1936,[1]Export!$C$2:$C$1936,"NAO ENCONTRADA",0)</f>
        <v>MOTORSPORT</v>
      </c>
      <c r="L337" s="7" t="s">
        <v>74</v>
      </c>
      <c r="M337" s="13">
        <v>13.529340028694405</v>
      </c>
      <c r="N337" s="13">
        <v>27.058680057388809</v>
      </c>
      <c r="O337" s="14"/>
      <c r="P337" s="14"/>
    </row>
    <row r="338" spans="1:16" x14ac:dyDescent="0.25">
      <c r="A338">
        <v>2121</v>
      </c>
      <c r="B338" s="17" t="s">
        <v>357</v>
      </c>
      <c r="C338" s="7">
        <v>417</v>
      </c>
      <c r="D338" s="7" t="s">
        <v>52</v>
      </c>
      <c r="E338" s="7">
        <v>2</v>
      </c>
      <c r="F338" s="6" t="s">
        <v>2281</v>
      </c>
      <c r="G338" s="7">
        <v>87087090</v>
      </c>
      <c r="H338" s="7" t="s">
        <v>315</v>
      </c>
      <c r="I338" s="7" t="s">
        <v>2282</v>
      </c>
      <c r="J338" s="7" t="s">
        <v>2282</v>
      </c>
      <c r="K338" s="7" t="str">
        <f>_xlfn.XLOOKUP(J338,[1]Export!$A$2:$A$1936,[1]Export!$C$2:$C$1936,"NAO ENCONTRADA",0)</f>
        <v>MOTORSPORT</v>
      </c>
      <c r="L338" s="7" t="s">
        <v>74</v>
      </c>
      <c r="M338" s="13">
        <v>642.6293400286944</v>
      </c>
      <c r="N338" s="13">
        <v>1285.2586800573888</v>
      </c>
      <c r="O338" s="14"/>
      <c r="P338" s="14"/>
    </row>
    <row r="339" spans="1:16" x14ac:dyDescent="0.25">
      <c r="A339">
        <v>2049</v>
      </c>
      <c r="B339" s="17" t="s">
        <v>357</v>
      </c>
      <c r="C339" s="7">
        <v>345</v>
      </c>
      <c r="D339" s="7" t="s">
        <v>52</v>
      </c>
      <c r="E339" s="7">
        <v>5</v>
      </c>
      <c r="F339" s="6" t="s">
        <v>2286</v>
      </c>
      <c r="G339" s="7">
        <v>87088000</v>
      </c>
      <c r="H339" s="7" t="s">
        <v>315</v>
      </c>
      <c r="I339" s="7" t="s">
        <v>2284</v>
      </c>
      <c r="J339" s="7" t="s">
        <v>2284</v>
      </c>
      <c r="K339" s="7" t="str">
        <f>_xlfn.XLOOKUP(J339,[1]Export!$A$2:$A$1936,[1]Export!$C$2:$C$1936,"NAO ENCONTRADA",0)</f>
        <v>NAO ENCONTRADA</v>
      </c>
      <c r="L339" s="7" t="s">
        <v>74</v>
      </c>
      <c r="M339" s="13">
        <v>209.60973601147776</v>
      </c>
      <c r="N339" s="13">
        <v>1048.0486800573888</v>
      </c>
      <c r="O339" s="14"/>
      <c r="P339" s="14"/>
    </row>
    <row r="340" spans="1:16" x14ac:dyDescent="0.25">
      <c r="A340">
        <v>2225</v>
      </c>
      <c r="B340" s="17" t="s">
        <v>357</v>
      </c>
      <c r="C340" s="7">
        <v>521</v>
      </c>
      <c r="D340" s="7" t="s">
        <v>52</v>
      </c>
      <c r="E340" s="7">
        <v>1</v>
      </c>
      <c r="F340" s="6" t="s">
        <v>774</v>
      </c>
      <c r="G340" s="7">
        <v>87088000</v>
      </c>
      <c r="H340" s="7" t="s">
        <v>315</v>
      </c>
      <c r="I340" s="7" t="s">
        <v>2284</v>
      </c>
      <c r="J340" s="7" t="s">
        <v>2284</v>
      </c>
      <c r="K340" s="7" t="str">
        <f>_xlfn.XLOOKUP(J340,[1]Export!$A$2:$A$1936,[1]Export!$C$2:$C$1936,"NAO ENCONTRADA",0)</f>
        <v>NAO ENCONTRADA</v>
      </c>
      <c r="L340" s="7" t="s">
        <v>74</v>
      </c>
      <c r="M340" s="13">
        <v>249.85868005738882</v>
      </c>
      <c r="N340" s="13">
        <v>249.85868005738882</v>
      </c>
      <c r="O340" s="14"/>
      <c r="P340" s="14"/>
    </row>
    <row r="341" spans="1:16" x14ac:dyDescent="0.25">
      <c r="A341">
        <v>2022</v>
      </c>
      <c r="B341" s="17" t="s">
        <v>357</v>
      </c>
      <c r="C341" s="7">
        <v>318</v>
      </c>
      <c r="D341" s="7" t="s">
        <v>52</v>
      </c>
      <c r="E341" s="7">
        <v>4</v>
      </c>
      <c r="F341" s="6" t="s">
        <v>2288</v>
      </c>
      <c r="G341" s="7">
        <v>87088000</v>
      </c>
      <c r="H341" s="7" t="s">
        <v>315</v>
      </c>
      <c r="I341" s="7" t="s">
        <v>2287</v>
      </c>
      <c r="J341" s="7" t="s">
        <v>2287</v>
      </c>
      <c r="K341" s="7" t="str">
        <f>_xlfn.XLOOKUP(J341,[1]Export!$A$2:$A$1936,[1]Export!$C$2:$C$1936,"NAO ENCONTRADA",0)</f>
        <v>NAO ENCONTRADA</v>
      </c>
      <c r="L341" s="7" t="s">
        <v>74</v>
      </c>
      <c r="M341" s="13">
        <v>213.92967001434721</v>
      </c>
      <c r="N341" s="13">
        <v>855.71868005738884</v>
      </c>
      <c r="O341" s="14"/>
      <c r="P341" s="14"/>
    </row>
    <row r="342" spans="1:16" x14ac:dyDescent="0.25">
      <c r="A342">
        <v>2244</v>
      </c>
      <c r="B342" s="17" t="s">
        <v>357</v>
      </c>
      <c r="C342" s="7">
        <v>540</v>
      </c>
      <c r="D342" s="7" t="s">
        <v>52</v>
      </c>
      <c r="E342" s="7">
        <v>2</v>
      </c>
      <c r="F342" s="6" t="s">
        <v>783</v>
      </c>
      <c r="G342" s="7">
        <v>84839000</v>
      </c>
      <c r="H342" s="7" t="s">
        <v>315</v>
      </c>
      <c r="I342" s="7" t="s">
        <v>785</v>
      </c>
      <c r="J342" s="7" t="s">
        <v>785</v>
      </c>
      <c r="K342" s="7" t="str">
        <f>_xlfn.XLOOKUP(J342,[1]Export!$A$2:$A$1936,[1]Export!$C$2:$C$1936,"NAO ENCONTRADA",0)</f>
        <v>MOTORSPORT</v>
      </c>
      <c r="L342" s="7" t="s">
        <v>74</v>
      </c>
      <c r="M342" s="13">
        <v>1006.7993400286944</v>
      </c>
      <c r="N342" s="13">
        <v>2013.5986800573887</v>
      </c>
      <c r="O342" s="14"/>
      <c r="P342" s="14"/>
    </row>
    <row r="343" spans="1:16" x14ac:dyDescent="0.25">
      <c r="A343">
        <v>2352</v>
      </c>
      <c r="B343" s="17" t="s">
        <v>357</v>
      </c>
      <c r="C343" s="7">
        <v>648</v>
      </c>
      <c r="D343" s="7" t="s">
        <v>52</v>
      </c>
      <c r="E343" s="7">
        <v>2</v>
      </c>
      <c r="F343" s="6" t="s">
        <v>789</v>
      </c>
      <c r="G343" s="7">
        <v>87089990</v>
      </c>
      <c r="H343" s="7" t="s">
        <v>2265</v>
      </c>
      <c r="I343" s="7" t="s">
        <v>2291</v>
      </c>
      <c r="J343" s="7" t="s">
        <v>2291</v>
      </c>
      <c r="K343" s="7" t="str">
        <f>_xlfn.XLOOKUP(J343,[1]Export!$A$2:$A$1936,[1]Export!$C$2:$C$1936,"NAO ENCONTRADA",0)</f>
        <v>NAO ENCONTRADA</v>
      </c>
      <c r="L343" s="7" t="s">
        <v>74</v>
      </c>
      <c r="M343" s="13">
        <v>1074.7593400286944</v>
      </c>
      <c r="N343" s="13">
        <v>2149.5186800573888</v>
      </c>
      <c r="O343" s="14"/>
      <c r="P343" s="14"/>
    </row>
    <row r="344" spans="1:16" x14ac:dyDescent="0.25">
      <c r="A344">
        <v>2116</v>
      </c>
      <c r="B344" s="17" t="s">
        <v>357</v>
      </c>
      <c r="C344" s="7">
        <v>412</v>
      </c>
      <c r="D344" s="7" t="s">
        <v>52</v>
      </c>
      <c r="E344" s="7">
        <v>4</v>
      </c>
      <c r="F344" s="6" t="s">
        <v>789</v>
      </c>
      <c r="G344" s="7">
        <v>87089990</v>
      </c>
      <c r="H344" s="7" t="s">
        <v>315</v>
      </c>
      <c r="I344" s="7" t="s">
        <v>788</v>
      </c>
      <c r="J344" s="7" t="s">
        <v>788</v>
      </c>
      <c r="K344" s="7" t="str">
        <f>_xlfn.XLOOKUP(J344,[1]Export!$A$2:$A$1936,[1]Export!$C$2:$C$1936,"NAO ENCONTRADA",0)</f>
        <v>MOTORSPORT</v>
      </c>
      <c r="L344" s="7" t="s">
        <v>74</v>
      </c>
      <c r="M344" s="13">
        <v>1182.6596700143473</v>
      </c>
      <c r="N344" s="13">
        <v>4730.6386800573891</v>
      </c>
      <c r="O344" s="14"/>
      <c r="P344" s="14"/>
    </row>
    <row r="345" spans="1:16" x14ac:dyDescent="0.25">
      <c r="A345">
        <v>2351</v>
      </c>
      <c r="B345" s="17" t="s">
        <v>357</v>
      </c>
      <c r="C345" s="7">
        <v>647</v>
      </c>
      <c r="D345" s="7" t="s">
        <v>52</v>
      </c>
      <c r="E345" s="7">
        <v>1</v>
      </c>
      <c r="F345" s="6" t="s">
        <v>2292</v>
      </c>
      <c r="G345" s="7">
        <v>84839000</v>
      </c>
      <c r="H345" s="7" t="s">
        <v>315</v>
      </c>
      <c r="I345" s="7" t="s">
        <v>793</v>
      </c>
      <c r="J345" s="7" t="s">
        <v>793</v>
      </c>
      <c r="K345" s="7" t="str">
        <f>_xlfn.XLOOKUP(J345,[1]Export!$A$2:$A$1936,[1]Export!$C$2:$C$1936,"NAO ENCONTRADA",0)</f>
        <v>MOTORSPORT</v>
      </c>
      <c r="L345" s="7" t="s">
        <v>74</v>
      </c>
      <c r="M345" s="13">
        <v>2322.9986800573888</v>
      </c>
      <c r="N345" s="13">
        <v>2322.9986800573888</v>
      </c>
      <c r="O345" s="14"/>
      <c r="P345" s="14"/>
    </row>
    <row r="346" spans="1:16" x14ac:dyDescent="0.25">
      <c r="A346">
        <v>2061</v>
      </c>
      <c r="B346" s="17" t="s">
        <v>357</v>
      </c>
      <c r="C346" s="7">
        <v>357</v>
      </c>
      <c r="D346" s="7" t="s">
        <v>52</v>
      </c>
      <c r="E346" s="7">
        <v>1</v>
      </c>
      <c r="F346" s="6" t="s">
        <v>2294</v>
      </c>
      <c r="G346" s="7">
        <v>87089300</v>
      </c>
      <c r="H346" s="7" t="s">
        <v>315</v>
      </c>
      <c r="I346" s="7" t="s">
        <v>2295</v>
      </c>
      <c r="J346" s="7" t="s">
        <v>2295</v>
      </c>
      <c r="K346" s="7" t="str">
        <f>_xlfn.XLOOKUP(J346,[1]Export!$A$2:$A$1936,[1]Export!$C$2:$C$1936,"NAO ENCONTRADA",0)</f>
        <v>NAO ENCONTRADA</v>
      </c>
      <c r="L346" s="7" t="s">
        <v>74</v>
      </c>
      <c r="M346" s="13">
        <v>40.128680057388813</v>
      </c>
      <c r="N346" s="13">
        <v>40.128680057388813</v>
      </c>
      <c r="O346" s="14"/>
      <c r="P346" s="14"/>
    </row>
    <row r="347" spans="1:16" x14ac:dyDescent="0.25">
      <c r="A347">
        <v>2326</v>
      </c>
      <c r="B347" s="17" t="s">
        <v>357</v>
      </c>
      <c r="C347" s="7">
        <v>622</v>
      </c>
      <c r="D347" s="7" t="s">
        <v>52</v>
      </c>
      <c r="E347" s="7">
        <v>1</v>
      </c>
      <c r="F347" s="6" t="s">
        <v>2294</v>
      </c>
      <c r="G347" s="7">
        <v>87089300</v>
      </c>
      <c r="H347" s="7" t="s">
        <v>315</v>
      </c>
      <c r="I347" s="7" t="s">
        <v>2295</v>
      </c>
      <c r="J347" s="7" t="s">
        <v>2295</v>
      </c>
      <c r="K347" s="7" t="str">
        <f>_xlfn.XLOOKUP(J347,[1]Export!$A$2:$A$1936,[1]Export!$C$2:$C$1936,"NAO ENCONTRADA",0)</f>
        <v>NAO ENCONTRADA</v>
      </c>
      <c r="L347" s="7" t="s">
        <v>74</v>
      </c>
      <c r="M347" s="13">
        <v>34.208680057388811</v>
      </c>
      <c r="N347" s="13">
        <v>34.208680057388811</v>
      </c>
      <c r="O347" s="14"/>
      <c r="P347" s="14"/>
    </row>
    <row r="348" spans="1:16" x14ac:dyDescent="0.25">
      <c r="A348">
        <v>2110</v>
      </c>
      <c r="B348" s="17" t="s">
        <v>357</v>
      </c>
      <c r="C348" s="7">
        <v>406</v>
      </c>
      <c r="D348" s="7" t="s">
        <v>52</v>
      </c>
      <c r="E348" s="7">
        <v>15</v>
      </c>
      <c r="F348" s="6" t="s">
        <v>794</v>
      </c>
      <c r="G348" s="7">
        <v>87084090</v>
      </c>
      <c r="H348" s="7" t="s">
        <v>315</v>
      </c>
      <c r="I348" s="7" t="s">
        <v>2298</v>
      </c>
      <c r="J348" s="7" t="s">
        <v>2298</v>
      </c>
      <c r="K348" s="7" t="str">
        <f>_xlfn.XLOOKUP(J348,[1]Export!$A$2:$A$1936,[1]Export!$C$2:$C$1936,"NAO ENCONTRADA",0)</f>
        <v>NAO ENCONTRADA</v>
      </c>
      <c r="L348" s="7" t="s">
        <v>74</v>
      </c>
      <c r="M348" s="13">
        <v>37.453245337159252</v>
      </c>
      <c r="N348" s="13">
        <v>561.79868005738876</v>
      </c>
      <c r="O348" s="14"/>
      <c r="P348" s="14"/>
    </row>
    <row r="349" spans="1:16" x14ac:dyDescent="0.25">
      <c r="A349">
        <v>1951</v>
      </c>
      <c r="B349" s="17" t="s">
        <v>357</v>
      </c>
      <c r="C349" s="7">
        <v>247</v>
      </c>
      <c r="D349" s="7" t="s">
        <v>52</v>
      </c>
      <c r="E349" s="7">
        <v>6</v>
      </c>
      <c r="F349" s="6" t="s">
        <v>2299</v>
      </c>
      <c r="G349" s="7">
        <v>87084090</v>
      </c>
      <c r="H349" s="7" t="s">
        <v>315</v>
      </c>
      <c r="I349" s="7" t="s">
        <v>2300</v>
      </c>
      <c r="J349" s="7" t="s">
        <v>2300</v>
      </c>
      <c r="K349" s="7" t="str">
        <f>_xlfn.XLOOKUP(J349,[1]Export!$A$2:$A$1936,[1]Export!$C$2:$C$1936,"NAO ENCONTRADA",0)</f>
        <v>NAO ENCONTRADA</v>
      </c>
      <c r="L349" s="7" t="s">
        <v>74</v>
      </c>
      <c r="M349" s="13">
        <v>57.663113342898136</v>
      </c>
      <c r="N349" s="13">
        <v>345.97868005738883</v>
      </c>
      <c r="O349" s="14"/>
      <c r="P349" s="14"/>
    </row>
    <row r="350" spans="1:16" x14ac:dyDescent="0.25">
      <c r="A350">
        <v>2150</v>
      </c>
      <c r="B350" s="17" t="s">
        <v>357</v>
      </c>
      <c r="C350" s="7">
        <v>446</v>
      </c>
      <c r="D350" s="7" t="s">
        <v>52</v>
      </c>
      <c r="E350" s="7">
        <v>10</v>
      </c>
      <c r="F350" s="6" t="s">
        <v>2302</v>
      </c>
      <c r="G350" s="7">
        <v>87084090</v>
      </c>
      <c r="H350" s="7" t="s">
        <v>315</v>
      </c>
      <c r="I350" s="7" t="s">
        <v>2300</v>
      </c>
      <c r="J350" s="7" t="s">
        <v>2300</v>
      </c>
      <c r="K350" s="7" t="str">
        <f>_xlfn.XLOOKUP(J350,[1]Export!$A$2:$A$1936,[1]Export!$C$2:$C$1936,"NAO ENCONTRADA",0)</f>
        <v>NAO ENCONTRADA</v>
      </c>
      <c r="L350" s="7" t="s">
        <v>74</v>
      </c>
      <c r="M350" s="13">
        <v>54.00986800573888</v>
      </c>
      <c r="N350" s="13">
        <v>540.09868005738883</v>
      </c>
      <c r="O350" s="14"/>
      <c r="P350" s="14"/>
    </row>
    <row r="351" spans="1:16" x14ac:dyDescent="0.25">
      <c r="A351">
        <v>1952</v>
      </c>
      <c r="B351" s="17" t="s">
        <v>357</v>
      </c>
      <c r="C351" s="7">
        <v>248</v>
      </c>
      <c r="D351" s="7" t="s">
        <v>52</v>
      </c>
      <c r="E351" s="7">
        <v>6</v>
      </c>
      <c r="F351" s="6" t="s">
        <v>2303</v>
      </c>
      <c r="G351" s="7">
        <v>87084090</v>
      </c>
      <c r="H351" s="7" t="s">
        <v>315</v>
      </c>
      <c r="I351" s="7" t="s">
        <v>2304</v>
      </c>
      <c r="J351" s="7" t="s">
        <v>2304</v>
      </c>
      <c r="K351" s="7" t="str">
        <f>_xlfn.XLOOKUP(J351,[1]Export!$A$2:$A$1936,[1]Export!$C$2:$C$1936,"NAO ENCONTRADA",0)</f>
        <v>NAO ENCONTRADA</v>
      </c>
      <c r="L351" s="7" t="s">
        <v>74</v>
      </c>
      <c r="M351" s="13">
        <v>65.483113342898136</v>
      </c>
      <c r="N351" s="13">
        <v>392.89868005738879</v>
      </c>
      <c r="O351" s="14"/>
      <c r="P351" s="14"/>
    </row>
    <row r="352" spans="1:16" x14ac:dyDescent="0.25">
      <c r="A352">
        <v>2028</v>
      </c>
      <c r="B352" s="17" t="s">
        <v>357</v>
      </c>
      <c r="C352" s="7">
        <v>324</v>
      </c>
      <c r="D352" s="7" t="s">
        <v>52</v>
      </c>
      <c r="E352" s="7">
        <v>10</v>
      </c>
      <c r="F352" s="6" t="s">
        <v>2306</v>
      </c>
      <c r="G352" s="7">
        <v>87084090</v>
      </c>
      <c r="H352" s="7" t="s">
        <v>315</v>
      </c>
      <c r="I352" s="7" t="s">
        <v>2304</v>
      </c>
      <c r="J352" s="7" t="s">
        <v>2304</v>
      </c>
      <c r="K352" s="7" t="str">
        <f>_xlfn.XLOOKUP(J352,[1]Export!$A$2:$A$1936,[1]Export!$C$2:$C$1936,"NAO ENCONTRADA",0)</f>
        <v>NAO ENCONTRADA</v>
      </c>
      <c r="L352" s="7" t="s">
        <v>74</v>
      </c>
      <c r="M352" s="13">
        <v>55.819868005738883</v>
      </c>
      <c r="N352" s="13">
        <v>558.19868005738886</v>
      </c>
      <c r="O352" s="14"/>
      <c r="P352" s="14"/>
    </row>
    <row r="353" spans="1:16" x14ac:dyDescent="0.25">
      <c r="A353">
        <v>2108</v>
      </c>
      <c r="B353" s="17" t="s">
        <v>357</v>
      </c>
      <c r="C353" s="7">
        <v>404</v>
      </c>
      <c r="D353" s="7" t="s">
        <v>52</v>
      </c>
      <c r="E353" s="7">
        <v>72</v>
      </c>
      <c r="F353" s="6" t="s">
        <v>2307</v>
      </c>
      <c r="G353" s="7">
        <v>87084090</v>
      </c>
      <c r="H353" s="7" t="s">
        <v>315</v>
      </c>
      <c r="I353" s="7" t="s">
        <v>2308</v>
      </c>
      <c r="J353" s="7" t="s">
        <v>2308</v>
      </c>
      <c r="K353" s="7" t="str">
        <f>_xlfn.XLOOKUP(J353,[1]Export!$A$2:$A$1936,[1]Export!$C$2:$C$1936,"NAO ENCONTRADA",0)</f>
        <v>NAO ENCONTRADA</v>
      </c>
      <c r="L353" s="7" t="s">
        <v>74</v>
      </c>
      <c r="M353" s="13">
        <v>65.887759445241514</v>
      </c>
      <c r="N353" s="13">
        <v>4743.9186800573889</v>
      </c>
      <c r="O353" s="14"/>
      <c r="P353" s="14"/>
    </row>
    <row r="354" spans="1:16" x14ac:dyDescent="0.25">
      <c r="A354">
        <v>2107</v>
      </c>
      <c r="B354" s="17" t="s">
        <v>357</v>
      </c>
      <c r="C354" s="7">
        <v>403</v>
      </c>
      <c r="D354" s="7" t="s">
        <v>52</v>
      </c>
      <c r="E354" s="7">
        <v>80</v>
      </c>
      <c r="F354" s="6" t="s">
        <v>2309</v>
      </c>
      <c r="G354" s="7">
        <v>87084090</v>
      </c>
      <c r="H354" s="7" t="s">
        <v>315</v>
      </c>
      <c r="I354" s="7" t="s">
        <v>2310</v>
      </c>
      <c r="J354" s="7" t="s">
        <v>2310</v>
      </c>
      <c r="K354" s="7" t="str">
        <f>_xlfn.XLOOKUP(J354,[1]Export!$A$2:$A$1936,[1]Export!$C$2:$C$1936,"NAO ENCONTRADA",0)</f>
        <v>NAO ENCONTRADA</v>
      </c>
      <c r="L354" s="7" t="s">
        <v>74</v>
      </c>
      <c r="M354" s="13">
        <v>65.884983500717368</v>
      </c>
      <c r="N354" s="13">
        <v>5270.798680057389</v>
      </c>
      <c r="O354" s="14"/>
      <c r="P354" s="14"/>
    </row>
    <row r="355" spans="1:16" x14ac:dyDescent="0.25">
      <c r="A355">
        <v>2009</v>
      </c>
      <c r="B355" s="17" t="s">
        <v>357</v>
      </c>
      <c r="C355" s="7">
        <v>305</v>
      </c>
      <c r="D355" s="7" t="s">
        <v>52</v>
      </c>
      <c r="E355" s="7">
        <v>4</v>
      </c>
      <c r="F355" s="6" t="s">
        <v>803</v>
      </c>
      <c r="G355" s="7">
        <v>87084090</v>
      </c>
      <c r="H355" s="7" t="s">
        <v>315</v>
      </c>
      <c r="I355" s="7" t="s">
        <v>805</v>
      </c>
      <c r="J355" s="7" t="s">
        <v>805</v>
      </c>
      <c r="K355" s="7" t="str">
        <f>_xlfn.XLOOKUP(J355,[1]Export!$A$2:$A$1936,[1]Export!$C$2:$C$1936,"NAO ENCONTRADA",0)</f>
        <v>MOTORSPORT</v>
      </c>
      <c r="L355" s="7" t="s">
        <v>74</v>
      </c>
      <c r="M355" s="13">
        <v>176.5996700143472</v>
      </c>
      <c r="N355" s="13">
        <v>706.39868005738879</v>
      </c>
      <c r="O355" s="14"/>
      <c r="P355" s="14"/>
    </row>
    <row r="356" spans="1:16" x14ac:dyDescent="0.25">
      <c r="A356">
        <v>1737</v>
      </c>
      <c r="B356" s="17" t="s">
        <v>357</v>
      </c>
      <c r="C356" s="7">
        <v>33</v>
      </c>
      <c r="D356" s="7" t="s">
        <v>52</v>
      </c>
      <c r="E356" s="7">
        <v>1</v>
      </c>
      <c r="F356" s="6" t="s">
        <v>2313</v>
      </c>
      <c r="G356" s="7">
        <v>87084090</v>
      </c>
      <c r="H356" s="7" t="s">
        <v>315</v>
      </c>
      <c r="I356" s="7" t="s">
        <v>2314</v>
      </c>
      <c r="J356" s="7" t="s">
        <v>2314</v>
      </c>
      <c r="K356" s="7" t="str">
        <f>_xlfn.XLOOKUP(J356,[1]Export!$A$2:$A$1936,[1]Export!$C$2:$C$1936,"NAO ENCONTRADA",0)</f>
        <v>NAO ENCONTRADA</v>
      </c>
      <c r="L356" s="7" t="s">
        <v>74</v>
      </c>
      <c r="M356" s="13">
        <v>13.638680057388809</v>
      </c>
      <c r="N356" s="13">
        <v>13.638680057388809</v>
      </c>
      <c r="O356" s="14"/>
      <c r="P356" s="14"/>
    </row>
    <row r="357" spans="1:16" x14ac:dyDescent="0.25">
      <c r="A357">
        <v>1953</v>
      </c>
      <c r="B357" s="17" t="s">
        <v>357</v>
      </c>
      <c r="C357" s="7">
        <v>249</v>
      </c>
      <c r="D357" s="7" t="s">
        <v>52</v>
      </c>
      <c r="E357" s="7">
        <v>2</v>
      </c>
      <c r="F357" s="6" t="s">
        <v>2315</v>
      </c>
      <c r="G357" s="7">
        <v>87088000</v>
      </c>
      <c r="H357" s="7" t="s">
        <v>315</v>
      </c>
      <c r="I357" s="7" t="s">
        <v>808</v>
      </c>
      <c r="J357" s="7" t="s">
        <v>808</v>
      </c>
      <c r="K357" s="7" t="str">
        <f>_xlfn.XLOOKUP(J357,[1]Export!$A$2:$A$1936,[1]Export!$C$2:$C$1936,"NAO ENCONTRADA",0)</f>
        <v>MOTORSPORT</v>
      </c>
      <c r="L357" s="7" t="s">
        <v>74</v>
      </c>
      <c r="M357" s="13">
        <v>688.59184002869438</v>
      </c>
      <c r="N357" s="13">
        <v>1377.1836800573888</v>
      </c>
      <c r="O357" s="14"/>
      <c r="P357" s="14"/>
    </row>
    <row r="358" spans="1:16" x14ac:dyDescent="0.25">
      <c r="A358">
        <v>2223</v>
      </c>
      <c r="B358" s="17" t="s">
        <v>357</v>
      </c>
      <c r="C358" s="7">
        <v>519</v>
      </c>
      <c r="D358" s="7" t="s">
        <v>52</v>
      </c>
      <c r="E358" s="7">
        <v>12</v>
      </c>
      <c r="F358" s="6" t="s">
        <v>809</v>
      </c>
      <c r="G358" s="7">
        <v>87088000</v>
      </c>
      <c r="H358" s="7" t="s">
        <v>315</v>
      </c>
      <c r="I358" s="7" t="s">
        <v>808</v>
      </c>
      <c r="J358" s="7" t="s">
        <v>808</v>
      </c>
      <c r="K358" s="7" t="str">
        <f>_xlfn.XLOOKUP(J358,[1]Export!$A$2:$A$1936,[1]Export!$C$2:$C$1936,"NAO ENCONTRADA",0)</f>
        <v>MOTORSPORT</v>
      </c>
      <c r="L358" s="7" t="s">
        <v>74</v>
      </c>
      <c r="M358" s="13">
        <v>646.05655667144913</v>
      </c>
      <c r="N358" s="13">
        <v>7752.6786800573891</v>
      </c>
      <c r="O358" s="14"/>
      <c r="P358" s="14"/>
    </row>
    <row r="359" spans="1:16" x14ac:dyDescent="0.25">
      <c r="A359">
        <v>1954</v>
      </c>
      <c r="B359" s="17" t="s">
        <v>357</v>
      </c>
      <c r="C359" s="7">
        <v>250</v>
      </c>
      <c r="D359" s="7" t="s">
        <v>52</v>
      </c>
      <c r="E359" s="7">
        <v>3</v>
      </c>
      <c r="F359" s="6" t="s">
        <v>810</v>
      </c>
      <c r="G359" s="7">
        <v>87088000</v>
      </c>
      <c r="H359" s="7" t="s">
        <v>315</v>
      </c>
      <c r="I359" s="7" t="s">
        <v>812</v>
      </c>
      <c r="J359" s="7" t="s">
        <v>812</v>
      </c>
      <c r="K359" s="7" t="str">
        <f>_xlfn.XLOOKUP(J359,[1]Export!$A$2:$A$1936,[1]Export!$C$2:$C$1936,"NAO ENCONTRADA",0)</f>
        <v>MOTORSPORT</v>
      </c>
      <c r="L359" s="7" t="s">
        <v>74</v>
      </c>
      <c r="M359" s="13">
        <v>88.786226685796279</v>
      </c>
      <c r="N359" s="13">
        <v>266.35868005738882</v>
      </c>
      <c r="O359" s="14"/>
      <c r="P359" s="14"/>
    </row>
    <row r="360" spans="1:16" x14ac:dyDescent="0.25">
      <c r="A360">
        <v>2162</v>
      </c>
      <c r="B360" s="17" t="s">
        <v>357</v>
      </c>
      <c r="C360" s="7">
        <v>458</v>
      </c>
      <c r="D360" s="7" t="s">
        <v>52</v>
      </c>
      <c r="E360" s="7">
        <v>2</v>
      </c>
      <c r="F360" s="6" t="s">
        <v>2316</v>
      </c>
      <c r="G360" s="7">
        <v>87088000</v>
      </c>
      <c r="H360" s="7" t="s">
        <v>315</v>
      </c>
      <c r="I360" s="7" t="s">
        <v>812</v>
      </c>
      <c r="J360" s="7" t="s">
        <v>812</v>
      </c>
      <c r="K360" s="7" t="str">
        <f>_xlfn.XLOOKUP(J360,[1]Export!$A$2:$A$1936,[1]Export!$C$2:$C$1936,"NAO ENCONTRADA",0)</f>
        <v>MOTORSPORT</v>
      </c>
      <c r="L360" s="7" t="s">
        <v>74</v>
      </c>
      <c r="M360" s="13">
        <v>98.879340028694401</v>
      </c>
      <c r="N360" s="13">
        <v>197.7586800573888</v>
      </c>
      <c r="O360" s="14"/>
      <c r="P360" s="14"/>
    </row>
    <row r="361" spans="1:16" x14ac:dyDescent="0.25">
      <c r="A361">
        <v>2026</v>
      </c>
      <c r="B361" s="17" t="s">
        <v>357</v>
      </c>
      <c r="C361" s="7">
        <v>322</v>
      </c>
      <c r="D361" s="7" t="s">
        <v>52</v>
      </c>
      <c r="E361" s="7">
        <v>5</v>
      </c>
      <c r="F361" s="6" t="s">
        <v>2317</v>
      </c>
      <c r="G361" s="7">
        <v>84099190</v>
      </c>
      <c r="H361" s="7" t="s">
        <v>315</v>
      </c>
      <c r="I361" s="7" t="s">
        <v>2318</v>
      </c>
      <c r="J361" s="7" t="s">
        <v>2318</v>
      </c>
      <c r="K361" s="7" t="str">
        <f>_xlfn.XLOOKUP(J361,[1]Export!$A$2:$A$1936,[1]Export!$C$2:$C$1936,"NAO ENCONTRADA",0)</f>
        <v>NAO ENCONTRADA</v>
      </c>
      <c r="L361" s="7" t="s">
        <v>74</v>
      </c>
      <c r="M361" s="13">
        <v>127.20973601147776</v>
      </c>
      <c r="N361" s="13">
        <v>636.04868005738876</v>
      </c>
      <c r="O361" s="14"/>
      <c r="P361" s="14"/>
    </row>
    <row r="362" spans="1:16" x14ac:dyDescent="0.25">
      <c r="A362">
        <v>2207</v>
      </c>
      <c r="B362" s="17" t="s">
        <v>357</v>
      </c>
      <c r="C362" s="7">
        <v>503</v>
      </c>
      <c r="D362" s="7" t="s">
        <v>52</v>
      </c>
      <c r="E362" s="7">
        <v>1</v>
      </c>
      <c r="F362" s="6" t="s">
        <v>2319</v>
      </c>
      <c r="G362" s="7">
        <v>87082999</v>
      </c>
      <c r="H362" s="7" t="s">
        <v>315</v>
      </c>
      <c r="I362" s="7" t="s">
        <v>2320</v>
      </c>
      <c r="J362" s="7" t="s">
        <v>2320</v>
      </c>
      <c r="K362" s="7" t="str">
        <f>_xlfn.XLOOKUP(J362,[1]Export!$A$2:$A$1936,[1]Export!$C$2:$C$1936,"NAO ENCONTRADA",0)</f>
        <v>MOTORSPORT</v>
      </c>
      <c r="L362" s="7" t="s">
        <v>74</v>
      </c>
      <c r="M362" s="13">
        <v>734.64868005738879</v>
      </c>
      <c r="N362" s="13">
        <v>734.64868005738879</v>
      </c>
      <c r="O362" s="14"/>
      <c r="P362" s="14"/>
    </row>
    <row r="363" spans="1:16" x14ac:dyDescent="0.25">
      <c r="A363">
        <v>2060</v>
      </c>
      <c r="B363" s="17" t="s">
        <v>357</v>
      </c>
      <c r="C363" s="7">
        <v>356</v>
      </c>
      <c r="D363" s="7" t="s">
        <v>52</v>
      </c>
      <c r="E363" s="7">
        <v>2</v>
      </c>
      <c r="F363" s="6" t="s">
        <v>2321</v>
      </c>
      <c r="G363" s="7">
        <v>87088000</v>
      </c>
      <c r="H363" s="7" t="s">
        <v>315</v>
      </c>
      <c r="I363" s="7" t="s">
        <v>819</v>
      </c>
      <c r="J363" s="7" t="s">
        <v>819</v>
      </c>
      <c r="K363" s="7" t="str">
        <f>_xlfn.XLOOKUP(J363,[1]Export!$A$2:$A$1936,[1]Export!$C$2:$C$1936,"NAO ENCONTRADA",0)</f>
        <v>MOTORSPORT</v>
      </c>
      <c r="L363" s="7" t="s">
        <v>74</v>
      </c>
      <c r="M363" s="13">
        <v>41.269340028694408</v>
      </c>
      <c r="N363" s="13">
        <v>82.538680057388817</v>
      </c>
      <c r="O363" s="14"/>
      <c r="P363" s="14"/>
    </row>
    <row r="364" spans="1:16" x14ac:dyDescent="0.25">
      <c r="A364">
        <v>1955</v>
      </c>
      <c r="B364" s="17" t="s">
        <v>357</v>
      </c>
      <c r="C364" s="7">
        <v>251</v>
      </c>
      <c r="D364" s="7" t="s">
        <v>52</v>
      </c>
      <c r="E364" s="7">
        <v>1</v>
      </c>
      <c r="F364" s="6" t="s">
        <v>2322</v>
      </c>
      <c r="G364" s="7">
        <v>73209000</v>
      </c>
      <c r="H364" s="7" t="s">
        <v>315</v>
      </c>
      <c r="I364" s="7" t="s">
        <v>822</v>
      </c>
      <c r="J364" s="7" t="s">
        <v>822</v>
      </c>
      <c r="K364" s="7" t="str">
        <f>_xlfn.XLOOKUP(J364,[1]Export!$A$2:$A$1936,[1]Export!$C$2:$C$1936,"NAO ENCONTRADA",0)</f>
        <v>MOTORSPORT</v>
      </c>
      <c r="L364" s="7" t="s">
        <v>74</v>
      </c>
      <c r="M364" s="13">
        <v>51.92868005738881</v>
      </c>
      <c r="N364" s="13">
        <v>51.92868005738881</v>
      </c>
      <c r="O364" s="14"/>
      <c r="P364" s="14"/>
    </row>
    <row r="365" spans="1:16" x14ac:dyDescent="0.25">
      <c r="A365">
        <v>2194</v>
      </c>
      <c r="B365" s="17" t="s">
        <v>357</v>
      </c>
      <c r="C365" s="7">
        <v>490</v>
      </c>
      <c r="D365" s="7" t="s">
        <v>52</v>
      </c>
      <c r="E365" s="7">
        <v>1</v>
      </c>
      <c r="F365" s="6" t="s">
        <v>2323</v>
      </c>
      <c r="G365" s="7">
        <v>87089990</v>
      </c>
      <c r="H365" s="7" t="s">
        <v>315</v>
      </c>
      <c r="I365" s="7" t="s">
        <v>825</v>
      </c>
      <c r="J365" s="7" t="s">
        <v>825</v>
      </c>
      <c r="K365" s="7" t="str">
        <f>_xlfn.XLOOKUP(J365,[1]Export!$A$2:$A$1936,[1]Export!$C$2:$C$1936,"NAO ENCONTRADA",0)</f>
        <v>MOTORSPORT</v>
      </c>
      <c r="L365" s="7" t="s">
        <v>74</v>
      </c>
      <c r="M365" s="13">
        <v>54.208680057388811</v>
      </c>
      <c r="N365" s="13">
        <v>54.208680057388811</v>
      </c>
      <c r="O365" s="14"/>
      <c r="P365" s="14"/>
    </row>
    <row r="366" spans="1:16" x14ac:dyDescent="0.25">
      <c r="A366">
        <v>2245</v>
      </c>
      <c r="B366" s="17" t="s">
        <v>357</v>
      </c>
      <c r="C366" s="7">
        <v>541</v>
      </c>
      <c r="D366" s="7" t="s">
        <v>52</v>
      </c>
      <c r="E366" s="7">
        <v>2</v>
      </c>
      <c r="F366" s="6" t="s">
        <v>2324</v>
      </c>
      <c r="G366" s="7">
        <v>87089990</v>
      </c>
      <c r="H366" s="7" t="s">
        <v>315</v>
      </c>
      <c r="I366" s="7" t="s">
        <v>2325</v>
      </c>
      <c r="J366" s="7" t="s">
        <v>2325</v>
      </c>
      <c r="K366" s="7" t="str">
        <f>_xlfn.XLOOKUP(J366,[1]Export!$A$2:$A$1936,[1]Export!$C$2:$C$1936,"NAO ENCONTRADA",0)</f>
        <v>NAO ENCONTRADA</v>
      </c>
      <c r="L366" s="7" t="s">
        <v>74</v>
      </c>
      <c r="M366" s="13">
        <v>91.9893400286944</v>
      </c>
      <c r="N366" s="13">
        <v>183.9786800573888</v>
      </c>
      <c r="O366" s="14"/>
      <c r="P366" s="14"/>
    </row>
    <row r="367" spans="1:16" x14ac:dyDescent="0.25">
      <c r="A367">
        <v>1956</v>
      </c>
      <c r="B367" s="17" t="s">
        <v>357</v>
      </c>
      <c r="C367" s="7">
        <v>252</v>
      </c>
      <c r="D367" s="7" t="s">
        <v>52</v>
      </c>
      <c r="E367" s="7">
        <v>4</v>
      </c>
      <c r="F367" s="6" t="s">
        <v>832</v>
      </c>
      <c r="G367" s="7">
        <v>87082999</v>
      </c>
      <c r="H367" s="7" t="s">
        <v>315</v>
      </c>
      <c r="I367" s="7" t="s">
        <v>2327</v>
      </c>
      <c r="J367" s="7" t="s">
        <v>2327</v>
      </c>
      <c r="K367" s="7" t="str">
        <f>_xlfn.XLOOKUP(J367,[1]Export!$A$2:$A$1936,[1]Export!$C$2:$C$1936,"NAO ENCONTRADA",0)</f>
        <v>NAO ENCONTRADA</v>
      </c>
      <c r="L367" s="7" t="s">
        <v>74</v>
      </c>
      <c r="M367" s="13">
        <v>371.39967001434718</v>
      </c>
      <c r="N367" s="13">
        <v>1485.5986800573887</v>
      </c>
      <c r="O367" s="14"/>
      <c r="P367" s="14"/>
    </row>
    <row r="368" spans="1:16" x14ac:dyDescent="0.25">
      <c r="A368">
        <v>2274</v>
      </c>
      <c r="B368" s="17" t="s">
        <v>357</v>
      </c>
      <c r="C368" s="7">
        <v>570</v>
      </c>
      <c r="D368" s="7" t="s">
        <v>52</v>
      </c>
      <c r="E368" s="7">
        <v>6</v>
      </c>
      <c r="F368" s="6" t="s">
        <v>836</v>
      </c>
      <c r="G368" s="7">
        <v>87082999</v>
      </c>
      <c r="H368" s="7" t="s">
        <v>315</v>
      </c>
      <c r="I368" s="7" t="s">
        <v>838</v>
      </c>
      <c r="J368" s="7" t="s">
        <v>838</v>
      </c>
      <c r="K368" s="7" t="str">
        <f>_xlfn.XLOOKUP(J368,[1]Export!$A$2:$A$1936,[1]Export!$C$2:$C$1936,"NAO ENCONTRADA",0)</f>
        <v>MOTORSPORT</v>
      </c>
      <c r="L368" s="7" t="s">
        <v>74</v>
      </c>
      <c r="M368" s="13">
        <v>127.23311334289814</v>
      </c>
      <c r="N368" s="13">
        <v>763.39868005738879</v>
      </c>
      <c r="O368" s="14"/>
      <c r="P368" s="14"/>
    </row>
    <row r="369" spans="1:16" x14ac:dyDescent="0.25">
      <c r="A369">
        <v>2093</v>
      </c>
      <c r="B369" s="17" t="s">
        <v>357</v>
      </c>
      <c r="C369" s="7">
        <v>389</v>
      </c>
      <c r="D369" s="7" t="s">
        <v>52</v>
      </c>
      <c r="E369" s="7">
        <v>15</v>
      </c>
      <c r="F369" s="6" t="s">
        <v>839</v>
      </c>
      <c r="G369" s="7">
        <v>87088000</v>
      </c>
      <c r="H369" s="7" t="s">
        <v>315</v>
      </c>
      <c r="I369" s="7" t="s">
        <v>841</v>
      </c>
      <c r="J369" s="7" t="s">
        <v>841</v>
      </c>
      <c r="K369" s="7" t="str">
        <f>_xlfn.XLOOKUP(J369,[1]Export!$A$2:$A$1936,[1]Export!$C$2:$C$1936,"NAO ENCONTRADA",0)</f>
        <v>MOTORSPORT</v>
      </c>
      <c r="L369" s="7" t="s">
        <v>74</v>
      </c>
      <c r="M369" s="13">
        <v>143.25324533715926</v>
      </c>
      <c r="N369" s="13">
        <v>2148.798680057389</v>
      </c>
      <c r="O369" s="14"/>
      <c r="P369" s="14"/>
    </row>
    <row r="370" spans="1:16" x14ac:dyDescent="0.25">
      <c r="A370">
        <v>2271</v>
      </c>
      <c r="B370" s="17" t="s">
        <v>357</v>
      </c>
      <c r="C370" s="7">
        <v>567</v>
      </c>
      <c r="D370" s="7" t="s">
        <v>52</v>
      </c>
      <c r="E370" s="7">
        <v>8</v>
      </c>
      <c r="F370" s="6" t="s">
        <v>839</v>
      </c>
      <c r="G370" s="7">
        <v>84099190</v>
      </c>
      <c r="H370" s="7" t="s">
        <v>315</v>
      </c>
      <c r="I370" s="7" t="s">
        <v>841</v>
      </c>
      <c r="J370" s="7" t="s">
        <v>841</v>
      </c>
      <c r="K370" s="7" t="str">
        <f>_xlfn.XLOOKUP(J370,[1]Export!$A$2:$A$1936,[1]Export!$C$2:$C$1936,"NAO ENCONTRADA",0)</f>
        <v>MOTORSPORT</v>
      </c>
      <c r="L370" s="7" t="s">
        <v>74</v>
      </c>
      <c r="M370" s="13">
        <v>142.85983500717361</v>
      </c>
      <c r="N370" s="13">
        <v>1142.8786800573889</v>
      </c>
      <c r="O370" s="14"/>
      <c r="P370" s="14"/>
    </row>
    <row r="371" spans="1:16" x14ac:dyDescent="0.25">
      <c r="A371">
        <v>1738</v>
      </c>
      <c r="B371" s="17" t="s">
        <v>357</v>
      </c>
      <c r="C371" s="7">
        <v>34</v>
      </c>
      <c r="D371" s="7" t="s">
        <v>52</v>
      </c>
      <c r="E371" s="7">
        <v>1</v>
      </c>
      <c r="F371" s="6" t="s">
        <v>2329</v>
      </c>
      <c r="G371" s="7">
        <v>87083090</v>
      </c>
      <c r="H371" s="7" t="s">
        <v>315</v>
      </c>
      <c r="I371" s="7" t="s">
        <v>2330</v>
      </c>
      <c r="J371" s="7" t="s">
        <v>2330</v>
      </c>
      <c r="K371" s="7" t="str">
        <f>_xlfn.XLOOKUP(J371,[1]Export!$A$2:$A$1936,[1]Export!$C$2:$C$1936,"NAO ENCONTRADA",0)</f>
        <v>NAO ENCONTRADA</v>
      </c>
      <c r="L371" s="7" t="s">
        <v>74</v>
      </c>
      <c r="M371" s="13">
        <v>12.748680057388809</v>
      </c>
      <c r="N371" s="13">
        <v>12.748680057388809</v>
      </c>
      <c r="O371" s="14"/>
      <c r="P371" s="14"/>
    </row>
    <row r="372" spans="1:16" x14ac:dyDescent="0.25">
      <c r="A372">
        <v>1957</v>
      </c>
      <c r="B372" s="17" t="s">
        <v>357</v>
      </c>
      <c r="C372" s="7">
        <v>253</v>
      </c>
      <c r="D372" s="7" t="s">
        <v>52</v>
      </c>
      <c r="E372" s="7">
        <v>9</v>
      </c>
      <c r="F372" s="6" t="s">
        <v>842</v>
      </c>
      <c r="G372" s="7">
        <v>87089990</v>
      </c>
      <c r="H372" s="7" t="s">
        <v>315</v>
      </c>
      <c r="I372" s="7" t="s">
        <v>2331</v>
      </c>
      <c r="J372" s="7" t="s">
        <v>2331</v>
      </c>
      <c r="K372" s="7" t="str">
        <f>_xlfn.XLOOKUP(J372,[1]Export!$A$2:$A$1936,[1]Export!$C$2:$C$1936,"NAO ENCONTRADA",0)</f>
        <v>NAO ENCONTRADA</v>
      </c>
      <c r="L372" s="7" t="s">
        <v>74</v>
      </c>
      <c r="M372" s="13">
        <v>336.1120755619321</v>
      </c>
      <c r="N372" s="13">
        <v>3025.008680057389</v>
      </c>
      <c r="O372" s="14"/>
      <c r="P372" s="14"/>
    </row>
    <row r="373" spans="1:16" x14ac:dyDescent="0.25">
      <c r="A373">
        <v>2177</v>
      </c>
      <c r="B373" s="17" t="s">
        <v>357</v>
      </c>
      <c r="C373" s="7">
        <v>473</v>
      </c>
      <c r="D373" s="7" t="s">
        <v>52</v>
      </c>
      <c r="E373" s="7">
        <v>1</v>
      </c>
      <c r="F373" s="6" t="s">
        <v>2332</v>
      </c>
      <c r="G373" s="7">
        <v>87089990</v>
      </c>
      <c r="H373" s="7" t="s">
        <v>315</v>
      </c>
      <c r="I373" s="7" t="s">
        <v>2331</v>
      </c>
      <c r="J373" s="7" t="s">
        <v>2331</v>
      </c>
      <c r="K373" s="7" t="str">
        <f>_xlfn.XLOOKUP(J373,[1]Export!$A$2:$A$1936,[1]Export!$C$2:$C$1936,"NAO ENCONTRADA",0)</f>
        <v>NAO ENCONTRADA</v>
      </c>
      <c r="L373" s="7" t="s">
        <v>74</v>
      </c>
      <c r="M373" s="13">
        <v>358.51868005738879</v>
      </c>
      <c r="N373" s="13">
        <v>358.51868005738879</v>
      </c>
      <c r="O373" s="14"/>
      <c r="P373" s="14"/>
    </row>
    <row r="374" spans="1:16" x14ac:dyDescent="0.25">
      <c r="A374">
        <v>1958</v>
      </c>
      <c r="B374" s="17" t="s">
        <v>357</v>
      </c>
      <c r="C374" s="7">
        <v>254</v>
      </c>
      <c r="D374" s="7" t="s">
        <v>52</v>
      </c>
      <c r="E374" s="7">
        <v>10</v>
      </c>
      <c r="F374" s="6" t="s">
        <v>846</v>
      </c>
      <c r="G374" s="7">
        <v>87089990</v>
      </c>
      <c r="H374" s="7" t="s">
        <v>315</v>
      </c>
      <c r="I374" s="7" t="s">
        <v>2333</v>
      </c>
      <c r="J374" s="7" t="s">
        <v>2333</v>
      </c>
      <c r="K374" s="7" t="str">
        <f>_xlfn.XLOOKUP(J374,[1]Export!$A$2:$A$1936,[1]Export!$C$2:$C$1936,"NAO ENCONTRADA",0)</f>
        <v>NAO ENCONTRADA</v>
      </c>
      <c r="L374" s="7" t="s">
        <v>74</v>
      </c>
      <c r="M374" s="13">
        <v>337.50286800573883</v>
      </c>
      <c r="N374" s="13">
        <v>3375.0286800573886</v>
      </c>
      <c r="O374" s="14"/>
      <c r="P374" s="14"/>
    </row>
    <row r="375" spans="1:16" x14ac:dyDescent="0.25">
      <c r="A375">
        <v>2178</v>
      </c>
      <c r="B375" s="17" t="s">
        <v>357</v>
      </c>
      <c r="C375" s="7">
        <v>474</v>
      </c>
      <c r="D375" s="7" t="s">
        <v>52</v>
      </c>
      <c r="E375" s="7">
        <v>1</v>
      </c>
      <c r="F375" s="6" t="s">
        <v>2334</v>
      </c>
      <c r="G375" s="7">
        <v>87089990</v>
      </c>
      <c r="H375" s="7" t="s">
        <v>315</v>
      </c>
      <c r="I375" s="7" t="s">
        <v>2333</v>
      </c>
      <c r="J375" s="7" t="s">
        <v>2333</v>
      </c>
      <c r="K375" s="7" t="str">
        <f>_xlfn.XLOOKUP(J375,[1]Export!$A$2:$A$1936,[1]Export!$C$2:$C$1936,"NAO ENCONTRADA",0)</f>
        <v>NAO ENCONTRADA</v>
      </c>
      <c r="L375" s="7" t="s">
        <v>74</v>
      </c>
      <c r="M375" s="13">
        <v>358.51868005738879</v>
      </c>
      <c r="N375" s="13">
        <v>358.51868005738879</v>
      </c>
      <c r="O375" s="14"/>
      <c r="P375" s="14"/>
    </row>
    <row r="376" spans="1:16" x14ac:dyDescent="0.25">
      <c r="A376">
        <v>2278</v>
      </c>
      <c r="B376" s="17" t="s">
        <v>357</v>
      </c>
      <c r="C376" s="7">
        <v>574</v>
      </c>
      <c r="D376" s="7" t="s">
        <v>52</v>
      </c>
      <c r="E376" s="7">
        <v>1</v>
      </c>
      <c r="F376" s="6" t="s">
        <v>2335</v>
      </c>
      <c r="G376" s="7">
        <v>87088000</v>
      </c>
      <c r="H376" s="7" t="s">
        <v>315</v>
      </c>
      <c r="I376" s="7" t="s">
        <v>852</v>
      </c>
      <c r="J376" s="7" t="s">
        <v>852</v>
      </c>
      <c r="K376" s="7" t="str">
        <f>_xlfn.XLOOKUP(J376,[1]Export!$A$2:$A$1936,[1]Export!$C$2:$C$1936,"NAO ENCONTRADA",0)</f>
        <v>MOTORSPORT</v>
      </c>
      <c r="L376" s="7" t="s">
        <v>74</v>
      </c>
      <c r="M376" s="13">
        <v>117.04868005738881</v>
      </c>
      <c r="N376" s="13">
        <v>117.04868005738881</v>
      </c>
      <c r="O376" s="14"/>
      <c r="P376" s="14"/>
    </row>
    <row r="377" spans="1:16" x14ac:dyDescent="0.25">
      <c r="A377">
        <v>2354</v>
      </c>
      <c r="B377" s="17" t="s">
        <v>357</v>
      </c>
      <c r="C377" s="7">
        <v>650</v>
      </c>
      <c r="D377" s="7" t="s">
        <v>52</v>
      </c>
      <c r="E377" s="7">
        <v>7</v>
      </c>
      <c r="F377" s="6" t="s">
        <v>2335</v>
      </c>
      <c r="G377" s="7">
        <v>87088000</v>
      </c>
      <c r="H377" s="7" t="s">
        <v>315</v>
      </c>
      <c r="I377" s="7" t="s">
        <v>852</v>
      </c>
      <c r="J377" s="7" t="s">
        <v>852</v>
      </c>
      <c r="K377" s="7" t="str">
        <f>_xlfn.XLOOKUP(J377,[1]Export!$A$2:$A$1936,[1]Export!$C$2:$C$1936,"NAO ENCONTRADA",0)</f>
        <v>MOTORSPORT</v>
      </c>
      <c r="L377" s="7" t="s">
        <v>74</v>
      </c>
      <c r="M377" s="13">
        <v>97.665525722484105</v>
      </c>
      <c r="N377" s="13">
        <v>683.65868005738878</v>
      </c>
      <c r="O377" s="14"/>
      <c r="P377" s="14"/>
    </row>
    <row r="378" spans="1:16" x14ac:dyDescent="0.25">
      <c r="A378">
        <v>1723</v>
      </c>
      <c r="B378" s="17" t="s">
        <v>357</v>
      </c>
      <c r="C378" s="7">
        <v>19</v>
      </c>
      <c r="D378" s="7" t="s">
        <v>52</v>
      </c>
      <c r="E378" s="7">
        <v>1</v>
      </c>
      <c r="F378" s="6" t="s">
        <v>2336</v>
      </c>
      <c r="G378" s="7">
        <v>87088000</v>
      </c>
      <c r="H378" s="7" t="s">
        <v>315</v>
      </c>
      <c r="I378" s="7" t="s">
        <v>2337</v>
      </c>
      <c r="J378" s="7" t="s">
        <v>2337</v>
      </c>
      <c r="K378" s="7" t="str">
        <f>_xlfn.XLOOKUP(J378,[1]Export!$A$2:$A$1936,[1]Export!$C$2:$C$1936,"NAO ENCONTRADA",0)</f>
        <v>MOTORSPORT</v>
      </c>
      <c r="L378" s="7" t="s">
        <v>74</v>
      </c>
      <c r="M378" s="13">
        <v>119.76868005738881</v>
      </c>
      <c r="N378" s="13">
        <v>119.76868005738881</v>
      </c>
      <c r="O378" s="14"/>
      <c r="P378" s="14"/>
    </row>
    <row r="379" spans="1:16" x14ac:dyDescent="0.25">
      <c r="A379">
        <v>2146</v>
      </c>
      <c r="B379" s="17" t="s">
        <v>357</v>
      </c>
      <c r="C379" s="7">
        <v>442</v>
      </c>
      <c r="D379" s="7" t="s">
        <v>52</v>
      </c>
      <c r="E379" s="7">
        <v>1</v>
      </c>
      <c r="F379" s="6" t="s">
        <v>2338</v>
      </c>
      <c r="G379" s="7">
        <v>87088000</v>
      </c>
      <c r="H379" s="7" t="s">
        <v>315</v>
      </c>
      <c r="I379" s="7" t="s">
        <v>2337</v>
      </c>
      <c r="J379" s="7" t="s">
        <v>2337</v>
      </c>
      <c r="K379" s="7" t="str">
        <f>_xlfn.XLOOKUP(J379,[1]Export!$A$2:$A$1936,[1]Export!$C$2:$C$1936,"NAO ENCONTRADA",0)</f>
        <v>MOTORSPORT</v>
      </c>
      <c r="L379" s="7" t="s">
        <v>74</v>
      </c>
      <c r="M379" s="13">
        <v>109.2086800573888</v>
      </c>
      <c r="N379" s="13">
        <v>109.2086800573888</v>
      </c>
      <c r="O379" s="14"/>
      <c r="P379" s="14"/>
    </row>
    <row r="380" spans="1:16" x14ac:dyDescent="0.25">
      <c r="A380">
        <v>2202</v>
      </c>
      <c r="B380" s="17" t="s">
        <v>357</v>
      </c>
      <c r="C380" s="7">
        <v>498</v>
      </c>
      <c r="D380" s="7" t="s">
        <v>52</v>
      </c>
      <c r="E380" s="7">
        <v>2</v>
      </c>
      <c r="F380" s="6" t="s">
        <v>2336</v>
      </c>
      <c r="G380" s="7">
        <v>87088000</v>
      </c>
      <c r="H380" s="7" t="s">
        <v>315</v>
      </c>
      <c r="I380" s="7" t="s">
        <v>2337</v>
      </c>
      <c r="J380" s="7" t="s">
        <v>2337</v>
      </c>
      <c r="K380" s="7" t="str">
        <f>_xlfn.XLOOKUP(J380,[1]Export!$A$2:$A$1936,[1]Export!$C$2:$C$1936,"NAO ENCONTRADA",0)</f>
        <v>MOTORSPORT</v>
      </c>
      <c r="L380" s="7" t="s">
        <v>74</v>
      </c>
      <c r="M380" s="13">
        <v>106.86934002869441</v>
      </c>
      <c r="N380" s="13">
        <v>213.73868005738882</v>
      </c>
      <c r="O380" s="14"/>
      <c r="P380" s="14"/>
    </row>
    <row r="381" spans="1:16" x14ac:dyDescent="0.25">
      <c r="A381">
        <v>2359</v>
      </c>
      <c r="B381" s="17" t="s">
        <v>357</v>
      </c>
      <c r="C381" s="7">
        <v>655</v>
      </c>
      <c r="D381" s="7" t="s">
        <v>52</v>
      </c>
      <c r="E381" s="7">
        <v>3</v>
      </c>
      <c r="F381" s="6" t="s">
        <v>2336</v>
      </c>
      <c r="G381" s="7">
        <v>87088000</v>
      </c>
      <c r="H381" s="7" t="s">
        <v>315</v>
      </c>
      <c r="I381" s="7" t="s">
        <v>2337</v>
      </c>
      <c r="J381" s="7" t="s">
        <v>2337</v>
      </c>
      <c r="K381" s="7" t="str">
        <f>_xlfn.XLOOKUP(J381,[1]Export!$A$2:$A$1936,[1]Export!$C$2:$C$1936,"NAO ENCONTRADA",0)</f>
        <v>MOTORSPORT</v>
      </c>
      <c r="L381" s="7" t="s">
        <v>74</v>
      </c>
      <c r="M381" s="13">
        <v>98.04622668579627</v>
      </c>
      <c r="N381" s="13">
        <v>294.1386800573888</v>
      </c>
      <c r="O381" s="14"/>
      <c r="P381" s="14"/>
    </row>
    <row r="382" spans="1:16" x14ac:dyDescent="0.25">
      <c r="A382">
        <v>2222</v>
      </c>
      <c r="B382" s="17" t="s">
        <v>357</v>
      </c>
      <c r="C382" s="7">
        <v>518</v>
      </c>
      <c r="D382" s="7" t="s">
        <v>52</v>
      </c>
      <c r="E382" s="7">
        <v>13</v>
      </c>
      <c r="F382" s="6" t="s">
        <v>2339</v>
      </c>
      <c r="G382" s="7">
        <v>87088000</v>
      </c>
      <c r="H382" s="7" t="s">
        <v>315</v>
      </c>
      <c r="I382" s="7" t="s">
        <v>855</v>
      </c>
      <c r="J382" s="7" t="s">
        <v>855</v>
      </c>
      <c r="K382" s="7" t="str">
        <f>_xlfn.XLOOKUP(J382,[1]Export!$A$2:$A$1936,[1]Export!$C$2:$C$1936,"NAO ENCONTRADA",0)</f>
        <v>MOTORSPORT</v>
      </c>
      <c r="L382" s="7" t="s">
        <v>74</v>
      </c>
      <c r="M382" s="13">
        <v>650.33374461979906</v>
      </c>
      <c r="N382" s="13">
        <v>8454.338680057388</v>
      </c>
      <c r="O382" s="14"/>
      <c r="P382" s="14"/>
    </row>
    <row r="383" spans="1:16" x14ac:dyDescent="0.25">
      <c r="A383">
        <v>2297</v>
      </c>
      <c r="B383" s="17" t="s">
        <v>357</v>
      </c>
      <c r="C383" s="7">
        <v>593</v>
      </c>
      <c r="D383" s="7" t="s">
        <v>52</v>
      </c>
      <c r="E383" s="7">
        <v>2</v>
      </c>
      <c r="F383" s="6" t="s">
        <v>2339</v>
      </c>
      <c r="G383" s="7">
        <v>87088000</v>
      </c>
      <c r="H383" s="7" t="s">
        <v>315</v>
      </c>
      <c r="I383" s="7" t="s">
        <v>855</v>
      </c>
      <c r="J383" s="7" t="s">
        <v>855</v>
      </c>
      <c r="K383" s="7" t="str">
        <f>_xlfn.XLOOKUP(J383,[1]Export!$A$2:$A$1936,[1]Export!$C$2:$C$1936,"NAO ENCONTRADA",0)</f>
        <v>MOTORSPORT</v>
      </c>
      <c r="L383" s="7" t="s">
        <v>74</v>
      </c>
      <c r="M383" s="13">
        <v>661.49934002869441</v>
      </c>
      <c r="N383" s="13">
        <v>1322.9986800573888</v>
      </c>
      <c r="O383" s="14"/>
      <c r="P383" s="14"/>
    </row>
    <row r="384" spans="1:16" x14ac:dyDescent="0.25">
      <c r="A384">
        <v>2346</v>
      </c>
      <c r="B384" s="17" t="s">
        <v>357</v>
      </c>
      <c r="C384" s="7">
        <v>642</v>
      </c>
      <c r="D384" s="7" t="s">
        <v>52</v>
      </c>
      <c r="E384" s="7">
        <v>6</v>
      </c>
      <c r="F384" s="6" t="s">
        <v>2340</v>
      </c>
      <c r="G384" s="7">
        <v>87088000</v>
      </c>
      <c r="H384" s="7" t="s">
        <v>315</v>
      </c>
      <c r="I384" s="7" t="s">
        <v>855</v>
      </c>
      <c r="J384" s="7" t="s">
        <v>855</v>
      </c>
      <c r="K384" s="7" t="str">
        <f>_xlfn.XLOOKUP(J384,[1]Export!$A$2:$A$1936,[1]Export!$C$2:$C$1936,"NAO ENCONTRADA",0)</f>
        <v>MOTORSPORT</v>
      </c>
      <c r="L384" s="7" t="s">
        <v>74</v>
      </c>
      <c r="M384" s="13">
        <v>559.41311334289821</v>
      </c>
      <c r="N384" s="13">
        <v>3356.4786800573893</v>
      </c>
      <c r="O384" s="14"/>
      <c r="P384" s="14"/>
    </row>
    <row r="385" spans="1:16" x14ac:dyDescent="0.25">
      <c r="A385">
        <v>2051</v>
      </c>
      <c r="B385" s="17" t="s">
        <v>357</v>
      </c>
      <c r="C385" s="7">
        <v>347</v>
      </c>
      <c r="D385" s="7" t="s">
        <v>52</v>
      </c>
      <c r="E385" s="7">
        <v>1</v>
      </c>
      <c r="F385" s="6" t="s">
        <v>2341</v>
      </c>
      <c r="G385" s="7">
        <v>87089990</v>
      </c>
      <c r="H385" s="7" t="s">
        <v>315</v>
      </c>
      <c r="I385" s="7" t="s">
        <v>858</v>
      </c>
      <c r="J385" s="7" t="s">
        <v>858</v>
      </c>
      <c r="K385" s="7" t="str">
        <f>_xlfn.XLOOKUP(J385,[1]Export!$A$2:$A$1936,[1]Export!$C$2:$C$1936,"NAO ENCONTRADA",0)</f>
        <v>MOTORSPORT</v>
      </c>
      <c r="L385" s="7" t="s">
        <v>74</v>
      </c>
      <c r="M385" s="13">
        <v>227.7886800573888</v>
      </c>
      <c r="N385" s="13">
        <v>227.7886800573888</v>
      </c>
      <c r="O385" s="14"/>
      <c r="P385" s="14"/>
    </row>
    <row r="386" spans="1:16" x14ac:dyDescent="0.25">
      <c r="A386">
        <v>2173</v>
      </c>
      <c r="B386" s="17" t="s">
        <v>357</v>
      </c>
      <c r="C386" s="7">
        <v>469</v>
      </c>
      <c r="D386" s="7" t="s">
        <v>52</v>
      </c>
      <c r="E386" s="7">
        <v>1</v>
      </c>
      <c r="F386" s="6" t="s">
        <v>2341</v>
      </c>
      <c r="G386" s="7">
        <v>87089990</v>
      </c>
      <c r="H386" s="7" t="s">
        <v>315</v>
      </c>
      <c r="I386" s="7" t="s">
        <v>858</v>
      </c>
      <c r="J386" s="7" t="s">
        <v>858</v>
      </c>
      <c r="K386" s="7" t="str">
        <f>_xlfn.XLOOKUP(J386,[1]Export!$A$2:$A$1936,[1]Export!$C$2:$C$1936,"NAO ENCONTRADA",0)</f>
        <v>MOTORSPORT</v>
      </c>
      <c r="L386" s="7" t="s">
        <v>74</v>
      </c>
      <c r="M386" s="13">
        <v>250.83868005738881</v>
      </c>
      <c r="N386" s="13">
        <v>250.83868005738881</v>
      </c>
      <c r="O386" s="14"/>
      <c r="P386" s="14"/>
    </row>
    <row r="387" spans="1:16" x14ac:dyDescent="0.25">
      <c r="A387">
        <v>1959</v>
      </c>
      <c r="B387" s="17" t="s">
        <v>357</v>
      </c>
      <c r="C387" s="7">
        <v>255</v>
      </c>
      <c r="D387" s="7" t="s">
        <v>52</v>
      </c>
      <c r="E387" s="7">
        <v>2</v>
      </c>
      <c r="F387" s="6" t="s">
        <v>2342</v>
      </c>
      <c r="G387" s="7">
        <v>87088000</v>
      </c>
      <c r="H387" s="7" t="s">
        <v>315</v>
      </c>
      <c r="I387" s="7" t="s">
        <v>863</v>
      </c>
      <c r="J387" s="7" t="s">
        <v>863</v>
      </c>
      <c r="K387" s="7" t="str">
        <f>_xlfn.XLOOKUP(J387,[1]Export!$A$2:$A$1936,[1]Export!$C$2:$C$1936,"NAO ENCONTRADA",0)</f>
        <v>NAO ENCONTRADA</v>
      </c>
      <c r="L387" s="7" t="s">
        <v>74</v>
      </c>
      <c r="M387" s="13">
        <v>216.35134002869441</v>
      </c>
      <c r="N387" s="13">
        <v>432.70268005738882</v>
      </c>
      <c r="O387" s="14"/>
      <c r="P387" s="14"/>
    </row>
    <row r="388" spans="1:16" x14ac:dyDescent="0.25">
      <c r="A388">
        <v>2203</v>
      </c>
      <c r="B388" s="17" t="s">
        <v>357</v>
      </c>
      <c r="C388" s="7">
        <v>499</v>
      </c>
      <c r="D388" s="7" t="s">
        <v>52</v>
      </c>
      <c r="E388" s="7">
        <v>1</v>
      </c>
      <c r="F388" s="6" t="s">
        <v>2343</v>
      </c>
      <c r="G388" s="7">
        <v>87082999</v>
      </c>
      <c r="H388" s="7" t="s">
        <v>315</v>
      </c>
      <c r="I388" s="7" t="s">
        <v>2344</v>
      </c>
      <c r="J388" s="7" t="s">
        <v>2344</v>
      </c>
      <c r="K388" s="7" t="str">
        <f>_xlfn.XLOOKUP(J388,[1]Export!$A$2:$A$1936,[1]Export!$C$2:$C$1936,"NAO ENCONTRADA",0)</f>
        <v>NAO ENCONTRADA</v>
      </c>
      <c r="L388" s="7" t="s">
        <v>74</v>
      </c>
      <c r="M388" s="13">
        <v>716.92868005738876</v>
      </c>
      <c r="N388" s="13">
        <v>716.92868005738876</v>
      </c>
      <c r="O388" s="14"/>
      <c r="P388" s="14"/>
    </row>
    <row r="389" spans="1:16" x14ac:dyDescent="0.25">
      <c r="A389">
        <v>1960</v>
      </c>
      <c r="B389" s="17" t="s">
        <v>357</v>
      </c>
      <c r="C389" s="7">
        <v>256</v>
      </c>
      <c r="D389" s="7" t="s">
        <v>52</v>
      </c>
      <c r="E389" s="7">
        <v>3</v>
      </c>
      <c r="F389" s="6" t="s">
        <v>2345</v>
      </c>
      <c r="G389" s="7">
        <v>87088000</v>
      </c>
      <c r="H389" s="7" t="s">
        <v>315</v>
      </c>
      <c r="I389" s="7" t="s">
        <v>2346</v>
      </c>
      <c r="J389" s="7" t="s">
        <v>2346</v>
      </c>
      <c r="K389" s="7" t="str">
        <f>_xlfn.XLOOKUP(J389,[1]Export!$A$2:$A$1936,[1]Export!$C$2:$C$1936,"NAO ENCONTRADA",0)</f>
        <v>NAO ENCONTRADA</v>
      </c>
      <c r="L389" s="7" t="s">
        <v>74</v>
      </c>
      <c r="M389" s="13">
        <v>43.672893385796272</v>
      </c>
      <c r="N389" s="13">
        <v>131.01868015738881</v>
      </c>
      <c r="O389" s="14"/>
      <c r="P389" s="14"/>
    </row>
    <row r="390" spans="1:16" x14ac:dyDescent="0.25">
      <c r="A390">
        <v>2152</v>
      </c>
      <c r="B390" s="17" t="s">
        <v>357</v>
      </c>
      <c r="C390" s="7">
        <v>448</v>
      </c>
      <c r="D390" s="7" t="s">
        <v>52</v>
      </c>
      <c r="E390" s="7">
        <v>1</v>
      </c>
      <c r="F390" s="6" t="s">
        <v>867</v>
      </c>
      <c r="G390" s="7">
        <v>87089990</v>
      </c>
      <c r="H390" s="7" t="s">
        <v>315</v>
      </c>
      <c r="I390" s="7" t="s">
        <v>869</v>
      </c>
      <c r="J390" s="7" t="s">
        <v>869</v>
      </c>
      <c r="K390" s="7" t="str">
        <f>_xlfn.XLOOKUP(J390,[1]Export!$A$2:$A$1936,[1]Export!$C$2:$C$1936,"NAO ENCONTRADA",0)</f>
        <v>MOTORSPORT</v>
      </c>
      <c r="L390" s="7" t="s">
        <v>74</v>
      </c>
      <c r="M390" s="13">
        <v>43.578680057388809</v>
      </c>
      <c r="N390" s="13">
        <v>43.578680057388809</v>
      </c>
      <c r="O390" s="14"/>
      <c r="P390" s="14"/>
    </row>
    <row r="391" spans="1:16" x14ac:dyDescent="0.25">
      <c r="A391">
        <v>1728</v>
      </c>
      <c r="B391" s="17" t="s">
        <v>357</v>
      </c>
      <c r="C391" s="7">
        <v>24</v>
      </c>
      <c r="D391" s="7" t="s">
        <v>52</v>
      </c>
      <c r="E391" s="7">
        <v>1</v>
      </c>
      <c r="F391" s="6" t="s">
        <v>2347</v>
      </c>
      <c r="G391" s="7">
        <v>73209000</v>
      </c>
      <c r="H391" s="7" t="s">
        <v>315</v>
      </c>
      <c r="I391" s="7" t="s">
        <v>2348</v>
      </c>
      <c r="J391" s="7" t="s">
        <v>2348</v>
      </c>
      <c r="K391" s="7" t="str">
        <f>_xlfn.XLOOKUP(J391,[1]Export!$A$2:$A$1936,[1]Export!$C$2:$C$1936,"NAO ENCONTRADA",0)</f>
        <v>MOTORSPORT</v>
      </c>
      <c r="L391" s="7" t="s">
        <v>74</v>
      </c>
      <c r="M391" s="13">
        <v>58.418680057388812</v>
      </c>
      <c r="N391" s="13">
        <v>58.418680057388812</v>
      </c>
      <c r="O391" s="14"/>
      <c r="P391" s="14"/>
    </row>
    <row r="392" spans="1:16" x14ac:dyDescent="0.25">
      <c r="A392">
        <v>1733</v>
      </c>
      <c r="B392" s="17" t="s">
        <v>357</v>
      </c>
      <c r="C392" s="7">
        <v>29</v>
      </c>
      <c r="D392" s="7" t="s">
        <v>52</v>
      </c>
      <c r="E392" s="7">
        <v>1</v>
      </c>
      <c r="F392" s="6" t="s">
        <v>1636</v>
      </c>
      <c r="G392" s="7">
        <v>87088000</v>
      </c>
      <c r="H392" s="7" t="s">
        <v>315</v>
      </c>
      <c r="I392" s="7" t="s">
        <v>2349</v>
      </c>
      <c r="J392" s="7" t="s">
        <v>2349</v>
      </c>
      <c r="K392" s="7" t="str">
        <f>_xlfn.XLOOKUP(J392,[1]Export!$A$2:$A$1936,[1]Export!$C$2:$C$1936,"NAO ENCONTRADA",0)</f>
        <v>MOTORSPORT</v>
      </c>
      <c r="L392" s="7" t="s">
        <v>74</v>
      </c>
      <c r="M392" s="13">
        <v>10.068680057388809</v>
      </c>
      <c r="N392" s="13">
        <v>10.068680057388809</v>
      </c>
      <c r="O392" s="14"/>
      <c r="P392" s="14"/>
    </row>
    <row r="393" spans="1:16" x14ac:dyDescent="0.25">
      <c r="A393">
        <v>1721</v>
      </c>
      <c r="B393" s="17" t="s">
        <v>357</v>
      </c>
      <c r="C393" s="7">
        <v>17</v>
      </c>
      <c r="D393" s="7" t="s">
        <v>52</v>
      </c>
      <c r="E393" s="7">
        <v>1</v>
      </c>
      <c r="F393" s="6" t="s">
        <v>2352</v>
      </c>
      <c r="G393" s="7">
        <v>87088000</v>
      </c>
      <c r="H393" s="7" t="s">
        <v>315</v>
      </c>
      <c r="I393" s="7" t="s">
        <v>2353</v>
      </c>
      <c r="J393" s="7" t="s">
        <v>2353</v>
      </c>
      <c r="K393" s="7" t="str">
        <f>_xlfn.XLOOKUP(J393,[1]Export!$A$2:$A$1936,[1]Export!$C$2:$C$1936,"NAO ENCONTRADA",0)</f>
        <v>MOTORSPORT</v>
      </c>
      <c r="L393" s="7" t="s">
        <v>74</v>
      </c>
      <c r="M393" s="13">
        <v>141.70868005738882</v>
      </c>
      <c r="N393" s="13">
        <v>141.70868005738882</v>
      </c>
      <c r="O393" s="14"/>
      <c r="P393" s="14"/>
    </row>
    <row r="394" spans="1:16" x14ac:dyDescent="0.25">
      <c r="A394">
        <v>2204</v>
      </c>
      <c r="B394" s="17" t="s">
        <v>357</v>
      </c>
      <c r="C394" s="7">
        <v>500</v>
      </c>
      <c r="D394" s="7" t="s">
        <v>52</v>
      </c>
      <c r="E394" s="7">
        <v>1</v>
      </c>
      <c r="F394" s="6" t="s">
        <v>873</v>
      </c>
      <c r="G394" s="7">
        <v>87088000</v>
      </c>
      <c r="H394" s="7" t="s">
        <v>315</v>
      </c>
      <c r="I394" s="7" t="s">
        <v>875</v>
      </c>
      <c r="J394" s="7" t="s">
        <v>875</v>
      </c>
      <c r="K394" s="7" t="str">
        <f>_xlfn.XLOOKUP(J394,[1]Export!$A$2:$A$1936,[1]Export!$C$2:$C$1936,"NAO ENCONTRADA",0)</f>
        <v>MOTORSPORT</v>
      </c>
      <c r="L394" s="7" t="s">
        <v>74</v>
      </c>
      <c r="M394" s="13">
        <v>477.01868005738879</v>
      </c>
      <c r="N394" s="13">
        <v>477.01868005738879</v>
      </c>
      <c r="O394" s="14"/>
      <c r="P394" s="14"/>
    </row>
    <row r="395" spans="1:16" x14ac:dyDescent="0.25">
      <c r="A395">
        <v>2027</v>
      </c>
      <c r="B395" s="17" t="s">
        <v>357</v>
      </c>
      <c r="C395" s="7">
        <v>323</v>
      </c>
      <c r="D395" s="7" t="s">
        <v>52</v>
      </c>
      <c r="E395" s="7">
        <v>1</v>
      </c>
      <c r="F395" s="6" t="s">
        <v>876</v>
      </c>
      <c r="G395" s="7">
        <v>87089413</v>
      </c>
      <c r="H395" s="7" t="s">
        <v>315</v>
      </c>
      <c r="I395" s="7" t="s">
        <v>878</v>
      </c>
      <c r="J395" s="7" t="s">
        <v>878</v>
      </c>
      <c r="K395" s="7" t="str">
        <f>_xlfn.XLOOKUP(J395,[1]Export!$A$2:$A$1936,[1]Export!$C$2:$C$1936,"NAO ENCONTRADA",0)</f>
        <v>MOTORSPORT</v>
      </c>
      <c r="L395" s="7" t="s">
        <v>74</v>
      </c>
      <c r="M395" s="13">
        <v>613.79868005738876</v>
      </c>
      <c r="N395" s="13">
        <v>613.79868005738876</v>
      </c>
      <c r="O395" s="14"/>
      <c r="P395" s="14"/>
    </row>
    <row r="396" spans="1:16" x14ac:dyDescent="0.25">
      <c r="A396">
        <v>2279</v>
      </c>
      <c r="B396" s="17" t="s">
        <v>357</v>
      </c>
      <c r="C396" s="7">
        <v>575</v>
      </c>
      <c r="D396" s="7" t="s">
        <v>52</v>
      </c>
      <c r="E396" s="7">
        <v>2</v>
      </c>
      <c r="F396" s="6" t="s">
        <v>2354</v>
      </c>
      <c r="G396" s="7">
        <v>87088000</v>
      </c>
      <c r="H396" s="7" t="s">
        <v>315</v>
      </c>
      <c r="I396" s="7" t="s">
        <v>882</v>
      </c>
      <c r="J396" s="7" t="s">
        <v>882</v>
      </c>
      <c r="K396" s="7" t="str">
        <f>_xlfn.XLOOKUP(J396,[1]Export!$A$2:$A$1936,[1]Export!$C$2:$C$1936,"NAO ENCONTRADA",0)</f>
        <v>MOTORSPORT</v>
      </c>
      <c r="L396" s="7" t="s">
        <v>74</v>
      </c>
      <c r="M396" s="13">
        <v>117.3493400286944</v>
      </c>
      <c r="N396" s="13">
        <v>234.6986800573888</v>
      </c>
      <c r="O396" s="14"/>
      <c r="P396" s="14"/>
    </row>
    <row r="397" spans="1:16" x14ac:dyDescent="0.25">
      <c r="A397">
        <v>2138</v>
      </c>
      <c r="B397" s="17" t="s">
        <v>357</v>
      </c>
      <c r="C397" s="7">
        <v>434</v>
      </c>
      <c r="D397" s="7" t="s">
        <v>52</v>
      </c>
      <c r="E397" s="7">
        <v>1</v>
      </c>
      <c r="F397" s="6" t="s">
        <v>2355</v>
      </c>
      <c r="G397" s="7">
        <v>87089990</v>
      </c>
      <c r="H397" s="7" t="s">
        <v>315</v>
      </c>
      <c r="I397" s="7" t="s">
        <v>885</v>
      </c>
      <c r="J397" s="7" t="s">
        <v>885</v>
      </c>
      <c r="K397" s="7" t="str">
        <f>_xlfn.XLOOKUP(J397,[1]Export!$A$2:$A$1936,[1]Export!$C$2:$C$1936,"NAO ENCONTRADA",0)</f>
        <v>MOTORSPORT</v>
      </c>
      <c r="L397" s="7" t="s">
        <v>74</v>
      </c>
      <c r="M397" s="13">
        <v>176.46868005738881</v>
      </c>
      <c r="N397" s="13">
        <v>176.46868005738881</v>
      </c>
      <c r="O397" s="14"/>
      <c r="P397" s="14"/>
    </row>
    <row r="398" spans="1:16" x14ac:dyDescent="0.25">
      <c r="A398">
        <v>1961</v>
      </c>
      <c r="B398" s="17" t="s">
        <v>357</v>
      </c>
      <c r="C398" s="7">
        <v>257</v>
      </c>
      <c r="D398" s="7" t="s">
        <v>52</v>
      </c>
      <c r="E398" s="7">
        <v>1</v>
      </c>
      <c r="F398" s="6" t="s">
        <v>887</v>
      </c>
      <c r="G398" s="7">
        <v>87089490</v>
      </c>
      <c r="H398" s="7" t="s">
        <v>315</v>
      </c>
      <c r="I398" s="7" t="s">
        <v>889</v>
      </c>
      <c r="J398" s="7" t="s">
        <v>889</v>
      </c>
      <c r="K398" s="7" t="str">
        <f>_xlfn.XLOOKUP(J398,[1]Export!$A$2:$A$1936,[1]Export!$C$2:$C$1936,"NAO ENCONTRADA",0)</f>
        <v>MOTORSPORT</v>
      </c>
      <c r="L398" s="7" t="s">
        <v>74</v>
      </c>
      <c r="M398" s="13">
        <v>130.92868005738882</v>
      </c>
      <c r="N398" s="13">
        <v>130.92868005738882</v>
      </c>
      <c r="O398" s="14"/>
      <c r="P398" s="14"/>
    </row>
    <row r="399" spans="1:16" x14ac:dyDescent="0.25">
      <c r="A399">
        <v>2281</v>
      </c>
      <c r="B399" s="17" t="s">
        <v>357</v>
      </c>
      <c r="C399" s="7">
        <v>577</v>
      </c>
      <c r="D399" s="7" t="s">
        <v>52</v>
      </c>
      <c r="E399" s="7">
        <v>1</v>
      </c>
      <c r="F399" s="6" t="s">
        <v>2356</v>
      </c>
      <c r="G399" s="7">
        <v>87089490</v>
      </c>
      <c r="H399" s="7" t="s">
        <v>315</v>
      </c>
      <c r="I399" s="7" t="s">
        <v>892</v>
      </c>
      <c r="J399" s="7" t="s">
        <v>892</v>
      </c>
      <c r="K399" s="7" t="str">
        <f>_xlfn.XLOOKUP(J399,[1]Export!$A$2:$A$1936,[1]Export!$C$2:$C$1936,"NAO ENCONTRADA",0)</f>
        <v>MOTORSPORT</v>
      </c>
      <c r="L399" s="7" t="s">
        <v>74</v>
      </c>
      <c r="M399" s="13">
        <v>111.35868005738881</v>
      </c>
      <c r="N399" s="13">
        <v>111.35868005738881</v>
      </c>
      <c r="O399" s="14"/>
      <c r="P399" s="14"/>
    </row>
    <row r="400" spans="1:16" x14ac:dyDescent="0.25">
      <c r="A400">
        <v>2020</v>
      </c>
      <c r="B400" s="17" t="s">
        <v>357</v>
      </c>
      <c r="C400" s="7">
        <v>316</v>
      </c>
      <c r="D400" s="7" t="s">
        <v>52</v>
      </c>
      <c r="E400" s="7">
        <v>5</v>
      </c>
      <c r="F400" s="6" t="s">
        <v>2357</v>
      </c>
      <c r="G400" s="7">
        <v>87082999</v>
      </c>
      <c r="H400" s="7" t="s">
        <v>315</v>
      </c>
      <c r="I400" s="7" t="s">
        <v>895</v>
      </c>
      <c r="J400" s="7" t="s">
        <v>895</v>
      </c>
      <c r="K400" s="7" t="str">
        <f>_xlfn.XLOOKUP(J400,[1]Export!$A$2:$A$1936,[1]Export!$C$2:$C$1936,"NAO ENCONTRADA",0)</f>
        <v>NAO ENCONTRADA</v>
      </c>
      <c r="L400" s="7" t="s">
        <v>74</v>
      </c>
      <c r="M400" s="13">
        <v>185.78973601147777</v>
      </c>
      <c r="N400" s="13">
        <v>928.94868005738886</v>
      </c>
      <c r="O400" s="14"/>
      <c r="P400" s="14"/>
    </row>
    <row r="401" spans="1:16" x14ac:dyDescent="0.25">
      <c r="A401">
        <v>2067</v>
      </c>
      <c r="B401" s="17" t="s">
        <v>357</v>
      </c>
      <c r="C401" s="7">
        <v>363</v>
      </c>
      <c r="D401" s="7" t="s">
        <v>52</v>
      </c>
      <c r="E401" s="7">
        <v>1</v>
      </c>
      <c r="F401" s="6" t="s">
        <v>893</v>
      </c>
      <c r="G401" s="7">
        <v>87082999</v>
      </c>
      <c r="H401" s="7" t="s">
        <v>315</v>
      </c>
      <c r="I401" s="7" t="s">
        <v>895</v>
      </c>
      <c r="J401" s="7" t="s">
        <v>895</v>
      </c>
      <c r="K401" s="7" t="str">
        <f>_xlfn.XLOOKUP(J401,[1]Export!$A$2:$A$1936,[1]Export!$C$2:$C$1936,"NAO ENCONTRADA",0)</f>
        <v>NAO ENCONTRADA</v>
      </c>
      <c r="L401" s="7" t="s">
        <v>74</v>
      </c>
      <c r="M401" s="13">
        <v>203.23868005738882</v>
      </c>
      <c r="N401" s="13">
        <v>203.23868005738882</v>
      </c>
      <c r="O401" s="14"/>
      <c r="P401" s="14"/>
    </row>
    <row r="402" spans="1:16" x14ac:dyDescent="0.25">
      <c r="A402">
        <v>2287</v>
      </c>
      <c r="B402" s="17" t="s">
        <v>357</v>
      </c>
      <c r="C402" s="7">
        <v>583</v>
      </c>
      <c r="D402" s="7" t="s">
        <v>52</v>
      </c>
      <c r="E402" s="7">
        <v>1</v>
      </c>
      <c r="F402" s="6" t="s">
        <v>897</v>
      </c>
      <c r="G402" s="7">
        <v>87083090</v>
      </c>
      <c r="H402" s="7" t="s">
        <v>315</v>
      </c>
      <c r="I402" s="7" t="s">
        <v>899</v>
      </c>
      <c r="J402" s="7" t="s">
        <v>899</v>
      </c>
      <c r="K402" s="7" t="str">
        <f>_xlfn.XLOOKUP(J402,[1]Export!$A$2:$A$1936,[1]Export!$C$2:$C$1936,"NAO ENCONTRADA",0)</f>
        <v>MOTORSPORT</v>
      </c>
      <c r="L402" s="7" t="s">
        <v>74</v>
      </c>
      <c r="M402" s="13">
        <v>846.7586800573888</v>
      </c>
      <c r="N402" s="13">
        <v>846.7586800573888</v>
      </c>
      <c r="O402" s="14"/>
      <c r="P402" s="14"/>
    </row>
    <row r="403" spans="1:16" x14ac:dyDescent="0.25">
      <c r="A403">
        <v>2064</v>
      </c>
      <c r="B403" s="17" t="s">
        <v>357</v>
      </c>
      <c r="C403" s="7">
        <v>360</v>
      </c>
      <c r="D403" s="7" t="s">
        <v>52</v>
      </c>
      <c r="E403" s="7">
        <v>1</v>
      </c>
      <c r="F403" s="6" t="s">
        <v>900</v>
      </c>
      <c r="G403" s="7">
        <v>87083090</v>
      </c>
      <c r="H403" s="7" t="s">
        <v>315</v>
      </c>
      <c r="I403" s="7" t="s">
        <v>902</v>
      </c>
      <c r="J403" s="7" t="s">
        <v>902</v>
      </c>
      <c r="K403" s="7" t="str">
        <f>_xlfn.XLOOKUP(J403,[1]Export!$A$2:$A$1936,[1]Export!$C$2:$C$1936,"NAO ENCONTRADA",0)</f>
        <v>MOTORSPORT</v>
      </c>
      <c r="L403" s="7" t="s">
        <v>74</v>
      </c>
      <c r="M403" s="13">
        <v>865.84868005738883</v>
      </c>
      <c r="N403" s="13">
        <v>865.84868005738883</v>
      </c>
      <c r="O403" s="14"/>
      <c r="P403" s="14"/>
    </row>
    <row r="404" spans="1:16" x14ac:dyDescent="0.25">
      <c r="A404">
        <v>2340</v>
      </c>
      <c r="B404" s="17" t="s">
        <v>357</v>
      </c>
      <c r="C404" s="7">
        <v>636</v>
      </c>
      <c r="D404" s="7" t="s">
        <v>52</v>
      </c>
      <c r="E404" s="7">
        <v>150</v>
      </c>
      <c r="F404" s="6" t="s">
        <v>2362</v>
      </c>
      <c r="G404" s="7">
        <v>87083090</v>
      </c>
      <c r="H404" s="7" t="s">
        <v>2363</v>
      </c>
      <c r="I404" s="7" t="s">
        <v>2359</v>
      </c>
      <c r="J404" s="7" t="s">
        <v>2359</v>
      </c>
      <c r="K404" s="7" t="str">
        <f>_xlfn.XLOOKUP(J404,[1]Export!$A$2:$A$1936,[1]Export!$C$2:$C$1936,"NAO ENCONTRADA",0)</f>
        <v>MOTORSPORT</v>
      </c>
      <c r="L404" s="7" t="s">
        <v>74</v>
      </c>
      <c r="M404" s="13">
        <v>51.713324533715927</v>
      </c>
      <c r="N404" s="13">
        <v>7756.9986800573888</v>
      </c>
      <c r="O404" s="14"/>
      <c r="P404" s="14"/>
    </row>
    <row r="405" spans="1:16" x14ac:dyDescent="0.25">
      <c r="A405">
        <v>1962</v>
      </c>
      <c r="B405" s="17" t="s">
        <v>357</v>
      </c>
      <c r="C405" s="7">
        <v>258</v>
      </c>
      <c r="D405" s="7" t="s">
        <v>52</v>
      </c>
      <c r="E405" s="7">
        <v>3</v>
      </c>
      <c r="F405" s="6" t="s">
        <v>903</v>
      </c>
      <c r="G405" s="7">
        <v>87083090</v>
      </c>
      <c r="H405" s="7" t="s">
        <v>315</v>
      </c>
      <c r="I405" s="7" t="s">
        <v>905</v>
      </c>
      <c r="J405" s="7" t="s">
        <v>905</v>
      </c>
      <c r="K405" s="7" t="str">
        <f>_xlfn.XLOOKUP(J405,[1]Export!$A$2:$A$1936,[1]Export!$C$2:$C$1936,"NAO ENCONTRADA",0)</f>
        <v>MOTORSPORT</v>
      </c>
      <c r="L405" s="7" t="s">
        <v>74</v>
      </c>
      <c r="M405" s="13">
        <v>272.54622668579628</v>
      </c>
      <c r="N405" s="13">
        <v>817.6386800573888</v>
      </c>
      <c r="O405" s="14"/>
      <c r="P405" s="14"/>
    </row>
    <row r="406" spans="1:16" x14ac:dyDescent="0.25">
      <c r="A406">
        <v>2132</v>
      </c>
      <c r="B406" s="17" t="s">
        <v>357</v>
      </c>
      <c r="C406" s="7">
        <v>428</v>
      </c>
      <c r="D406" s="7" t="s">
        <v>52</v>
      </c>
      <c r="E406" s="7">
        <v>6</v>
      </c>
      <c r="F406" s="6" t="s">
        <v>906</v>
      </c>
      <c r="G406" s="7">
        <v>87083090</v>
      </c>
      <c r="H406" s="7" t="s">
        <v>315</v>
      </c>
      <c r="I406" s="7" t="s">
        <v>905</v>
      </c>
      <c r="J406" s="7" t="s">
        <v>905</v>
      </c>
      <c r="K406" s="7" t="str">
        <f>_xlfn.XLOOKUP(J406,[1]Export!$A$2:$A$1936,[1]Export!$C$2:$C$1936,"NAO ENCONTRADA",0)</f>
        <v>MOTORSPORT</v>
      </c>
      <c r="L406" s="7" t="s">
        <v>74</v>
      </c>
      <c r="M406" s="13">
        <v>275.34311334289811</v>
      </c>
      <c r="N406" s="13">
        <v>1652.0586800573888</v>
      </c>
      <c r="O406" s="14"/>
      <c r="P406" s="14"/>
    </row>
    <row r="407" spans="1:16" x14ac:dyDescent="0.25">
      <c r="A407">
        <v>2101</v>
      </c>
      <c r="B407" s="17" t="s">
        <v>357</v>
      </c>
      <c r="C407" s="7">
        <v>397</v>
      </c>
      <c r="D407" s="7" t="s">
        <v>52</v>
      </c>
      <c r="E407" s="7">
        <v>5</v>
      </c>
      <c r="F407" s="6" t="s">
        <v>907</v>
      </c>
      <c r="G407" s="7">
        <v>87083090</v>
      </c>
      <c r="H407" s="7" t="s">
        <v>315</v>
      </c>
      <c r="I407" s="7" t="s">
        <v>909</v>
      </c>
      <c r="J407" s="7" t="s">
        <v>909</v>
      </c>
      <c r="K407" s="7" t="str">
        <f>_xlfn.XLOOKUP(J407,[1]Export!$A$2:$A$1936,[1]Export!$C$2:$C$1936,"NAO ENCONTRADA",0)</f>
        <v>MOTORSPORT</v>
      </c>
      <c r="L407" s="7" t="s">
        <v>74</v>
      </c>
      <c r="M407" s="13">
        <v>54.839736011477761</v>
      </c>
      <c r="N407" s="13">
        <v>274.1986800573888</v>
      </c>
      <c r="O407" s="14"/>
      <c r="P407" s="14"/>
    </row>
    <row r="408" spans="1:16" x14ac:dyDescent="0.25">
      <c r="A408">
        <v>2151</v>
      </c>
      <c r="B408" s="17" t="s">
        <v>357</v>
      </c>
      <c r="C408" s="7">
        <v>447</v>
      </c>
      <c r="D408" s="7" t="s">
        <v>52</v>
      </c>
      <c r="E408" s="7">
        <v>5</v>
      </c>
      <c r="F408" s="6" t="s">
        <v>907</v>
      </c>
      <c r="G408" s="7">
        <v>87083090</v>
      </c>
      <c r="H408" s="7" t="s">
        <v>315</v>
      </c>
      <c r="I408" s="7" t="s">
        <v>909</v>
      </c>
      <c r="J408" s="7" t="s">
        <v>909</v>
      </c>
      <c r="K408" s="7" t="str">
        <f>_xlfn.XLOOKUP(J408,[1]Export!$A$2:$A$1936,[1]Export!$C$2:$C$1936,"NAO ENCONTRADA",0)</f>
        <v>MOTORSPORT</v>
      </c>
      <c r="L408" s="7" t="s">
        <v>74</v>
      </c>
      <c r="M408" s="13">
        <v>50.949736011477761</v>
      </c>
      <c r="N408" s="13">
        <v>254.74868005738881</v>
      </c>
      <c r="O408" s="14"/>
      <c r="P408" s="14"/>
    </row>
    <row r="409" spans="1:16" x14ac:dyDescent="0.25">
      <c r="A409">
        <v>2288</v>
      </c>
      <c r="B409" s="17" t="s">
        <v>357</v>
      </c>
      <c r="C409" s="7">
        <v>584</v>
      </c>
      <c r="D409" s="7" t="s">
        <v>52</v>
      </c>
      <c r="E409" s="7">
        <v>1</v>
      </c>
      <c r="F409" s="6" t="s">
        <v>910</v>
      </c>
      <c r="G409" s="7">
        <v>87083090</v>
      </c>
      <c r="H409" s="7" t="s">
        <v>315</v>
      </c>
      <c r="I409" s="7" t="s">
        <v>912</v>
      </c>
      <c r="J409" s="7" t="s">
        <v>912</v>
      </c>
      <c r="K409" s="7" t="str">
        <f>_xlfn.XLOOKUP(J409,[1]Export!$A$2:$A$1936,[1]Export!$C$2:$C$1936,"NAO ENCONTRADA",0)</f>
        <v>MOTORSPORT</v>
      </c>
      <c r="L409" s="7" t="s">
        <v>74</v>
      </c>
      <c r="M409" s="13">
        <v>685.48868005738882</v>
      </c>
      <c r="N409" s="13">
        <v>685.48868005738882</v>
      </c>
      <c r="O409" s="14"/>
      <c r="P409" s="14"/>
    </row>
    <row r="410" spans="1:16" x14ac:dyDescent="0.25">
      <c r="A410">
        <v>2289</v>
      </c>
      <c r="B410" s="17" t="s">
        <v>357</v>
      </c>
      <c r="C410" s="7">
        <v>585</v>
      </c>
      <c r="D410" s="7" t="s">
        <v>52</v>
      </c>
      <c r="E410" s="7">
        <v>1</v>
      </c>
      <c r="F410" s="6" t="s">
        <v>913</v>
      </c>
      <c r="G410" s="7">
        <v>87083090</v>
      </c>
      <c r="H410" s="7" t="s">
        <v>315</v>
      </c>
      <c r="I410" s="7" t="s">
        <v>915</v>
      </c>
      <c r="J410" s="7" t="s">
        <v>915</v>
      </c>
      <c r="K410" s="7" t="str">
        <f>_xlfn.XLOOKUP(J410,[1]Export!$A$2:$A$1936,[1]Export!$C$2:$C$1936,"NAO ENCONTRADA",0)</f>
        <v>MOTORSPORT</v>
      </c>
      <c r="L410" s="7" t="s">
        <v>74</v>
      </c>
      <c r="M410" s="13">
        <v>685.48868005738882</v>
      </c>
      <c r="N410" s="13">
        <v>685.48868005738882</v>
      </c>
      <c r="O410" s="14"/>
      <c r="P410" s="14"/>
    </row>
    <row r="411" spans="1:16" x14ac:dyDescent="0.25">
      <c r="A411">
        <v>2343</v>
      </c>
      <c r="B411" s="17" t="s">
        <v>357</v>
      </c>
      <c r="C411" s="7">
        <v>639</v>
      </c>
      <c r="D411" s="7" t="s">
        <v>52</v>
      </c>
      <c r="E411" s="7">
        <v>150</v>
      </c>
      <c r="F411" s="6" t="s">
        <v>2366</v>
      </c>
      <c r="G411" s="7">
        <v>87083090</v>
      </c>
      <c r="H411" s="7" t="s">
        <v>2363</v>
      </c>
      <c r="I411" s="7" t="s">
        <v>2365</v>
      </c>
      <c r="J411" s="7" t="s">
        <v>2365</v>
      </c>
      <c r="K411" s="7" t="str">
        <f>_xlfn.XLOOKUP(J411,[1]Export!$A$2:$A$1936,[1]Export!$C$2:$C$1936,"NAO ENCONTRADA",0)</f>
        <v>MOTORSPORT</v>
      </c>
      <c r="L411" s="7" t="s">
        <v>74</v>
      </c>
      <c r="M411" s="13">
        <v>37.043324533715925</v>
      </c>
      <c r="N411" s="13">
        <v>5556.4986800573888</v>
      </c>
      <c r="O411" s="14"/>
      <c r="P411" s="14"/>
    </row>
    <row r="412" spans="1:16" x14ac:dyDescent="0.25">
      <c r="A412">
        <v>1963</v>
      </c>
      <c r="B412" s="17" t="s">
        <v>357</v>
      </c>
      <c r="C412" s="7">
        <v>259</v>
      </c>
      <c r="D412" s="7" t="s">
        <v>52</v>
      </c>
      <c r="E412" s="7">
        <v>16</v>
      </c>
      <c r="F412" s="6" t="s">
        <v>916</v>
      </c>
      <c r="G412" s="7">
        <v>87089990</v>
      </c>
      <c r="H412" s="7" t="s">
        <v>315</v>
      </c>
      <c r="I412" s="7" t="s">
        <v>2367</v>
      </c>
      <c r="J412" s="7" t="s">
        <v>2367</v>
      </c>
      <c r="K412" s="7" t="str">
        <f>_xlfn.XLOOKUP(J412,[1]Export!$A$2:$A$1936,[1]Export!$C$2:$C$1936,"NAO ENCONTRADA",0)</f>
        <v>NAO ENCONTRADA</v>
      </c>
      <c r="L412" s="7" t="s">
        <v>74</v>
      </c>
      <c r="M412" s="13">
        <v>201.56825080358681</v>
      </c>
      <c r="N412" s="13">
        <v>3225.0920128573889</v>
      </c>
      <c r="O412" s="14"/>
      <c r="P412" s="14"/>
    </row>
    <row r="413" spans="1:16" x14ac:dyDescent="0.25">
      <c r="A413">
        <v>2076</v>
      </c>
      <c r="B413" s="17" t="s">
        <v>357</v>
      </c>
      <c r="C413" s="7">
        <v>372</v>
      </c>
      <c r="D413" s="7" t="s">
        <v>52</v>
      </c>
      <c r="E413" s="7">
        <v>1</v>
      </c>
      <c r="F413" s="6" t="s">
        <v>2368</v>
      </c>
      <c r="G413" s="7">
        <v>84099190</v>
      </c>
      <c r="H413" s="7" t="s">
        <v>315</v>
      </c>
      <c r="I413" s="7" t="s">
        <v>2369</v>
      </c>
      <c r="J413" s="7" t="s">
        <v>2369</v>
      </c>
      <c r="K413" s="7" t="str">
        <f>_xlfn.XLOOKUP(J413,[1]Export!$A$2:$A$1936,[1]Export!$C$2:$C$1936,"NAO ENCONTRADA",0)</f>
        <v>MOTORSPORT</v>
      </c>
      <c r="L413" s="7" t="s">
        <v>74</v>
      </c>
      <c r="M413" s="13">
        <v>22.92868005738881</v>
      </c>
      <c r="N413" s="13">
        <v>22.92868005738881</v>
      </c>
      <c r="O413" s="14"/>
      <c r="P413" s="14"/>
    </row>
    <row r="414" spans="1:16" x14ac:dyDescent="0.25">
      <c r="A414">
        <v>1964</v>
      </c>
      <c r="B414" s="17" t="s">
        <v>357</v>
      </c>
      <c r="C414" s="7">
        <v>260</v>
      </c>
      <c r="D414" s="7" t="s">
        <v>52</v>
      </c>
      <c r="E414" s="7">
        <v>1</v>
      </c>
      <c r="F414" s="6" t="s">
        <v>2370</v>
      </c>
      <c r="G414" s="7">
        <v>87083090</v>
      </c>
      <c r="H414" s="7" t="s">
        <v>315</v>
      </c>
      <c r="I414" s="7" t="s">
        <v>2371</v>
      </c>
      <c r="J414" s="7" t="s">
        <v>2371</v>
      </c>
      <c r="K414" s="7" t="str">
        <f>_xlfn.XLOOKUP(J414,[1]Export!$A$2:$A$1936,[1]Export!$C$2:$C$1936,"NAO ENCONTRADA",0)</f>
        <v>NAO ENCONTRADA</v>
      </c>
      <c r="L414" s="7" t="s">
        <v>74</v>
      </c>
      <c r="M414" s="13">
        <v>353.78868005738883</v>
      </c>
      <c r="N414" s="13">
        <v>353.78868005738883</v>
      </c>
      <c r="O414" s="14"/>
      <c r="P414" s="14"/>
    </row>
    <row r="415" spans="1:16" x14ac:dyDescent="0.25">
      <c r="A415">
        <v>2290</v>
      </c>
      <c r="B415" s="17" t="s">
        <v>357</v>
      </c>
      <c r="C415" s="7">
        <v>586</v>
      </c>
      <c r="D415" s="7" t="s">
        <v>52</v>
      </c>
      <c r="E415" s="7">
        <v>1</v>
      </c>
      <c r="F415" s="6" t="s">
        <v>2372</v>
      </c>
      <c r="G415" s="7">
        <v>87089990</v>
      </c>
      <c r="H415" s="7" t="s">
        <v>315</v>
      </c>
      <c r="I415" s="7" t="s">
        <v>2373</v>
      </c>
      <c r="J415" s="7" t="s">
        <v>2373</v>
      </c>
      <c r="K415" s="7" t="str">
        <f>_xlfn.XLOOKUP(J415,[1]Export!$A$2:$A$1936,[1]Export!$C$2:$C$1936,"NAO ENCONTRADA",0)</f>
        <v>NAO ENCONTRADA</v>
      </c>
      <c r="L415" s="7" t="s">
        <v>74</v>
      </c>
      <c r="M415" s="13">
        <v>43.688680057388808</v>
      </c>
      <c r="N415" s="13">
        <v>43.688680057388808</v>
      </c>
      <c r="O415" s="14"/>
      <c r="P415" s="14"/>
    </row>
    <row r="416" spans="1:16" x14ac:dyDescent="0.25">
      <c r="A416">
        <v>2308</v>
      </c>
      <c r="B416" s="17" t="s">
        <v>357</v>
      </c>
      <c r="C416" s="7">
        <v>604</v>
      </c>
      <c r="D416" s="7" t="s">
        <v>52</v>
      </c>
      <c r="E416" s="7">
        <v>2</v>
      </c>
      <c r="F416" s="6" t="s">
        <v>2378</v>
      </c>
      <c r="G416" s="7">
        <v>87089990</v>
      </c>
      <c r="H416" s="7" t="s">
        <v>315</v>
      </c>
      <c r="I416" s="7" t="s">
        <v>928</v>
      </c>
      <c r="J416" s="7" t="s">
        <v>928</v>
      </c>
      <c r="K416" s="7" t="str">
        <f>_xlfn.XLOOKUP(J416,[1]Export!$A$2:$A$1936,[1]Export!$C$2:$C$1936,"NAO ENCONTRADA",0)</f>
        <v>MOTORSPORT</v>
      </c>
      <c r="L416" s="7" t="s">
        <v>74</v>
      </c>
      <c r="M416" s="13">
        <v>65.7393400286944</v>
      </c>
      <c r="N416" s="13">
        <v>131.4786800573888</v>
      </c>
      <c r="O416" s="14"/>
      <c r="P416" s="14"/>
    </row>
    <row r="417" spans="1:16" x14ac:dyDescent="0.25">
      <c r="A417">
        <v>2342</v>
      </c>
      <c r="B417" s="17" t="s">
        <v>357</v>
      </c>
      <c r="C417" s="7">
        <v>638</v>
      </c>
      <c r="D417" s="7" t="s">
        <v>52</v>
      </c>
      <c r="E417" s="7">
        <v>9</v>
      </c>
      <c r="F417" s="6" t="s">
        <v>326</v>
      </c>
      <c r="G417" s="7">
        <v>87087090</v>
      </c>
      <c r="H417" s="7" t="s">
        <v>319</v>
      </c>
      <c r="I417" s="7" t="s">
        <v>352</v>
      </c>
      <c r="J417" s="7" t="s">
        <v>352</v>
      </c>
      <c r="K417" s="7" t="str">
        <f>_xlfn.XLOOKUP(J417,[1]Export!$A$2:$A$1936,[1]Export!$C$2:$C$1936,"NAO ENCONTRADA",0)</f>
        <v>MOTORSPORT</v>
      </c>
      <c r="L417" s="7" t="s">
        <v>74</v>
      </c>
      <c r="M417" s="13">
        <v>629.67207556193216</v>
      </c>
      <c r="N417" s="13">
        <v>5667.048680057389</v>
      </c>
      <c r="O417" s="14"/>
      <c r="P417" s="14"/>
    </row>
    <row r="418" spans="1:16" x14ac:dyDescent="0.25">
      <c r="A418">
        <v>2355</v>
      </c>
      <c r="B418" s="17" t="s">
        <v>357</v>
      </c>
      <c r="C418" s="7">
        <v>651</v>
      </c>
      <c r="D418" s="7" t="s">
        <v>52</v>
      </c>
      <c r="E418" s="7">
        <v>1</v>
      </c>
      <c r="F418" s="6" t="s">
        <v>318</v>
      </c>
      <c r="G418" s="7">
        <v>87087090</v>
      </c>
      <c r="H418" s="7" t="s">
        <v>319</v>
      </c>
      <c r="I418" s="7" t="s">
        <v>320</v>
      </c>
      <c r="J418" s="7" t="s">
        <v>320</v>
      </c>
      <c r="K418" s="7" t="str">
        <f>_xlfn.XLOOKUP(J418,[1]Export!$A$2:$A$1936,[1]Export!$C$2:$C$1936,"NAO ENCONTRADA",0)</f>
        <v>MOTORSPORT</v>
      </c>
      <c r="L418" s="7" t="s">
        <v>74</v>
      </c>
      <c r="M418" s="13">
        <v>661.06868005738886</v>
      </c>
      <c r="N418" s="13">
        <v>661.06868005738886</v>
      </c>
      <c r="O418" s="14"/>
      <c r="P418" s="14"/>
    </row>
    <row r="419" spans="1:16" x14ac:dyDescent="0.25">
      <c r="A419">
        <v>1965</v>
      </c>
      <c r="B419" s="17" t="s">
        <v>357</v>
      </c>
      <c r="C419" s="7">
        <v>261</v>
      </c>
      <c r="D419" s="7" t="s">
        <v>52</v>
      </c>
      <c r="E419" s="7">
        <v>1</v>
      </c>
      <c r="F419" s="6" t="s">
        <v>933</v>
      </c>
      <c r="G419" s="7">
        <v>87089990</v>
      </c>
      <c r="H419" s="7" t="s">
        <v>315</v>
      </c>
      <c r="I419" s="7" t="s">
        <v>935</v>
      </c>
      <c r="J419" s="7" t="s">
        <v>935</v>
      </c>
      <c r="K419" s="7" t="str">
        <f>_xlfn.XLOOKUP(J419,[1]Export!$A$2:$A$1936,[1]Export!$C$2:$C$1936,"NAO ENCONTRADA",0)</f>
        <v>MOTORSPORT</v>
      </c>
      <c r="L419" s="7" t="s">
        <v>74</v>
      </c>
      <c r="M419" s="13">
        <v>637.97368005738883</v>
      </c>
      <c r="N419" s="13">
        <v>637.97368005738883</v>
      </c>
      <c r="O419" s="14"/>
      <c r="P419" s="14"/>
    </row>
    <row r="420" spans="1:16" x14ac:dyDescent="0.25">
      <c r="A420">
        <v>2120</v>
      </c>
      <c r="B420" s="17" t="s">
        <v>357</v>
      </c>
      <c r="C420" s="7">
        <v>416</v>
      </c>
      <c r="D420" s="7" t="s">
        <v>52</v>
      </c>
      <c r="E420" s="7">
        <v>1</v>
      </c>
      <c r="F420" s="6" t="s">
        <v>936</v>
      </c>
      <c r="G420" s="7">
        <v>87089990</v>
      </c>
      <c r="H420" s="7" t="s">
        <v>315</v>
      </c>
      <c r="I420" s="7" t="s">
        <v>938</v>
      </c>
      <c r="J420" s="7" t="s">
        <v>938</v>
      </c>
      <c r="K420" s="7" t="str">
        <f>_xlfn.XLOOKUP(J420,[1]Export!$A$2:$A$1936,[1]Export!$C$2:$C$1936,"NAO ENCONTRADA",0)</f>
        <v>MOTORSPORT</v>
      </c>
      <c r="L420" s="7" t="s">
        <v>74</v>
      </c>
      <c r="M420" s="13">
        <v>646.07868005738885</v>
      </c>
      <c r="N420" s="13">
        <v>646.07868005738885</v>
      </c>
      <c r="O420" s="14"/>
      <c r="P420" s="14"/>
    </row>
    <row r="421" spans="1:16" x14ac:dyDescent="0.25">
      <c r="A421">
        <v>2363</v>
      </c>
      <c r="B421" s="17" t="s">
        <v>357</v>
      </c>
      <c r="C421" s="7">
        <v>659</v>
      </c>
      <c r="D421" s="7" t="s">
        <v>52</v>
      </c>
      <c r="E421" s="7">
        <v>1</v>
      </c>
      <c r="F421" s="6" t="s">
        <v>940</v>
      </c>
      <c r="G421" s="7">
        <v>87082999</v>
      </c>
      <c r="H421" s="7" t="s">
        <v>315</v>
      </c>
      <c r="I421" s="7" t="s">
        <v>942</v>
      </c>
      <c r="J421" s="7" t="s">
        <v>942</v>
      </c>
      <c r="K421" s="7" t="str">
        <f>_xlfn.XLOOKUP(J421,[1]Export!$A$2:$A$1936,[1]Export!$C$2:$C$1936,"NAO ENCONTRADA",0)</f>
        <v>MOTORSPORT</v>
      </c>
      <c r="L421" s="7" t="s">
        <v>74</v>
      </c>
      <c r="M421" s="13">
        <v>79.758680057388815</v>
      </c>
      <c r="N421" s="13">
        <v>79.758680057388815</v>
      </c>
      <c r="O421" s="14"/>
      <c r="P421" s="14"/>
    </row>
    <row r="422" spans="1:16" x14ac:dyDescent="0.25">
      <c r="A422">
        <v>1966</v>
      </c>
      <c r="B422" s="17" t="s">
        <v>357</v>
      </c>
      <c r="C422" s="7">
        <v>262</v>
      </c>
      <c r="D422" s="7" t="s">
        <v>52</v>
      </c>
      <c r="E422" s="7">
        <v>1</v>
      </c>
      <c r="F422" s="6" t="s">
        <v>943</v>
      </c>
      <c r="G422" s="7">
        <v>84839000</v>
      </c>
      <c r="H422" s="7" t="s">
        <v>315</v>
      </c>
      <c r="I422" s="7" t="s">
        <v>945</v>
      </c>
      <c r="J422" s="7" t="s">
        <v>945</v>
      </c>
      <c r="K422" s="7" t="str">
        <f>_xlfn.XLOOKUP(J422,[1]Export!$A$2:$A$1936,[1]Export!$C$2:$C$1936,"NAO ENCONTRADA",0)</f>
        <v>MOTORSPORT</v>
      </c>
      <c r="L422" s="7" t="s">
        <v>74</v>
      </c>
      <c r="M422" s="13">
        <v>155.74868005738881</v>
      </c>
      <c r="N422" s="13">
        <v>155.74868005738881</v>
      </c>
      <c r="O422" s="14"/>
      <c r="P422" s="14"/>
    </row>
    <row r="423" spans="1:16" x14ac:dyDescent="0.25">
      <c r="A423">
        <v>1967</v>
      </c>
      <c r="B423" s="17" t="s">
        <v>357</v>
      </c>
      <c r="C423" s="7">
        <v>263</v>
      </c>
      <c r="D423" s="7" t="s">
        <v>52</v>
      </c>
      <c r="E423" s="7">
        <v>2</v>
      </c>
      <c r="F423" s="6" t="s">
        <v>946</v>
      </c>
      <c r="G423" s="7">
        <v>87084090</v>
      </c>
      <c r="H423" s="7" t="s">
        <v>315</v>
      </c>
      <c r="I423" s="7" t="s">
        <v>948</v>
      </c>
      <c r="J423" s="7" t="s">
        <v>948</v>
      </c>
      <c r="K423" s="7" t="str">
        <f>_xlfn.XLOOKUP(J423,[1]Export!$A$2:$A$1936,[1]Export!$C$2:$C$1936,"NAO ENCONTRADA",0)</f>
        <v>MOTORSPORT</v>
      </c>
      <c r="L423" s="7" t="s">
        <v>74</v>
      </c>
      <c r="M423" s="13">
        <v>83.519340028694401</v>
      </c>
      <c r="N423" s="13">
        <v>167.0386800573888</v>
      </c>
      <c r="O423" s="14"/>
      <c r="P423" s="14"/>
    </row>
    <row r="424" spans="1:16" x14ac:dyDescent="0.25">
      <c r="A424">
        <v>2344</v>
      </c>
      <c r="B424" s="17" t="s">
        <v>357</v>
      </c>
      <c r="C424" s="7">
        <v>640</v>
      </c>
      <c r="D424" s="7" t="s">
        <v>52</v>
      </c>
      <c r="E424" s="7">
        <v>2</v>
      </c>
      <c r="F424" s="6" t="s">
        <v>952</v>
      </c>
      <c r="G424" s="7">
        <v>87082999</v>
      </c>
      <c r="H424" s="7" t="s">
        <v>315</v>
      </c>
      <c r="I424" s="7" t="s">
        <v>2383</v>
      </c>
      <c r="J424" s="7" t="s">
        <v>2383</v>
      </c>
      <c r="K424" s="7" t="str">
        <f>_xlfn.XLOOKUP(J424,[1]Export!$A$2:$A$1936,[1]Export!$C$2:$C$1936,"NAO ENCONTRADA",0)</f>
        <v>NAO ENCONTRADA</v>
      </c>
      <c r="L424" s="7" t="s">
        <v>74</v>
      </c>
      <c r="M424" s="13">
        <v>1833.8193400286943</v>
      </c>
      <c r="N424" s="13">
        <v>3667.6386800573887</v>
      </c>
      <c r="O424" s="14"/>
      <c r="P424" s="14"/>
    </row>
    <row r="425" spans="1:16" x14ac:dyDescent="0.25">
      <c r="A425">
        <v>2105</v>
      </c>
      <c r="B425" s="17" t="s">
        <v>357</v>
      </c>
      <c r="C425" s="7">
        <v>401</v>
      </c>
      <c r="D425" s="7" t="s">
        <v>52</v>
      </c>
      <c r="E425" s="7">
        <v>3</v>
      </c>
      <c r="F425" s="6" t="s">
        <v>2387</v>
      </c>
      <c r="G425" s="7">
        <v>87089990</v>
      </c>
      <c r="H425" s="7" t="s">
        <v>315</v>
      </c>
      <c r="I425" s="7" t="s">
        <v>2386</v>
      </c>
      <c r="J425" s="7" t="s">
        <v>2386</v>
      </c>
      <c r="K425" s="7" t="str">
        <f>_xlfn.XLOOKUP(J425,[1]Export!$A$2:$A$1936,[1]Export!$C$2:$C$1936,"NAO ENCONTRADA",0)</f>
        <v>MOTORSPORT</v>
      </c>
      <c r="L425" s="7" t="s">
        <v>74</v>
      </c>
      <c r="M425" s="13">
        <v>306.4662266857963</v>
      </c>
      <c r="N425" s="13">
        <v>919.3986800573889</v>
      </c>
      <c r="O425" s="14"/>
      <c r="P425" s="14"/>
    </row>
    <row r="426" spans="1:16" x14ac:dyDescent="0.25">
      <c r="A426">
        <v>2129</v>
      </c>
      <c r="B426" s="17" t="s">
        <v>357</v>
      </c>
      <c r="C426" s="7">
        <v>425</v>
      </c>
      <c r="D426" s="7" t="s">
        <v>52</v>
      </c>
      <c r="E426" s="7">
        <v>4</v>
      </c>
      <c r="F426" s="6" t="s">
        <v>2387</v>
      </c>
      <c r="G426" s="7">
        <v>87089990</v>
      </c>
      <c r="H426" s="7" t="s">
        <v>315</v>
      </c>
      <c r="I426" s="7" t="s">
        <v>2386</v>
      </c>
      <c r="J426" s="7" t="s">
        <v>2386</v>
      </c>
      <c r="K426" s="7" t="str">
        <f>_xlfn.XLOOKUP(J426,[1]Export!$A$2:$A$1936,[1]Export!$C$2:$C$1936,"NAO ENCONTRADA",0)</f>
        <v>MOTORSPORT</v>
      </c>
      <c r="L426" s="7" t="s">
        <v>74</v>
      </c>
      <c r="M426" s="13">
        <v>284.45967001434718</v>
      </c>
      <c r="N426" s="13">
        <v>1137.8386800573887</v>
      </c>
      <c r="O426" s="14"/>
      <c r="P426" s="14"/>
    </row>
    <row r="427" spans="1:16" x14ac:dyDescent="0.25">
      <c r="A427">
        <v>2104</v>
      </c>
      <c r="B427" s="17" t="s">
        <v>357</v>
      </c>
      <c r="C427" s="7">
        <v>400</v>
      </c>
      <c r="D427" s="7" t="s">
        <v>52</v>
      </c>
      <c r="E427" s="7">
        <v>5</v>
      </c>
      <c r="F427" s="6" t="s">
        <v>2388</v>
      </c>
      <c r="G427" s="7">
        <v>87089990</v>
      </c>
      <c r="H427" s="7" t="s">
        <v>315</v>
      </c>
      <c r="I427" s="7" t="s">
        <v>2389</v>
      </c>
      <c r="J427" s="7" t="s">
        <v>2389</v>
      </c>
      <c r="K427" s="7" t="str">
        <f>_xlfn.XLOOKUP(J427,[1]Export!$A$2:$A$1936,[1]Export!$C$2:$C$1936,"NAO ENCONTRADA",0)</f>
        <v>MOTORSPORT</v>
      </c>
      <c r="L427" s="7" t="s">
        <v>74</v>
      </c>
      <c r="M427" s="13">
        <v>306.19973601147774</v>
      </c>
      <c r="N427" s="13">
        <v>1530.9986800573888</v>
      </c>
      <c r="O427" s="14"/>
      <c r="P427" s="14"/>
    </row>
    <row r="428" spans="1:16" x14ac:dyDescent="0.25">
      <c r="A428">
        <v>2175</v>
      </c>
      <c r="B428" s="17" t="s">
        <v>357</v>
      </c>
      <c r="C428" s="7">
        <v>471</v>
      </c>
      <c r="D428" s="7" t="s">
        <v>52</v>
      </c>
      <c r="E428" s="7">
        <v>5</v>
      </c>
      <c r="F428" s="6" t="s">
        <v>2388</v>
      </c>
      <c r="G428" s="7">
        <v>87089990</v>
      </c>
      <c r="H428" s="7" t="s">
        <v>315</v>
      </c>
      <c r="I428" s="7" t="s">
        <v>2389</v>
      </c>
      <c r="J428" s="7" t="s">
        <v>2389</v>
      </c>
      <c r="K428" s="7" t="str">
        <f>_xlfn.XLOOKUP(J428,[1]Export!$A$2:$A$1936,[1]Export!$C$2:$C$1936,"NAO ENCONTRADA",0)</f>
        <v>MOTORSPORT</v>
      </c>
      <c r="L428" s="7" t="s">
        <v>74</v>
      </c>
      <c r="M428" s="13">
        <v>303.44973601147774</v>
      </c>
      <c r="N428" s="13">
        <v>1517.2486800573888</v>
      </c>
      <c r="O428" s="14"/>
      <c r="P428" s="14"/>
    </row>
    <row r="429" spans="1:16" x14ac:dyDescent="0.25">
      <c r="A429">
        <v>1968</v>
      </c>
      <c r="B429" s="17" t="s">
        <v>357</v>
      </c>
      <c r="C429" s="7">
        <v>264</v>
      </c>
      <c r="D429" s="7" t="s">
        <v>52</v>
      </c>
      <c r="E429" s="7">
        <v>1</v>
      </c>
      <c r="F429" s="6" t="s">
        <v>2390</v>
      </c>
      <c r="G429" s="7">
        <v>87082999</v>
      </c>
      <c r="H429" s="7" t="s">
        <v>315</v>
      </c>
      <c r="I429" s="7" t="s">
        <v>961</v>
      </c>
      <c r="J429" s="7" t="s">
        <v>961</v>
      </c>
      <c r="K429" s="7" t="str">
        <f>_xlfn.XLOOKUP(J429,[1]Export!$A$2:$A$1936,[1]Export!$C$2:$C$1936,"NAO ENCONTRADA",0)</f>
        <v>MOTORSPORT</v>
      </c>
      <c r="L429" s="7" t="s">
        <v>74</v>
      </c>
      <c r="M429" s="13">
        <v>784.69118005738881</v>
      </c>
      <c r="N429" s="13">
        <v>784.69118005738881</v>
      </c>
      <c r="O429" s="14"/>
      <c r="P429" s="14"/>
    </row>
    <row r="430" spans="1:16" x14ac:dyDescent="0.25">
      <c r="A430">
        <v>1969</v>
      </c>
      <c r="B430" s="17" t="s">
        <v>357</v>
      </c>
      <c r="C430" s="7">
        <v>265</v>
      </c>
      <c r="D430" s="7" t="s">
        <v>52</v>
      </c>
      <c r="E430" s="7">
        <v>3</v>
      </c>
      <c r="F430" s="6" t="s">
        <v>962</v>
      </c>
      <c r="G430" s="7">
        <v>87082999</v>
      </c>
      <c r="H430" s="7" t="s">
        <v>315</v>
      </c>
      <c r="I430" s="7" t="s">
        <v>964</v>
      </c>
      <c r="J430" s="7" t="s">
        <v>964</v>
      </c>
      <c r="K430" s="7" t="str">
        <f>_xlfn.XLOOKUP(J430,[1]Export!$A$2:$A$1936,[1]Export!$C$2:$C$1936,"NAO ENCONTRADA",0)</f>
        <v>MOTORSPORT</v>
      </c>
      <c r="L430" s="7" t="s">
        <v>74</v>
      </c>
      <c r="M430" s="13">
        <v>209.13622668579626</v>
      </c>
      <c r="N430" s="13">
        <v>627.40868005738878</v>
      </c>
      <c r="O430" s="14"/>
      <c r="P430" s="14"/>
    </row>
    <row r="431" spans="1:16" x14ac:dyDescent="0.25">
      <c r="A431">
        <v>2074</v>
      </c>
      <c r="B431" s="17" t="s">
        <v>357</v>
      </c>
      <c r="C431" s="7">
        <v>370</v>
      </c>
      <c r="D431" s="7" t="s">
        <v>52</v>
      </c>
      <c r="E431" s="7">
        <v>2</v>
      </c>
      <c r="F431" s="6" t="s">
        <v>2391</v>
      </c>
      <c r="G431" s="7">
        <v>87088000</v>
      </c>
      <c r="H431" s="7" t="s">
        <v>315</v>
      </c>
      <c r="I431" s="7" t="s">
        <v>967</v>
      </c>
      <c r="J431" s="7" t="s">
        <v>967</v>
      </c>
      <c r="K431" s="7" t="str">
        <f>_xlfn.XLOOKUP(J431,[1]Export!$A$2:$A$1936,[1]Export!$C$2:$C$1936,"NAO ENCONTRADA",0)</f>
        <v>MOTORSPORT</v>
      </c>
      <c r="L431" s="7" t="s">
        <v>74</v>
      </c>
      <c r="M431" s="13">
        <v>32.399340028694404</v>
      </c>
      <c r="N431" s="13">
        <v>64.798680057388808</v>
      </c>
      <c r="O431" s="14"/>
      <c r="P431" s="14"/>
    </row>
    <row r="432" spans="1:16" x14ac:dyDescent="0.25">
      <c r="A432">
        <v>2073</v>
      </c>
      <c r="B432" s="17" t="s">
        <v>357</v>
      </c>
      <c r="C432" s="7">
        <v>369</v>
      </c>
      <c r="D432" s="7" t="s">
        <v>52</v>
      </c>
      <c r="E432" s="7">
        <v>4</v>
      </c>
      <c r="F432" s="6" t="s">
        <v>2392</v>
      </c>
      <c r="G432" s="7">
        <v>87088000</v>
      </c>
      <c r="H432" s="7" t="s">
        <v>315</v>
      </c>
      <c r="I432" s="7" t="s">
        <v>970</v>
      </c>
      <c r="J432" s="7" t="s">
        <v>970</v>
      </c>
      <c r="K432" s="7" t="str">
        <f>_xlfn.XLOOKUP(J432,[1]Export!$A$2:$A$1936,[1]Export!$C$2:$C$1936,"NAO ENCONTRADA",0)</f>
        <v>MOTORSPORT</v>
      </c>
      <c r="L432" s="7" t="s">
        <v>74</v>
      </c>
      <c r="M432" s="13">
        <v>31.899670014347201</v>
      </c>
      <c r="N432" s="13">
        <v>127.5986800573888</v>
      </c>
      <c r="O432" s="14"/>
      <c r="P432" s="14"/>
    </row>
    <row r="433" spans="1:16" x14ac:dyDescent="0.25">
      <c r="A433">
        <v>2109</v>
      </c>
      <c r="B433" s="17" t="s">
        <v>357</v>
      </c>
      <c r="C433" s="7">
        <v>405</v>
      </c>
      <c r="D433" s="7" t="s">
        <v>52</v>
      </c>
      <c r="E433" s="7">
        <v>1</v>
      </c>
      <c r="F433" s="6" t="s">
        <v>2394</v>
      </c>
      <c r="G433" s="7">
        <v>87089990</v>
      </c>
      <c r="H433" s="7" t="s">
        <v>315</v>
      </c>
      <c r="I433" s="7" t="s">
        <v>973</v>
      </c>
      <c r="J433" s="7" t="s">
        <v>973</v>
      </c>
      <c r="K433" s="7" t="str">
        <f>_xlfn.XLOOKUP(J433,[1]Export!$A$2:$A$1936,[1]Export!$C$2:$C$1936,"NAO ENCONTRADA",0)</f>
        <v>MOTORSPORT</v>
      </c>
      <c r="L433" s="7" t="s">
        <v>74</v>
      </c>
      <c r="M433" s="13">
        <v>44.828680057388809</v>
      </c>
      <c r="N433" s="13">
        <v>44.828680057388809</v>
      </c>
      <c r="O433" s="14"/>
      <c r="P433" s="14"/>
    </row>
    <row r="434" spans="1:16" x14ac:dyDescent="0.25">
      <c r="A434">
        <v>2153</v>
      </c>
      <c r="B434" s="17" t="s">
        <v>357</v>
      </c>
      <c r="C434" s="7">
        <v>449</v>
      </c>
      <c r="D434" s="7" t="s">
        <v>52</v>
      </c>
      <c r="E434" s="7">
        <v>1</v>
      </c>
      <c r="F434" s="6" t="s">
        <v>2396</v>
      </c>
      <c r="G434" s="7">
        <v>87089990</v>
      </c>
      <c r="H434" s="7" t="s">
        <v>315</v>
      </c>
      <c r="I434" s="7" t="s">
        <v>976</v>
      </c>
      <c r="J434" s="7" t="s">
        <v>976</v>
      </c>
      <c r="K434" s="7" t="str">
        <f>_xlfn.XLOOKUP(J434,[1]Export!$A$2:$A$1936,[1]Export!$C$2:$C$1936,"NAO ENCONTRADA",0)</f>
        <v>MOTORSPORT</v>
      </c>
      <c r="L434" s="7" t="s">
        <v>74</v>
      </c>
      <c r="M434" s="13">
        <v>36.648680057388809</v>
      </c>
      <c r="N434" s="13">
        <v>36.648680057388809</v>
      </c>
      <c r="O434" s="14"/>
      <c r="P434" s="14"/>
    </row>
    <row r="435" spans="1:16" x14ac:dyDescent="0.25">
      <c r="A435">
        <v>1970</v>
      </c>
      <c r="B435" s="17" t="s">
        <v>357</v>
      </c>
      <c r="C435" s="7">
        <v>266</v>
      </c>
      <c r="D435" s="7" t="s">
        <v>52</v>
      </c>
      <c r="E435" s="7">
        <v>1</v>
      </c>
      <c r="F435" s="6" t="s">
        <v>2397</v>
      </c>
      <c r="G435" s="7">
        <v>87089990</v>
      </c>
      <c r="H435" s="7" t="s">
        <v>315</v>
      </c>
      <c r="I435" s="7" t="s">
        <v>2398</v>
      </c>
      <c r="J435" s="7" t="s">
        <v>2398</v>
      </c>
      <c r="K435" s="7" t="str">
        <f>_xlfn.XLOOKUP(J435,[1]Export!$A$2:$A$1936,[1]Export!$C$2:$C$1936,"NAO ENCONTRADA",0)</f>
        <v>MOTORSPORT</v>
      </c>
      <c r="L435" s="7" t="s">
        <v>74</v>
      </c>
      <c r="M435" s="13">
        <v>30.528680057388812</v>
      </c>
      <c r="N435" s="13">
        <v>30.528680057388812</v>
      </c>
      <c r="O435" s="14"/>
      <c r="P435" s="14"/>
    </row>
    <row r="436" spans="1:16" x14ac:dyDescent="0.25">
      <c r="A436">
        <v>2023</v>
      </c>
      <c r="B436" s="17" t="s">
        <v>357</v>
      </c>
      <c r="C436" s="7">
        <v>319</v>
      </c>
      <c r="D436" s="7" t="s">
        <v>52</v>
      </c>
      <c r="E436" s="7">
        <v>1</v>
      </c>
      <c r="F436" s="6" t="s">
        <v>2399</v>
      </c>
      <c r="G436" s="7">
        <v>87089990</v>
      </c>
      <c r="H436" s="7" t="s">
        <v>315</v>
      </c>
      <c r="I436" s="7" t="s">
        <v>979</v>
      </c>
      <c r="J436" s="7" t="s">
        <v>979</v>
      </c>
      <c r="K436" s="7" t="str">
        <f>_xlfn.XLOOKUP(J436,[1]Export!$A$2:$A$1936,[1]Export!$C$2:$C$1936,"NAO ENCONTRADA",0)</f>
        <v>MOTORSPORT</v>
      </c>
      <c r="L436" s="7" t="s">
        <v>74</v>
      </c>
      <c r="M436" s="13">
        <v>105.8186800573888</v>
      </c>
      <c r="N436" s="13">
        <v>105.8186800573888</v>
      </c>
      <c r="O436" s="14"/>
      <c r="P436" s="14"/>
    </row>
    <row r="437" spans="1:16" x14ac:dyDescent="0.25">
      <c r="A437">
        <v>2164</v>
      </c>
      <c r="B437" s="17" t="s">
        <v>357</v>
      </c>
      <c r="C437" s="7">
        <v>460</v>
      </c>
      <c r="D437" s="7" t="s">
        <v>52</v>
      </c>
      <c r="E437" s="7">
        <v>8</v>
      </c>
      <c r="F437" s="6" t="s">
        <v>2399</v>
      </c>
      <c r="G437" s="7">
        <v>87089990</v>
      </c>
      <c r="H437" s="7" t="s">
        <v>315</v>
      </c>
      <c r="I437" s="7" t="s">
        <v>979</v>
      </c>
      <c r="J437" s="7" t="s">
        <v>979</v>
      </c>
      <c r="K437" s="7" t="str">
        <f>_xlfn.XLOOKUP(J437,[1]Export!$A$2:$A$1936,[1]Export!$C$2:$C$1936,"NAO ENCONTRADA",0)</f>
        <v>MOTORSPORT</v>
      </c>
      <c r="L437" s="7" t="s">
        <v>74</v>
      </c>
      <c r="M437" s="13">
        <v>122.06983500717359</v>
      </c>
      <c r="N437" s="13">
        <v>976.55868005738876</v>
      </c>
      <c r="O437" s="14"/>
      <c r="P437" s="14"/>
    </row>
    <row r="438" spans="1:16" x14ac:dyDescent="0.25">
      <c r="A438">
        <v>1971</v>
      </c>
      <c r="B438" s="17" t="s">
        <v>357</v>
      </c>
      <c r="C438" s="7">
        <v>267</v>
      </c>
      <c r="D438" s="7" t="s">
        <v>52</v>
      </c>
      <c r="E438" s="7">
        <v>5</v>
      </c>
      <c r="F438" s="6" t="s">
        <v>980</v>
      </c>
      <c r="G438" s="7">
        <v>87089990</v>
      </c>
      <c r="H438" s="7" t="s">
        <v>315</v>
      </c>
      <c r="I438" s="7" t="s">
        <v>982</v>
      </c>
      <c r="J438" s="7" t="s">
        <v>982</v>
      </c>
      <c r="K438" s="7" t="str">
        <f>_xlfn.XLOOKUP(J438,[1]Export!$A$2:$A$1936,[1]Export!$C$2:$C$1936,"NAO ENCONTRADA",0)</f>
        <v>MOTORSPORT</v>
      </c>
      <c r="L438" s="7" t="s">
        <v>74</v>
      </c>
      <c r="M438" s="13">
        <v>91.939736011477748</v>
      </c>
      <c r="N438" s="13">
        <v>459.69868005738874</v>
      </c>
      <c r="O438" s="14"/>
      <c r="P438" s="14"/>
    </row>
    <row r="439" spans="1:16" x14ac:dyDescent="0.25">
      <c r="A439">
        <v>2192</v>
      </c>
      <c r="B439" s="17" t="s">
        <v>357</v>
      </c>
      <c r="C439" s="7">
        <v>488</v>
      </c>
      <c r="D439" s="7" t="s">
        <v>52</v>
      </c>
      <c r="E439" s="7">
        <v>1</v>
      </c>
      <c r="F439" s="6" t="s">
        <v>2400</v>
      </c>
      <c r="G439" s="7">
        <v>87089990</v>
      </c>
      <c r="H439" s="7" t="s">
        <v>315</v>
      </c>
      <c r="I439" s="7" t="s">
        <v>985</v>
      </c>
      <c r="J439" s="7" t="s">
        <v>985</v>
      </c>
      <c r="K439" s="7" t="str">
        <f>_xlfn.XLOOKUP(J439,[1]Export!$A$2:$A$1936,[1]Export!$C$2:$C$1936,"NAO ENCONTRADA",0)</f>
        <v>MOTORSPORT</v>
      </c>
      <c r="L439" s="7" t="s">
        <v>74</v>
      </c>
      <c r="M439" s="13">
        <v>33.938680057388808</v>
      </c>
      <c r="N439" s="13">
        <v>33.938680057388808</v>
      </c>
      <c r="O439" s="14"/>
      <c r="P439" s="14"/>
    </row>
    <row r="440" spans="1:16" x14ac:dyDescent="0.25">
      <c r="A440">
        <v>2112</v>
      </c>
      <c r="B440" s="17" t="s">
        <v>357</v>
      </c>
      <c r="C440" s="7">
        <v>408</v>
      </c>
      <c r="D440" s="7" t="s">
        <v>52</v>
      </c>
      <c r="E440" s="7">
        <v>4</v>
      </c>
      <c r="F440" s="6" t="s">
        <v>987</v>
      </c>
      <c r="G440" s="7">
        <v>87089990</v>
      </c>
      <c r="H440" s="7" t="s">
        <v>315</v>
      </c>
      <c r="I440" s="7" t="s">
        <v>989</v>
      </c>
      <c r="J440" s="7" t="s">
        <v>989</v>
      </c>
      <c r="K440" s="7" t="str">
        <f>_xlfn.XLOOKUP(J440,[1]Export!$A$2:$A$1936,[1]Export!$C$2:$C$1936,"NAO ENCONTRADA",0)</f>
        <v>MOTORSPORT</v>
      </c>
      <c r="L440" s="7" t="s">
        <v>74</v>
      </c>
      <c r="M440" s="13">
        <v>32.729670014347199</v>
      </c>
      <c r="N440" s="13">
        <v>130.9186800573888</v>
      </c>
      <c r="O440" s="14"/>
      <c r="P440" s="14"/>
    </row>
    <row r="441" spans="1:16" x14ac:dyDescent="0.25">
      <c r="A441">
        <v>2155</v>
      </c>
      <c r="B441" s="17" t="s">
        <v>357</v>
      </c>
      <c r="C441" s="7">
        <v>451</v>
      </c>
      <c r="D441" s="7" t="s">
        <v>52</v>
      </c>
      <c r="E441" s="7">
        <v>3</v>
      </c>
      <c r="F441" s="6" t="s">
        <v>987</v>
      </c>
      <c r="G441" s="7">
        <v>87089990</v>
      </c>
      <c r="H441" s="7" t="s">
        <v>315</v>
      </c>
      <c r="I441" s="7" t="s">
        <v>989</v>
      </c>
      <c r="J441" s="7" t="s">
        <v>989</v>
      </c>
      <c r="K441" s="7" t="str">
        <f>_xlfn.XLOOKUP(J441,[1]Export!$A$2:$A$1936,[1]Export!$C$2:$C$1936,"NAO ENCONTRADA",0)</f>
        <v>MOTORSPORT</v>
      </c>
      <c r="L441" s="7" t="s">
        <v>74</v>
      </c>
      <c r="M441" s="13">
        <v>30.596226685796271</v>
      </c>
      <c r="N441" s="13">
        <v>91.788680057388817</v>
      </c>
      <c r="O441" s="14"/>
      <c r="P441" s="14"/>
    </row>
    <row r="442" spans="1:16" x14ac:dyDescent="0.25">
      <c r="A442">
        <v>1972</v>
      </c>
      <c r="B442" s="17" t="s">
        <v>357</v>
      </c>
      <c r="C442" s="7">
        <v>268</v>
      </c>
      <c r="D442" s="7" t="s">
        <v>52</v>
      </c>
      <c r="E442" s="7">
        <v>1</v>
      </c>
      <c r="F442" s="6" t="s">
        <v>991</v>
      </c>
      <c r="G442" s="7">
        <v>87087090</v>
      </c>
      <c r="H442" s="7" t="s">
        <v>315</v>
      </c>
      <c r="I442" s="7" t="s">
        <v>993</v>
      </c>
      <c r="J442" s="7" t="s">
        <v>993</v>
      </c>
      <c r="K442" s="7" t="str">
        <f>_xlfn.XLOOKUP(J442,[1]Export!$A$2:$A$1936,[1]Export!$C$2:$C$1936,"NAO ENCONTRADA",0)</f>
        <v>NAO ENCONTRADA</v>
      </c>
      <c r="L442" s="7" t="s">
        <v>74</v>
      </c>
      <c r="M442" s="13">
        <v>138.6686800573888</v>
      </c>
      <c r="N442" s="13">
        <v>138.6686800573888</v>
      </c>
      <c r="O442" s="14"/>
      <c r="P442" s="14"/>
    </row>
    <row r="443" spans="1:16" x14ac:dyDescent="0.25">
      <c r="A443">
        <v>1729</v>
      </c>
      <c r="B443" s="17" t="s">
        <v>357</v>
      </c>
      <c r="C443" s="7">
        <v>25</v>
      </c>
      <c r="D443" s="7" t="s">
        <v>52</v>
      </c>
      <c r="E443" s="7">
        <v>1</v>
      </c>
      <c r="F443" s="6" t="s">
        <v>2402</v>
      </c>
      <c r="G443" s="7">
        <v>87082999</v>
      </c>
      <c r="H443" s="7" t="s">
        <v>315</v>
      </c>
      <c r="I443" s="7" t="s">
        <v>996</v>
      </c>
      <c r="J443" s="7" t="s">
        <v>996</v>
      </c>
      <c r="K443" s="7" t="str">
        <f>_xlfn.XLOOKUP(J443,[1]Export!$A$2:$A$1936,[1]Export!$C$2:$C$1936,"NAO ENCONTRADA",0)</f>
        <v>MOTORSPORT</v>
      </c>
      <c r="L443" s="7" t="s">
        <v>74</v>
      </c>
      <c r="M443" s="13">
        <v>47.67868005738881</v>
      </c>
      <c r="N443" s="13">
        <v>47.67868005738881</v>
      </c>
      <c r="O443" s="14"/>
      <c r="P443" s="14"/>
    </row>
    <row r="444" spans="1:16" x14ac:dyDescent="0.25">
      <c r="A444">
        <v>1973</v>
      </c>
      <c r="B444" s="17" t="s">
        <v>357</v>
      </c>
      <c r="C444" s="7">
        <v>269</v>
      </c>
      <c r="D444" s="7" t="s">
        <v>52</v>
      </c>
      <c r="E444" s="7">
        <v>3</v>
      </c>
      <c r="F444" s="6" t="s">
        <v>994</v>
      </c>
      <c r="G444" s="7">
        <v>87082999</v>
      </c>
      <c r="H444" s="7" t="s">
        <v>315</v>
      </c>
      <c r="I444" s="7" t="s">
        <v>996</v>
      </c>
      <c r="J444" s="7" t="s">
        <v>996</v>
      </c>
      <c r="K444" s="7" t="str">
        <f>_xlfn.XLOOKUP(J444,[1]Export!$A$2:$A$1936,[1]Export!$C$2:$C$1936,"NAO ENCONTRADA",0)</f>
        <v>MOTORSPORT</v>
      </c>
      <c r="L444" s="7" t="s">
        <v>74</v>
      </c>
      <c r="M444" s="13">
        <v>42.546226685796277</v>
      </c>
      <c r="N444" s="13">
        <v>127.63868005738883</v>
      </c>
      <c r="O444" s="14"/>
      <c r="P444" s="14"/>
    </row>
    <row r="445" spans="1:16" x14ac:dyDescent="0.25">
      <c r="A445">
        <v>2230</v>
      </c>
      <c r="B445" s="17" t="s">
        <v>357</v>
      </c>
      <c r="C445" s="7">
        <v>526</v>
      </c>
      <c r="D445" s="7" t="s">
        <v>52</v>
      </c>
      <c r="E445" s="7">
        <v>1</v>
      </c>
      <c r="F445" s="6" t="s">
        <v>2403</v>
      </c>
      <c r="G445" s="7">
        <v>87082999</v>
      </c>
      <c r="H445" s="7" t="s">
        <v>315</v>
      </c>
      <c r="I445" s="7" t="s">
        <v>1000</v>
      </c>
      <c r="J445" s="7" t="s">
        <v>1000</v>
      </c>
      <c r="K445" s="7" t="str">
        <f>_xlfn.XLOOKUP(J445,[1]Export!$A$2:$A$1936,[1]Export!$C$2:$C$1936,"NAO ENCONTRADA",0)</f>
        <v>MOTORSPORT</v>
      </c>
      <c r="L445" s="7" t="s">
        <v>74</v>
      </c>
      <c r="M445" s="13">
        <v>50.218680057388809</v>
      </c>
      <c r="N445" s="13">
        <v>50.218680057388809</v>
      </c>
      <c r="O445" s="14"/>
      <c r="P445" s="14"/>
    </row>
    <row r="446" spans="1:16" x14ac:dyDescent="0.25">
      <c r="A446">
        <v>2032</v>
      </c>
      <c r="B446" s="17" t="s">
        <v>357</v>
      </c>
      <c r="C446" s="7">
        <v>328</v>
      </c>
      <c r="D446" s="7" t="s">
        <v>52</v>
      </c>
      <c r="E446" s="7">
        <v>2</v>
      </c>
      <c r="F446" s="6" t="s">
        <v>458</v>
      </c>
      <c r="G446" s="7">
        <v>87082999</v>
      </c>
      <c r="H446" s="7" t="s">
        <v>315</v>
      </c>
      <c r="I446" s="7" t="s">
        <v>1005</v>
      </c>
      <c r="J446" s="7" t="s">
        <v>1005</v>
      </c>
      <c r="K446" s="7" t="str">
        <f>_xlfn.XLOOKUP(J446,[1]Export!$A$2:$A$1936,[1]Export!$C$2:$C$1936,"NAO ENCONTRADA",0)</f>
        <v>MOTORSPORT</v>
      </c>
      <c r="L446" s="7" t="s">
        <v>74</v>
      </c>
      <c r="M446" s="13">
        <v>65.519340028694401</v>
      </c>
      <c r="N446" s="13">
        <v>131.0386800573888</v>
      </c>
      <c r="O446" s="14"/>
      <c r="P446" s="14"/>
    </row>
    <row r="447" spans="1:16" x14ac:dyDescent="0.25">
      <c r="A447">
        <v>2130</v>
      </c>
      <c r="B447" s="17" t="s">
        <v>357</v>
      </c>
      <c r="C447" s="7">
        <v>426</v>
      </c>
      <c r="D447" s="7" t="s">
        <v>52</v>
      </c>
      <c r="E447" s="7">
        <v>3</v>
      </c>
      <c r="F447" s="6" t="s">
        <v>2406</v>
      </c>
      <c r="G447" s="7">
        <v>87089990</v>
      </c>
      <c r="H447" s="7" t="s">
        <v>315</v>
      </c>
      <c r="I447" s="7" t="s">
        <v>1008</v>
      </c>
      <c r="J447" s="7" t="s">
        <v>1008</v>
      </c>
      <c r="K447" s="7" t="str">
        <f>_xlfn.XLOOKUP(J447,[1]Export!$A$2:$A$1936,[1]Export!$C$2:$C$1936,"NAO ENCONTRADA",0)</f>
        <v>MOTORSPORT</v>
      </c>
      <c r="L447" s="7" t="s">
        <v>74</v>
      </c>
      <c r="M447" s="13">
        <v>279.05622668579628</v>
      </c>
      <c r="N447" s="13">
        <v>837.16868005738877</v>
      </c>
      <c r="O447" s="14"/>
      <c r="P447" s="14"/>
    </row>
    <row r="448" spans="1:16" x14ac:dyDescent="0.25">
      <c r="A448">
        <v>2256</v>
      </c>
      <c r="B448" s="17" t="s">
        <v>357</v>
      </c>
      <c r="C448" s="7">
        <v>552</v>
      </c>
      <c r="D448" s="7" t="s">
        <v>52</v>
      </c>
      <c r="E448" s="7">
        <v>3</v>
      </c>
      <c r="F448" s="6" t="s">
        <v>1006</v>
      </c>
      <c r="G448" s="7">
        <v>87089990</v>
      </c>
      <c r="H448" s="7" t="s">
        <v>315</v>
      </c>
      <c r="I448" s="7" t="s">
        <v>1008</v>
      </c>
      <c r="J448" s="7" t="s">
        <v>1008</v>
      </c>
      <c r="K448" s="7" t="str">
        <f>_xlfn.XLOOKUP(J448,[1]Export!$A$2:$A$1936,[1]Export!$C$2:$C$1936,"NAO ENCONTRADA",0)</f>
        <v>MOTORSPORT</v>
      </c>
      <c r="L448" s="7" t="s">
        <v>74</v>
      </c>
      <c r="M448" s="13">
        <v>293.53622668579629</v>
      </c>
      <c r="N448" s="13">
        <v>880.60868005738882</v>
      </c>
      <c r="O448" s="14"/>
      <c r="P448" s="14"/>
    </row>
    <row r="449" spans="1:16" x14ac:dyDescent="0.25">
      <c r="A449">
        <v>1974</v>
      </c>
      <c r="B449" s="17" t="s">
        <v>357</v>
      </c>
      <c r="C449" s="7">
        <v>270</v>
      </c>
      <c r="D449" s="7" t="s">
        <v>52</v>
      </c>
      <c r="E449" s="7">
        <v>1</v>
      </c>
      <c r="F449" s="6" t="s">
        <v>2409</v>
      </c>
      <c r="G449" s="7">
        <v>87082999</v>
      </c>
      <c r="H449" s="7" t="s">
        <v>315</v>
      </c>
      <c r="I449" s="7" t="s">
        <v>2408</v>
      </c>
      <c r="J449" s="7" t="s">
        <v>2408</v>
      </c>
      <c r="K449" s="7" t="str">
        <f>_xlfn.XLOOKUP(J449,[1]Export!$A$2:$A$1936,[1]Export!$C$2:$C$1936,"NAO ENCONTRADA",0)</f>
        <v>NAO ENCONTRADA</v>
      </c>
      <c r="L449" s="7" t="s">
        <v>74</v>
      </c>
      <c r="M449" s="13">
        <v>372.90868005738884</v>
      </c>
      <c r="N449" s="13">
        <v>372.90868005738884</v>
      </c>
      <c r="O449" s="14"/>
      <c r="P449" s="14"/>
    </row>
    <row r="450" spans="1:16" x14ac:dyDescent="0.25">
      <c r="A450">
        <v>2356</v>
      </c>
      <c r="B450" s="17" t="s">
        <v>357</v>
      </c>
      <c r="C450" s="7">
        <v>652</v>
      </c>
      <c r="D450" s="7" t="s">
        <v>52</v>
      </c>
      <c r="E450" s="7">
        <v>2</v>
      </c>
      <c r="F450" s="6" t="s">
        <v>2407</v>
      </c>
      <c r="G450" s="7">
        <v>87082999</v>
      </c>
      <c r="H450" s="7" t="s">
        <v>315</v>
      </c>
      <c r="I450" s="7" t="s">
        <v>2408</v>
      </c>
      <c r="J450" s="7" t="s">
        <v>2408</v>
      </c>
      <c r="K450" s="7" t="str">
        <f>_xlfn.XLOOKUP(J450,[1]Export!$A$2:$A$1936,[1]Export!$C$2:$C$1936,"NAO ENCONTRADA",0)</f>
        <v>NAO ENCONTRADA</v>
      </c>
      <c r="L450" s="7" t="s">
        <v>74</v>
      </c>
      <c r="M450" s="13">
        <v>323.40934002869443</v>
      </c>
      <c r="N450" s="13">
        <v>646.81868005738886</v>
      </c>
      <c r="O450" s="14"/>
      <c r="P450" s="14"/>
    </row>
    <row r="451" spans="1:16" x14ac:dyDescent="0.25">
      <c r="A451">
        <v>2186</v>
      </c>
      <c r="B451" s="17" t="s">
        <v>357</v>
      </c>
      <c r="C451" s="7">
        <v>482</v>
      </c>
      <c r="D451" s="7" t="s">
        <v>52</v>
      </c>
      <c r="E451" s="7">
        <v>4</v>
      </c>
      <c r="F451" s="6" t="s">
        <v>2411</v>
      </c>
      <c r="G451" s="7">
        <v>87081000</v>
      </c>
      <c r="H451" s="7" t="s">
        <v>315</v>
      </c>
      <c r="I451" s="7" t="s">
        <v>2412</v>
      </c>
      <c r="J451" s="7" t="s">
        <v>1372</v>
      </c>
      <c r="K451" s="7" t="str">
        <f>_xlfn.XLOOKUP(J451,[1]Export!$A$2:$A$1936,[1]Export!$C$2:$C$1936,"NAO ENCONTRADA",0)</f>
        <v>MOTORSPORT</v>
      </c>
      <c r="L451" s="7" t="s">
        <v>74</v>
      </c>
      <c r="M451" s="13">
        <v>1106.9296700143473</v>
      </c>
      <c r="N451" s="13">
        <v>4427.7186800573891</v>
      </c>
      <c r="O451" s="14"/>
      <c r="P451" s="14"/>
    </row>
    <row r="452" spans="1:16" x14ac:dyDescent="0.25">
      <c r="A452">
        <v>2081</v>
      </c>
      <c r="B452" s="17" t="s">
        <v>357</v>
      </c>
      <c r="C452" s="7">
        <v>377</v>
      </c>
      <c r="D452" s="7" t="s">
        <v>52</v>
      </c>
      <c r="E452" s="7">
        <v>7</v>
      </c>
      <c r="F452" s="6" t="s">
        <v>1012</v>
      </c>
      <c r="G452" s="7">
        <v>87081000</v>
      </c>
      <c r="H452" s="7" t="s">
        <v>315</v>
      </c>
      <c r="I452" s="7" t="s">
        <v>2413</v>
      </c>
      <c r="J452" s="7" t="s">
        <v>1014</v>
      </c>
      <c r="K452" s="7" t="str">
        <f>_xlfn.XLOOKUP(J452,[1]Export!$A$2:$A$1936,[1]Export!$C$2:$C$1936,"NAO ENCONTRADA",0)</f>
        <v>MOTORSPORT</v>
      </c>
      <c r="L452" s="7" t="s">
        <v>74</v>
      </c>
      <c r="M452" s="13">
        <v>815.75552572248409</v>
      </c>
      <c r="N452" s="13">
        <v>5710.2886800573888</v>
      </c>
      <c r="O452" s="14"/>
      <c r="P452" s="14"/>
    </row>
    <row r="453" spans="1:16" x14ac:dyDescent="0.25">
      <c r="A453">
        <v>2034</v>
      </c>
      <c r="B453" s="17" t="s">
        <v>357</v>
      </c>
      <c r="C453" s="7">
        <v>330</v>
      </c>
      <c r="D453" s="7" t="s">
        <v>52</v>
      </c>
      <c r="E453" s="7">
        <v>2</v>
      </c>
      <c r="F453" s="6" t="s">
        <v>2414</v>
      </c>
      <c r="G453" s="7">
        <v>87089990</v>
      </c>
      <c r="H453" s="7" t="s">
        <v>315</v>
      </c>
      <c r="I453" s="7" t="s">
        <v>1017</v>
      </c>
      <c r="J453" s="7" t="s">
        <v>1017</v>
      </c>
      <c r="K453" s="7" t="str">
        <f>_xlfn.XLOOKUP(J453,[1]Export!$A$2:$A$1936,[1]Export!$C$2:$C$1936,"NAO ENCONTRADA",0)</f>
        <v>MOTORSPORT</v>
      </c>
      <c r="L453" s="7" t="s">
        <v>74</v>
      </c>
      <c r="M453" s="13">
        <v>56.619340028694403</v>
      </c>
      <c r="N453" s="13">
        <v>113.23868005738881</v>
      </c>
      <c r="O453" s="14"/>
      <c r="P453" s="14"/>
    </row>
    <row r="454" spans="1:16" x14ac:dyDescent="0.25">
      <c r="A454">
        <v>2361</v>
      </c>
      <c r="B454" s="17" t="s">
        <v>357</v>
      </c>
      <c r="C454" s="7">
        <v>657</v>
      </c>
      <c r="D454" s="7" t="s">
        <v>52</v>
      </c>
      <c r="E454" s="7">
        <v>3</v>
      </c>
      <c r="F454" s="6" t="s">
        <v>1020</v>
      </c>
      <c r="G454" s="7">
        <v>87089990</v>
      </c>
      <c r="H454" s="7" t="s">
        <v>315</v>
      </c>
      <c r="I454" s="7" t="s">
        <v>2415</v>
      </c>
      <c r="J454" s="7">
        <v>99150547581</v>
      </c>
      <c r="K454" s="7" t="str">
        <f>_xlfn.XLOOKUP(J454,[1]Export!$A$2:$A$1936,[1]Export!$C$2:$C$1936,"NAO ENCONTRADA",0)</f>
        <v>STANDARD</v>
      </c>
      <c r="L454" s="7" t="s">
        <v>74</v>
      </c>
      <c r="M454" s="13">
        <v>73.236226685796268</v>
      </c>
      <c r="N454" s="13">
        <v>219.70868005738879</v>
      </c>
      <c r="O454" s="14"/>
      <c r="P454" s="14"/>
    </row>
    <row r="455" spans="1:16" x14ac:dyDescent="0.25">
      <c r="A455">
        <v>2098</v>
      </c>
      <c r="B455" s="17" t="s">
        <v>357</v>
      </c>
      <c r="C455" s="7">
        <v>394</v>
      </c>
      <c r="D455" s="7" t="s">
        <v>52</v>
      </c>
      <c r="E455" s="7">
        <v>13</v>
      </c>
      <c r="F455" s="6" t="s">
        <v>1021</v>
      </c>
      <c r="G455" s="7">
        <v>87082999</v>
      </c>
      <c r="H455" s="7" t="s">
        <v>315</v>
      </c>
      <c r="I455" s="7" t="s">
        <v>1023</v>
      </c>
      <c r="J455" s="7" t="s">
        <v>1023</v>
      </c>
      <c r="K455" s="7" t="str">
        <f>_xlfn.XLOOKUP(J455,[1]Export!$A$2:$A$1936,[1]Export!$C$2:$C$1936,"NAO ENCONTRADA",0)</f>
        <v>MOTORSPORT</v>
      </c>
      <c r="L455" s="7" t="s">
        <v>74</v>
      </c>
      <c r="M455" s="13">
        <v>91.243744619799145</v>
      </c>
      <c r="N455" s="13">
        <v>1186.1686800573889</v>
      </c>
      <c r="O455" s="14"/>
      <c r="P455" s="14"/>
    </row>
    <row r="456" spans="1:16" x14ac:dyDescent="0.25">
      <c r="A456">
        <v>2235</v>
      </c>
      <c r="B456" s="17" t="s">
        <v>357</v>
      </c>
      <c r="C456" s="7">
        <v>531</v>
      </c>
      <c r="D456" s="7" t="s">
        <v>52</v>
      </c>
      <c r="E456" s="7">
        <v>8</v>
      </c>
      <c r="F456" s="6" t="s">
        <v>2416</v>
      </c>
      <c r="G456" s="7">
        <v>87082999</v>
      </c>
      <c r="H456" s="7" t="s">
        <v>315</v>
      </c>
      <c r="I456" s="7" t="s">
        <v>1026</v>
      </c>
      <c r="J456" s="7" t="s">
        <v>1026</v>
      </c>
      <c r="K456" s="7" t="str">
        <f>_xlfn.XLOOKUP(J456,[1]Export!$A$2:$A$1936,[1]Export!$C$2:$C$1936,"NAO ENCONTRADA",0)</f>
        <v>MOTORSPORT</v>
      </c>
      <c r="L456" s="7" t="s">
        <v>74</v>
      </c>
      <c r="M456" s="13">
        <v>132.8798350071736</v>
      </c>
      <c r="N456" s="13">
        <v>1063.0386800573888</v>
      </c>
      <c r="O456" s="14"/>
      <c r="P456" s="14"/>
    </row>
    <row r="457" spans="1:16" x14ac:dyDescent="0.25">
      <c r="A457">
        <v>2236</v>
      </c>
      <c r="B457" s="17" t="s">
        <v>357</v>
      </c>
      <c r="C457" s="7">
        <v>532</v>
      </c>
      <c r="D457" s="7" t="s">
        <v>52</v>
      </c>
      <c r="E457" s="7">
        <v>8</v>
      </c>
      <c r="F457" s="6" t="s">
        <v>2417</v>
      </c>
      <c r="G457" s="7">
        <v>87082999</v>
      </c>
      <c r="H457" s="7" t="s">
        <v>315</v>
      </c>
      <c r="I457" s="7" t="s">
        <v>1029</v>
      </c>
      <c r="J457" s="7" t="s">
        <v>1029</v>
      </c>
      <c r="K457" s="7" t="str">
        <f>_xlfn.XLOOKUP(J457,[1]Export!$A$2:$A$1936,[1]Export!$C$2:$C$1936,"NAO ENCONTRADA",0)</f>
        <v>MOTORSPORT</v>
      </c>
      <c r="L457" s="7" t="s">
        <v>74</v>
      </c>
      <c r="M457" s="13">
        <v>132.8798350071736</v>
      </c>
      <c r="N457" s="13">
        <v>1063.0386800573888</v>
      </c>
      <c r="O457" s="14"/>
      <c r="P457" s="14"/>
    </row>
    <row r="458" spans="1:16" x14ac:dyDescent="0.25">
      <c r="A458">
        <v>2176</v>
      </c>
      <c r="B458" s="17" t="s">
        <v>357</v>
      </c>
      <c r="C458" s="7">
        <v>472</v>
      </c>
      <c r="D458" s="7" t="s">
        <v>52</v>
      </c>
      <c r="E458" s="7">
        <v>3</v>
      </c>
      <c r="F458" s="6" t="s">
        <v>2418</v>
      </c>
      <c r="G458" s="7">
        <v>87089990</v>
      </c>
      <c r="H458" s="7" t="s">
        <v>315</v>
      </c>
      <c r="I458" s="7" t="s">
        <v>2419</v>
      </c>
      <c r="J458" s="7" t="s">
        <v>2419</v>
      </c>
      <c r="K458" s="7" t="str">
        <f>_xlfn.XLOOKUP(J458,[1]Export!$A$2:$A$1936,[1]Export!$C$2:$C$1936,"NAO ENCONTRADA",0)</f>
        <v>MOTORSPORT</v>
      </c>
      <c r="L458" s="7" t="s">
        <v>74</v>
      </c>
      <c r="M458" s="13">
        <v>321.73622668579628</v>
      </c>
      <c r="N458" s="13">
        <v>965.20868005738885</v>
      </c>
      <c r="O458" s="14"/>
      <c r="P458" s="14"/>
    </row>
    <row r="459" spans="1:16" x14ac:dyDescent="0.25">
      <c r="A459">
        <v>1975</v>
      </c>
      <c r="B459" s="17" t="s">
        <v>357</v>
      </c>
      <c r="C459" s="7">
        <v>271</v>
      </c>
      <c r="D459" s="7" t="s">
        <v>52</v>
      </c>
      <c r="E459" s="7">
        <v>1</v>
      </c>
      <c r="F459" s="6" t="s">
        <v>1030</v>
      </c>
      <c r="G459" s="7">
        <v>87089990</v>
      </c>
      <c r="H459" s="7" t="s">
        <v>315</v>
      </c>
      <c r="I459" s="7" t="s">
        <v>2420</v>
      </c>
      <c r="J459" s="7" t="s">
        <v>1032</v>
      </c>
      <c r="K459" s="7" t="str">
        <f>_xlfn.XLOOKUP(J459,[1]Export!$A$2:$A$1936,[1]Export!$C$2:$C$1936,"NAO ENCONTRADA",0)</f>
        <v>MOTORSPORT</v>
      </c>
      <c r="L459" s="7" t="s">
        <v>74</v>
      </c>
      <c r="M459" s="13">
        <v>110.57868005738881</v>
      </c>
      <c r="N459" s="13">
        <v>110.57868005738881</v>
      </c>
      <c r="O459" s="14"/>
      <c r="P459" s="14"/>
    </row>
    <row r="460" spans="1:16" x14ac:dyDescent="0.25">
      <c r="A460">
        <v>1976</v>
      </c>
      <c r="B460" s="17" t="s">
        <v>357</v>
      </c>
      <c r="C460" s="7">
        <v>272</v>
      </c>
      <c r="D460" s="7" t="s">
        <v>52</v>
      </c>
      <c r="E460" s="7">
        <v>1</v>
      </c>
      <c r="F460" s="6" t="s">
        <v>1033</v>
      </c>
      <c r="G460" s="7">
        <v>87089990</v>
      </c>
      <c r="H460" s="7" t="s">
        <v>315</v>
      </c>
      <c r="I460" s="7" t="s">
        <v>2422</v>
      </c>
      <c r="J460" s="7" t="s">
        <v>1035</v>
      </c>
      <c r="K460" s="7" t="str">
        <f>_xlfn.XLOOKUP(J460,[1]Export!$A$2:$A$1936,[1]Export!$C$2:$C$1936,"NAO ENCONTRADA",0)</f>
        <v>MOTORSPORT</v>
      </c>
      <c r="L460" s="7" t="s">
        <v>74</v>
      </c>
      <c r="M460" s="13">
        <v>110.57868005738881</v>
      </c>
      <c r="N460" s="13">
        <v>110.57868005738881</v>
      </c>
      <c r="O460" s="14"/>
      <c r="P460" s="14"/>
    </row>
    <row r="461" spans="1:16" x14ac:dyDescent="0.25">
      <c r="A461">
        <v>2143</v>
      </c>
      <c r="B461" s="17" t="s">
        <v>357</v>
      </c>
      <c r="C461" s="7">
        <v>439</v>
      </c>
      <c r="D461" s="7" t="s">
        <v>52</v>
      </c>
      <c r="E461" s="7">
        <v>2</v>
      </c>
      <c r="F461" s="6" t="s">
        <v>1037</v>
      </c>
      <c r="G461" s="7">
        <v>87089990</v>
      </c>
      <c r="H461" s="7" t="s">
        <v>315</v>
      </c>
      <c r="I461" s="7" t="s">
        <v>1039</v>
      </c>
      <c r="J461" s="7" t="s">
        <v>1039</v>
      </c>
      <c r="K461" s="7" t="str">
        <f>_xlfn.XLOOKUP(J461,[1]Export!$A$2:$A$1936,[1]Export!$C$2:$C$1936,"NAO ENCONTRADA",0)</f>
        <v>MOTORSPORT</v>
      </c>
      <c r="L461" s="7" t="s">
        <v>74</v>
      </c>
      <c r="M461" s="13">
        <v>127.36934002869441</v>
      </c>
      <c r="N461" s="13">
        <v>254.73868005738882</v>
      </c>
      <c r="O461" s="14"/>
      <c r="P461" s="14"/>
    </row>
    <row r="462" spans="1:16" x14ac:dyDescent="0.25">
      <c r="A462">
        <v>2094</v>
      </c>
      <c r="B462" s="17" t="s">
        <v>357</v>
      </c>
      <c r="C462" s="7">
        <v>390</v>
      </c>
      <c r="D462" s="7" t="s">
        <v>52</v>
      </c>
      <c r="E462" s="7">
        <v>2</v>
      </c>
      <c r="F462" s="6" t="s">
        <v>1040</v>
      </c>
      <c r="G462" s="7">
        <v>87089990</v>
      </c>
      <c r="H462" s="7" t="s">
        <v>315</v>
      </c>
      <c r="I462" s="7" t="s">
        <v>1042</v>
      </c>
      <c r="J462" s="7" t="s">
        <v>1042</v>
      </c>
      <c r="K462" s="7" t="str">
        <f>_xlfn.XLOOKUP(J462,[1]Export!$A$2:$A$1936,[1]Export!$C$2:$C$1936,"NAO ENCONTRADA",0)</f>
        <v>MOTORSPORT</v>
      </c>
      <c r="L462" s="7" t="s">
        <v>74</v>
      </c>
      <c r="M462" s="13">
        <v>137.08934002869441</v>
      </c>
      <c r="N462" s="13">
        <v>274.17868005738882</v>
      </c>
      <c r="O462" s="14"/>
      <c r="P462" s="14"/>
    </row>
    <row r="463" spans="1:16" x14ac:dyDescent="0.25">
      <c r="A463">
        <v>2142</v>
      </c>
      <c r="B463" s="17" t="s">
        <v>357</v>
      </c>
      <c r="C463" s="7">
        <v>438</v>
      </c>
      <c r="D463" s="7" t="s">
        <v>52</v>
      </c>
      <c r="E463" s="7">
        <v>1</v>
      </c>
      <c r="F463" s="6" t="s">
        <v>1040</v>
      </c>
      <c r="G463" s="7">
        <v>87089990</v>
      </c>
      <c r="H463" s="7" t="s">
        <v>315</v>
      </c>
      <c r="I463" s="7" t="s">
        <v>1042</v>
      </c>
      <c r="J463" s="7" t="s">
        <v>1042</v>
      </c>
      <c r="K463" s="7" t="str">
        <f>_xlfn.XLOOKUP(J463,[1]Export!$A$2:$A$1936,[1]Export!$C$2:$C$1936,"NAO ENCONTRADA",0)</f>
        <v>MOTORSPORT</v>
      </c>
      <c r="L463" s="7" t="s">
        <v>74</v>
      </c>
      <c r="M463" s="13">
        <v>128.36868005738881</v>
      </c>
      <c r="N463" s="13">
        <v>128.36868005738881</v>
      </c>
      <c r="O463" s="14"/>
      <c r="P463" s="14"/>
    </row>
    <row r="464" spans="1:16" x14ac:dyDescent="0.25">
      <c r="A464">
        <v>1727</v>
      </c>
      <c r="B464" s="17" t="s">
        <v>357</v>
      </c>
      <c r="C464" s="7">
        <v>23</v>
      </c>
      <c r="D464" s="7" t="s">
        <v>52</v>
      </c>
      <c r="E464" s="7">
        <v>1</v>
      </c>
      <c r="F464" s="6" t="s">
        <v>1047</v>
      </c>
      <c r="G464" s="7">
        <v>87082999</v>
      </c>
      <c r="H464" s="7" t="s">
        <v>315</v>
      </c>
      <c r="I464" s="7" t="s">
        <v>1049</v>
      </c>
      <c r="J464" s="7" t="s">
        <v>1049</v>
      </c>
      <c r="K464" s="7" t="str">
        <f>_xlfn.XLOOKUP(J464,[1]Export!$A$2:$A$1936,[1]Export!$C$2:$C$1936,"NAO ENCONTRADA",0)</f>
        <v>MOTORSPORT</v>
      </c>
      <c r="L464" s="7" t="s">
        <v>74</v>
      </c>
      <c r="M464" s="13">
        <v>75.438680057388808</v>
      </c>
      <c r="N464" s="13">
        <v>75.438680057388808</v>
      </c>
      <c r="O464" s="14"/>
      <c r="P464" s="14"/>
    </row>
    <row r="465" spans="1:16" x14ac:dyDescent="0.25">
      <c r="A465">
        <v>2055</v>
      </c>
      <c r="B465" s="17" t="s">
        <v>357</v>
      </c>
      <c r="C465" s="7">
        <v>351</v>
      </c>
      <c r="D465" s="7" t="s">
        <v>52</v>
      </c>
      <c r="E465" s="7">
        <v>2</v>
      </c>
      <c r="F465" s="6" t="s">
        <v>1050</v>
      </c>
      <c r="G465" s="7">
        <v>87082999</v>
      </c>
      <c r="H465" s="7" t="s">
        <v>315</v>
      </c>
      <c r="I465" s="7" t="s">
        <v>1052</v>
      </c>
      <c r="J465" s="7" t="s">
        <v>1052</v>
      </c>
      <c r="K465" s="7" t="str">
        <f>_xlfn.XLOOKUP(J465,[1]Export!$A$2:$A$1936,[1]Export!$C$2:$C$1936,"NAO ENCONTRADA",0)</f>
        <v>MOTORSPORT</v>
      </c>
      <c r="L465" s="7" t="s">
        <v>74</v>
      </c>
      <c r="M465" s="13">
        <v>65.7393400286944</v>
      </c>
      <c r="N465" s="13">
        <v>131.4786800573888</v>
      </c>
      <c r="O465" s="14"/>
      <c r="P465" s="14"/>
    </row>
    <row r="466" spans="1:16" x14ac:dyDescent="0.25">
      <c r="A466">
        <v>2072</v>
      </c>
      <c r="B466" s="17" t="s">
        <v>357</v>
      </c>
      <c r="C466" s="7">
        <v>368</v>
      </c>
      <c r="D466" s="7" t="s">
        <v>52</v>
      </c>
      <c r="E466" s="7">
        <v>1</v>
      </c>
      <c r="F466" s="6" t="s">
        <v>2436</v>
      </c>
      <c r="G466" s="7">
        <v>87089990</v>
      </c>
      <c r="H466" s="7" t="s">
        <v>315</v>
      </c>
      <c r="I466" s="7" t="s">
        <v>2437</v>
      </c>
      <c r="J466" s="7" t="s">
        <v>2437</v>
      </c>
      <c r="K466" s="7" t="str">
        <f>_xlfn.XLOOKUP(J466,[1]Export!$A$2:$A$1936,[1]Export!$C$2:$C$1936,"NAO ENCONTRADA",0)</f>
        <v>MOTORSPORT</v>
      </c>
      <c r="L466" s="7" t="s">
        <v>74</v>
      </c>
      <c r="M466" s="13">
        <v>46.278680057388812</v>
      </c>
      <c r="N466" s="13">
        <v>46.278680057388812</v>
      </c>
      <c r="O466" s="14"/>
      <c r="P466" s="14"/>
    </row>
    <row r="467" spans="1:16" x14ac:dyDescent="0.25">
      <c r="A467">
        <v>1720</v>
      </c>
      <c r="B467" s="17" t="s">
        <v>357</v>
      </c>
      <c r="C467" s="7">
        <v>16</v>
      </c>
      <c r="D467" s="7" t="s">
        <v>52</v>
      </c>
      <c r="E467" s="7">
        <v>1</v>
      </c>
      <c r="F467" s="6" t="s">
        <v>2438</v>
      </c>
      <c r="G467" s="7">
        <v>87082999</v>
      </c>
      <c r="H467" s="7" t="s">
        <v>315</v>
      </c>
      <c r="I467" s="7" t="s">
        <v>1062</v>
      </c>
      <c r="J467" s="7" t="s">
        <v>1062</v>
      </c>
      <c r="K467" s="7" t="str">
        <f>_xlfn.XLOOKUP(J467,[1]Export!$A$2:$A$1936,[1]Export!$C$2:$C$1936,"NAO ENCONTRADA",0)</f>
        <v>MOTORSPORT</v>
      </c>
      <c r="L467" s="7" t="s">
        <v>74</v>
      </c>
      <c r="M467" s="13">
        <v>165.89868005738882</v>
      </c>
      <c r="N467" s="13">
        <v>165.89868005738882</v>
      </c>
      <c r="O467" s="14"/>
      <c r="P467" s="14"/>
    </row>
    <row r="468" spans="1:16" x14ac:dyDescent="0.25">
      <c r="A468">
        <v>1977</v>
      </c>
      <c r="B468" s="17" t="s">
        <v>357</v>
      </c>
      <c r="C468" s="7">
        <v>273</v>
      </c>
      <c r="D468" s="7" t="s">
        <v>52</v>
      </c>
      <c r="E468" s="7">
        <v>3</v>
      </c>
      <c r="F468" s="6" t="s">
        <v>2439</v>
      </c>
      <c r="G468" s="7">
        <v>87089990</v>
      </c>
      <c r="H468" s="7" t="s">
        <v>315</v>
      </c>
      <c r="I468" s="7" t="s">
        <v>1065</v>
      </c>
      <c r="J468" s="7" t="s">
        <v>1065</v>
      </c>
      <c r="K468" s="7" t="str">
        <f>_xlfn.XLOOKUP(J468,[1]Export!$A$2:$A$1936,[1]Export!$C$2:$C$1936,"NAO ENCONTRADA",0)</f>
        <v>MOTORSPORT</v>
      </c>
      <c r="L468" s="7" t="s">
        <v>74</v>
      </c>
      <c r="M468" s="13">
        <v>36.696226685796269</v>
      </c>
      <c r="N468" s="13">
        <v>110.08868005738881</v>
      </c>
      <c r="O468" s="14"/>
      <c r="P468" s="14"/>
    </row>
    <row r="469" spans="1:16" x14ac:dyDescent="0.25">
      <c r="A469">
        <v>2193</v>
      </c>
      <c r="B469" s="17" t="s">
        <v>357</v>
      </c>
      <c r="C469" s="7">
        <v>489</v>
      </c>
      <c r="D469" s="7" t="s">
        <v>52</v>
      </c>
      <c r="E469" s="7">
        <v>1</v>
      </c>
      <c r="F469" s="6" t="s">
        <v>2440</v>
      </c>
      <c r="G469" s="7">
        <v>87089990</v>
      </c>
      <c r="H469" s="7" t="s">
        <v>315</v>
      </c>
      <c r="I469" s="7" t="s">
        <v>1068</v>
      </c>
      <c r="J469" s="7" t="s">
        <v>1068</v>
      </c>
      <c r="K469" s="7" t="str">
        <f>_xlfn.XLOOKUP(J469,[1]Export!$A$2:$A$1936,[1]Export!$C$2:$C$1936,"NAO ENCONTRADA",0)</f>
        <v>MOTORSPORT</v>
      </c>
      <c r="L469" s="7" t="s">
        <v>74</v>
      </c>
      <c r="M469" s="13">
        <v>52.518680057388814</v>
      </c>
      <c r="N469" s="13">
        <v>52.518680057388814</v>
      </c>
      <c r="O469" s="14"/>
      <c r="P469" s="14"/>
    </row>
    <row r="470" spans="1:16" x14ac:dyDescent="0.25">
      <c r="A470">
        <v>1978</v>
      </c>
      <c r="B470" s="17" t="s">
        <v>357</v>
      </c>
      <c r="C470" s="7">
        <v>274</v>
      </c>
      <c r="D470" s="7" t="s">
        <v>52</v>
      </c>
      <c r="E470" s="7">
        <v>1</v>
      </c>
      <c r="F470" s="6" t="s">
        <v>1069</v>
      </c>
      <c r="G470" s="7">
        <v>87082999</v>
      </c>
      <c r="H470" s="7" t="s">
        <v>315</v>
      </c>
      <c r="I470" s="7" t="s">
        <v>1071</v>
      </c>
      <c r="J470" s="7" t="s">
        <v>1071</v>
      </c>
      <c r="K470" s="7" t="str">
        <f>_xlfn.XLOOKUP(J470,[1]Export!$A$2:$A$1936,[1]Export!$C$2:$C$1936,"NAO ENCONTRADA",0)</f>
        <v>MOTORSPORT</v>
      </c>
      <c r="L470" s="7" t="s">
        <v>74</v>
      </c>
      <c r="M470" s="13">
        <v>60.67868005738881</v>
      </c>
      <c r="N470" s="13">
        <v>60.67868005738881</v>
      </c>
      <c r="O470" s="14"/>
      <c r="P470" s="14"/>
    </row>
    <row r="471" spans="1:16" x14ac:dyDescent="0.25">
      <c r="A471">
        <v>1979</v>
      </c>
      <c r="B471" s="17" t="s">
        <v>357</v>
      </c>
      <c r="C471" s="7">
        <v>275</v>
      </c>
      <c r="D471" s="7" t="s">
        <v>52</v>
      </c>
      <c r="E471" s="7">
        <v>3</v>
      </c>
      <c r="F471" s="6" t="s">
        <v>2441</v>
      </c>
      <c r="G471" s="7">
        <v>87089990</v>
      </c>
      <c r="H471" s="7" t="s">
        <v>315</v>
      </c>
      <c r="I471" s="7" t="s">
        <v>1074</v>
      </c>
      <c r="J471" s="7" t="s">
        <v>1074</v>
      </c>
      <c r="K471" s="7" t="str">
        <f>_xlfn.XLOOKUP(J471,[1]Export!$A$2:$A$1936,[1]Export!$C$2:$C$1936,"NAO ENCONTRADA",0)</f>
        <v>MOTORSPORT</v>
      </c>
      <c r="L471" s="7" t="s">
        <v>74</v>
      </c>
      <c r="M471" s="13">
        <v>65.696226685796276</v>
      </c>
      <c r="N471" s="13">
        <v>197.08868005738881</v>
      </c>
      <c r="O471" s="14"/>
      <c r="P471" s="14"/>
    </row>
    <row r="472" spans="1:16" x14ac:dyDescent="0.25">
      <c r="A472">
        <v>1980</v>
      </c>
      <c r="B472" s="17" t="s">
        <v>357</v>
      </c>
      <c r="C472" s="7">
        <v>276</v>
      </c>
      <c r="D472" s="7" t="s">
        <v>52</v>
      </c>
      <c r="E472" s="7">
        <v>1</v>
      </c>
      <c r="F472" s="6" t="s">
        <v>2442</v>
      </c>
      <c r="G472" s="7">
        <v>87089990</v>
      </c>
      <c r="H472" s="7" t="s">
        <v>315</v>
      </c>
      <c r="I472" s="7" t="s">
        <v>1077</v>
      </c>
      <c r="J472" s="7" t="s">
        <v>1077</v>
      </c>
      <c r="K472" s="7" t="str">
        <f>_xlfn.XLOOKUP(J472,[1]Export!$A$2:$A$1936,[1]Export!$C$2:$C$1936,"NAO ENCONTRADA",0)</f>
        <v>MOTORSPORT</v>
      </c>
      <c r="L472" s="7" t="s">
        <v>74</v>
      </c>
      <c r="M472" s="13">
        <v>64.328680057388809</v>
      </c>
      <c r="N472" s="13">
        <v>64.328680057388809</v>
      </c>
      <c r="O472" s="14"/>
      <c r="P472" s="14"/>
    </row>
    <row r="473" spans="1:16" x14ac:dyDescent="0.25">
      <c r="A473">
        <v>1981</v>
      </c>
      <c r="B473" s="17" t="s">
        <v>357</v>
      </c>
      <c r="C473" s="7">
        <v>277</v>
      </c>
      <c r="D473" s="7" t="s">
        <v>52</v>
      </c>
      <c r="E473" s="7">
        <v>3</v>
      </c>
      <c r="F473" s="6" t="s">
        <v>2441</v>
      </c>
      <c r="G473" s="7">
        <v>87089990</v>
      </c>
      <c r="H473" s="7" t="s">
        <v>315</v>
      </c>
      <c r="I473" s="7" t="s">
        <v>1079</v>
      </c>
      <c r="J473" s="7" t="s">
        <v>1079</v>
      </c>
      <c r="K473" s="7" t="str">
        <f>_xlfn.XLOOKUP(J473,[1]Export!$A$2:$A$1936,[1]Export!$C$2:$C$1936,"NAO ENCONTRADA",0)</f>
        <v>MOTORSPORT</v>
      </c>
      <c r="L473" s="7" t="s">
        <v>74</v>
      </c>
      <c r="M473" s="13">
        <v>100.13872668579627</v>
      </c>
      <c r="N473" s="13">
        <v>300.41618005738883</v>
      </c>
      <c r="O473" s="14"/>
      <c r="P473" s="14"/>
    </row>
    <row r="474" spans="1:16" x14ac:dyDescent="0.25">
      <c r="A474">
        <v>1982</v>
      </c>
      <c r="B474" s="17" t="s">
        <v>357</v>
      </c>
      <c r="C474" s="7">
        <v>278</v>
      </c>
      <c r="D474" s="7" t="s">
        <v>52</v>
      </c>
      <c r="E474" s="7">
        <v>3</v>
      </c>
      <c r="F474" s="6" t="s">
        <v>2442</v>
      </c>
      <c r="G474" s="7">
        <v>87089990</v>
      </c>
      <c r="H474" s="7" t="s">
        <v>315</v>
      </c>
      <c r="I474" s="7" t="s">
        <v>2443</v>
      </c>
      <c r="J474" s="7" t="s">
        <v>2443</v>
      </c>
      <c r="K474" s="7" t="str">
        <f>_xlfn.XLOOKUP(J474,[1]Export!$A$2:$A$1936,[1]Export!$C$2:$C$1936,"NAO ENCONTRADA",0)</f>
        <v>MOTORSPORT</v>
      </c>
      <c r="L474" s="7" t="s">
        <v>74</v>
      </c>
      <c r="M474" s="13">
        <v>100.13872668579627</v>
      </c>
      <c r="N474" s="13">
        <v>300.41618005738883</v>
      </c>
      <c r="O474" s="14"/>
      <c r="P474" s="14"/>
    </row>
    <row r="475" spans="1:16" x14ac:dyDescent="0.25">
      <c r="A475">
        <v>2180</v>
      </c>
      <c r="B475" s="17" t="s">
        <v>357</v>
      </c>
      <c r="C475" s="7">
        <v>476</v>
      </c>
      <c r="D475" s="7" t="s">
        <v>52</v>
      </c>
      <c r="E475" s="7">
        <v>3</v>
      </c>
      <c r="F475" s="6" t="s">
        <v>2446</v>
      </c>
      <c r="G475" s="7">
        <v>87089990</v>
      </c>
      <c r="H475" s="7" t="s">
        <v>315</v>
      </c>
      <c r="I475" s="7" t="s">
        <v>1082</v>
      </c>
      <c r="J475" s="7" t="s">
        <v>1082</v>
      </c>
      <c r="K475" s="7" t="str">
        <f>_xlfn.XLOOKUP(J475,[1]Export!$A$2:$A$1936,[1]Export!$C$2:$C$1936,"NAO ENCONTRADA",0)</f>
        <v>MOTORSPORT</v>
      </c>
      <c r="L475" s="7" t="s">
        <v>74</v>
      </c>
      <c r="M475" s="13">
        <v>527.07622668579631</v>
      </c>
      <c r="N475" s="13">
        <v>1581.2286800573888</v>
      </c>
      <c r="O475" s="14"/>
      <c r="P475" s="14"/>
    </row>
    <row r="476" spans="1:16" x14ac:dyDescent="0.25">
      <c r="A476">
        <v>2224</v>
      </c>
      <c r="B476" s="17" t="s">
        <v>357</v>
      </c>
      <c r="C476" s="7">
        <v>520</v>
      </c>
      <c r="D476" s="7" t="s">
        <v>52</v>
      </c>
      <c r="E476" s="7">
        <v>4</v>
      </c>
      <c r="F476" s="6" t="s">
        <v>2446</v>
      </c>
      <c r="G476" s="7">
        <v>87089990</v>
      </c>
      <c r="H476" s="7" t="s">
        <v>315</v>
      </c>
      <c r="I476" s="7" t="s">
        <v>1082</v>
      </c>
      <c r="J476" s="7" t="s">
        <v>1082</v>
      </c>
      <c r="K476" s="7" t="str">
        <f>_xlfn.XLOOKUP(J476,[1]Export!$A$2:$A$1936,[1]Export!$C$2:$C$1936,"NAO ENCONTRADA",0)</f>
        <v>MOTORSPORT</v>
      </c>
      <c r="L476" s="7" t="s">
        <v>74</v>
      </c>
      <c r="M476" s="13">
        <v>521.52967001434718</v>
      </c>
      <c r="N476" s="13">
        <v>2086.1186800573887</v>
      </c>
      <c r="O476" s="14"/>
      <c r="P476" s="14"/>
    </row>
    <row r="477" spans="1:16" x14ac:dyDescent="0.25">
      <c r="A477">
        <v>2179</v>
      </c>
      <c r="B477" s="17" t="s">
        <v>357</v>
      </c>
      <c r="C477" s="7">
        <v>475</v>
      </c>
      <c r="D477" s="7" t="s">
        <v>52</v>
      </c>
      <c r="E477" s="7">
        <v>1</v>
      </c>
      <c r="F477" s="6" t="s">
        <v>2447</v>
      </c>
      <c r="G477" s="7">
        <v>87089990</v>
      </c>
      <c r="H477" s="7" t="s">
        <v>315</v>
      </c>
      <c r="I477" s="7" t="s">
        <v>1085</v>
      </c>
      <c r="J477" s="7" t="s">
        <v>1085</v>
      </c>
      <c r="K477" s="7" t="str">
        <f>_xlfn.XLOOKUP(J477,[1]Export!$A$2:$A$1936,[1]Export!$C$2:$C$1936,"NAO ENCONTRADA",0)</f>
        <v>MOTORSPORT</v>
      </c>
      <c r="L477" s="7" t="s">
        <v>74</v>
      </c>
      <c r="M477" s="13">
        <v>523.18868005738886</v>
      </c>
      <c r="N477" s="13">
        <v>523.18868005738886</v>
      </c>
      <c r="O477" s="14"/>
      <c r="P477" s="14"/>
    </row>
    <row r="478" spans="1:16" x14ac:dyDescent="0.25">
      <c r="A478">
        <v>2205</v>
      </c>
      <c r="B478" s="17" t="s">
        <v>357</v>
      </c>
      <c r="C478" s="7">
        <v>501</v>
      </c>
      <c r="D478" s="7" t="s">
        <v>52</v>
      </c>
      <c r="E478" s="7">
        <v>2</v>
      </c>
      <c r="F478" s="6" t="s">
        <v>2447</v>
      </c>
      <c r="G478" s="7">
        <v>87089990</v>
      </c>
      <c r="H478" s="7" t="s">
        <v>315</v>
      </c>
      <c r="I478" s="7" t="s">
        <v>1085</v>
      </c>
      <c r="J478" s="7" t="s">
        <v>1085</v>
      </c>
      <c r="K478" s="7" t="str">
        <f>_xlfn.XLOOKUP(J478,[1]Export!$A$2:$A$1936,[1]Export!$C$2:$C$1936,"NAO ENCONTRADA",0)</f>
        <v>MOTORSPORT</v>
      </c>
      <c r="L478" s="7" t="s">
        <v>74</v>
      </c>
      <c r="M478" s="13">
        <v>483.2593400286944</v>
      </c>
      <c r="N478" s="13">
        <v>966.51868005738879</v>
      </c>
      <c r="O478" s="14"/>
      <c r="P478" s="14"/>
    </row>
    <row r="479" spans="1:16" x14ac:dyDescent="0.25">
      <c r="A479">
        <v>2029</v>
      </c>
      <c r="B479" s="17" t="s">
        <v>357</v>
      </c>
      <c r="C479" s="7">
        <v>325</v>
      </c>
      <c r="D479" s="7" t="s">
        <v>52</v>
      </c>
      <c r="E479" s="7">
        <v>3</v>
      </c>
      <c r="F479" s="6" t="s">
        <v>2448</v>
      </c>
      <c r="G479" s="7">
        <v>87089990</v>
      </c>
      <c r="H479" s="7" t="s">
        <v>315</v>
      </c>
      <c r="I479" s="7" t="s">
        <v>1088</v>
      </c>
      <c r="J479" s="7" t="s">
        <v>1088</v>
      </c>
      <c r="K479" s="7" t="str">
        <f>_xlfn.XLOOKUP(J479,[1]Export!$A$2:$A$1936,[1]Export!$C$2:$C$1936,"NAO ENCONTRADA",0)</f>
        <v>MOTORSPORT</v>
      </c>
      <c r="L479" s="7" t="s">
        <v>74</v>
      </c>
      <c r="M479" s="13">
        <v>79.27622668579626</v>
      </c>
      <c r="N479" s="13">
        <v>237.82868005738879</v>
      </c>
      <c r="O479" s="14"/>
      <c r="P479" s="14"/>
    </row>
    <row r="480" spans="1:16" x14ac:dyDescent="0.25">
      <c r="A480">
        <v>2100</v>
      </c>
      <c r="B480" s="17" t="s">
        <v>357</v>
      </c>
      <c r="C480" s="7">
        <v>396</v>
      </c>
      <c r="D480" s="7" t="s">
        <v>52</v>
      </c>
      <c r="E480" s="7">
        <v>48</v>
      </c>
      <c r="F480" s="6" t="s">
        <v>1089</v>
      </c>
      <c r="G480" s="7">
        <v>85129000</v>
      </c>
      <c r="H480" s="7" t="s">
        <v>315</v>
      </c>
      <c r="I480" s="7" t="s">
        <v>1091</v>
      </c>
      <c r="J480" s="7" t="s">
        <v>1091</v>
      </c>
      <c r="K480" s="7" t="str">
        <f>_xlfn.XLOOKUP(J480,[1]Export!$A$2:$A$1936,[1]Export!$C$2:$C$1936,"NAO ENCONTRADA",0)</f>
        <v>MOTORSPORT</v>
      </c>
      <c r="L480" s="7" t="s">
        <v>74</v>
      </c>
      <c r="M480" s="13">
        <v>76.431639167862272</v>
      </c>
      <c r="N480" s="13">
        <v>3668.7186800573891</v>
      </c>
      <c r="O480" s="14"/>
      <c r="P480" s="14"/>
    </row>
    <row r="481" spans="1:16" x14ac:dyDescent="0.25">
      <c r="A481">
        <v>2231</v>
      </c>
      <c r="B481" s="17" t="s">
        <v>357</v>
      </c>
      <c r="C481" s="7">
        <v>527</v>
      </c>
      <c r="D481" s="7" t="s">
        <v>52</v>
      </c>
      <c r="E481" s="7">
        <v>1</v>
      </c>
      <c r="F481" s="6" t="s">
        <v>2449</v>
      </c>
      <c r="G481" s="7">
        <v>87084090</v>
      </c>
      <c r="H481" s="7" t="s">
        <v>315</v>
      </c>
      <c r="I481" s="7" t="s">
        <v>2450</v>
      </c>
      <c r="J481" s="7" t="s">
        <v>2450</v>
      </c>
      <c r="K481" s="7" t="str">
        <f>_xlfn.XLOOKUP(J481,[1]Export!$A$2:$A$1936,[1]Export!$C$2:$C$1936,"NAO ENCONTRADA",0)</f>
        <v>MOTORSPORT</v>
      </c>
      <c r="L481" s="7" t="s">
        <v>74</v>
      </c>
      <c r="M481" s="13">
        <v>820.12868005738881</v>
      </c>
      <c r="N481" s="13">
        <v>820.12868005738881</v>
      </c>
      <c r="O481" s="14"/>
      <c r="P481" s="14"/>
    </row>
    <row r="482" spans="1:16" x14ac:dyDescent="0.25">
      <c r="A482">
        <v>2242</v>
      </c>
      <c r="B482" s="17" t="s">
        <v>357</v>
      </c>
      <c r="C482" s="7">
        <v>538</v>
      </c>
      <c r="D482" s="7" t="s">
        <v>52</v>
      </c>
      <c r="E482" s="7">
        <v>3</v>
      </c>
      <c r="F482" s="6" t="s">
        <v>2451</v>
      </c>
      <c r="G482" s="7">
        <v>87084090</v>
      </c>
      <c r="H482" s="7" t="s">
        <v>315</v>
      </c>
      <c r="I482" s="7" t="s">
        <v>2450</v>
      </c>
      <c r="J482" s="7" t="s">
        <v>2450</v>
      </c>
      <c r="K482" s="7" t="str">
        <f>_xlfn.XLOOKUP(J482,[1]Export!$A$2:$A$1936,[1]Export!$C$2:$C$1936,"NAO ENCONTRADA",0)</f>
        <v>MOTORSPORT</v>
      </c>
      <c r="L482" s="7" t="s">
        <v>74</v>
      </c>
      <c r="M482" s="13">
        <v>831.78622668579635</v>
      </c>
      <c r="N482" s="13">
        <v>2495.3586800573889</v>
      </c>
      <c r="O482" s="14"/>
      <c r="P482" s="14"/>
    </row>
    <row r="483" spans="1:16" x14ac:dyDescent="0.25">
      <c r="A483">
        <v>2226</v>
      </c>
      <c r="B483" s="17" t="s">
        <v>357</v>
      </c>
      <c r="C483" s="7">
        <v>522</v>
      </c>
      <c r="D483" s="7" t="s">
        <v>52</v>
      </c>
      <c r="E483" s="7">
        <v>2</v>
      </c>
      <c r="F483" s="6" t="s">
        <v>1092</v>
      </c>
      <c r="G483" s="7">
        <v>85129000</v>
      </c>
      <c r="H483" s="7" t="s">
        <v>315</v>
      </c>
      <c r="I483" s="7" t="s">
        <v>1094</v>
      </c>
      <c r="J483" s="7" t="s">
        <v>1094</v>
      </c>
      <c r="K483" s="7" t="str">
        <f>_xlfn.XLOOKUP(J483,[1]Export!$A$2:$A$1936,[1]Export!$C$2:$C$1936,"NAO ENCONTRADA",0)</f>
        <v>MOTORSPORT</v>
      </c>
      <c r="L483" s="7" t="s">
        <v>74</v>
      </c>
      <c r="M483" s="13">
        <v>587.46934002869443</v>
      </c>
      <c r="N483" s="13">
        <v>1174.9386800573889</v>
      </c>
      <c r="O483" s="14"/>
      <c r="P483" s="14"/>
    </row>
    <row r="484" spans="1:16" x14ac:dyDescent="0.25">
      <c r="A484">
        <v>2353</v>
      </c>
      <c r="B484" s="17" t="s">
        <v>357</v>
      </c>
      <c r="C484" s="7">
        <v>649</v>
      </c>
      <c r="D484" s="7" t="s">
        <v>52</v>
      </c>
      <c r="E484" s="7">
        <v>3</v>
      </c>
      <c r="F484" s="6" t="s">
        <v>1092</v>
      </c>
      <c r="G484" s="7">
        <v>85129000</v>
      </c>
      <c r="H484" s="7" t="s">
        <v>315</v>
      </c>
      <c r="I484" s="7" t="s">
        <v>1094</v>
      </c>
      <c r="J484" s="7" t="s">
        <v>1094</v>
      </c>
      <c r="K484" s="7" t="str">
        <f>_xlfn.XLOOKUP(J484,[1]Export!$A$2:$A$1936,[1]Export!$C$2:$C$1936,"NAO ENCONTRADA",0)</f>
        <v>MOTORSPORT</v>
      </c>
      <c r="L484" s="7" t="s">
        <v>74</v>
      </c>
      <c r="M484" s="13">
        <v>504.9662266857963</v>
      </c>
      <c r="N484" s="13">
        <v>1514.8986800573889</v>
      </c>
      <c r="O484" s="14"/>
      <c r="P484" s="14"/>
    </row>
    <row r="485" spans="1:16" x14ac:dyDescent="0.25">
      <c r="A485">
        <v>2200</v>
      </c>
      <c r="B485" s="17" t="s">
        <v>357</v>
      </c>
      <c r="C485" s="7">
        <v>496</v>
      </c>
      <c r="D485" s="7" t="s">
        <v>52</v>
      </c>
      <c r="E485" s="7">
        <v>1</v>
      </c>
      <c r="F485" s="6" t="s">
        <v>2452</v>
      </c>
      <c r="G485" s="7">
        <v>85129000</v>
      </c>
      <c r="H485" s="7" t="s">
        <v>315</v>
      </c>
      <c r="I485" s="7" t="s">
        <v>1099</v>
      </c>
      <c r="J485" s="7" t="s">
        <v>1099</v>
      </c>
      <c r="K485" s="7" t="str">
        <f>_xlfn.XLOOKUP(J485,[1]Export!$A$2:$A$1936,[1]Export!$C$2:$C$1936,"NAO ENCONTRADA",0)</f>
        <v>MOTORSPORT</v>
      </c>
      <c r="L485" s="7" t="s">
        <v>74</v>
      </c>
      <c r="M485" s="13">
        <v>815.55868005738876</v>
      </c>
      <c r="N485" s="13">
        <v>815.55868005738876</v>
      </c>
      <c r="O485" s="14"/>
      <c r="P485" s="14"/>
    </row>
    <row r="486" spans="1:16" x14ac:dyDescent="0.25">
      <c r="A486">
        <v>2215</v>
      </c>
      <c r="B486" s="17" t="s">
        <v>357</v>
      </c>
      <c r="C486" s="7">
        <v>511</v>
      </c>
      <c r="D486" s="7" t="s">
        <v>52</v>
      </c>
      <c r="E486" s="7">
        <v>1</v>
      </c>
      <c r="F486" s="6" t="s">
        <v>2452</v>
      </c>
      <c r="G486" s="7">
        <v>85129000</v>
      </c>
      <c r="H486" s="7" t="s">
        <v>315</v>
      </c>
      <c r="I486" s="7" t="s">
        <v>1099</v>
      </c>
      <c r="J486" s="7" t="s">
        <v>1099</v>
      </c>
      <c r="K486" s="7" t="str">
        <f>_xlfn.XLOOKUP(J486,[1]Export!$A$2:$A$1936,[1]Export!$C$2:$C$1936,"NAO ENCONTRADA",0)</f>
        <v>MOTORSPORT</v>
      </c>
      <c r="L486" s="7" t="s">
        <v>74</v>
      </c>
      <c r="M486" s="13">
        <v>872.22868005738883</v>
      </c>
      <c r="N486" s="13">
        <v>872.22868005738883</v>
      </c>
      <c r="O486" s="14"/>
      <c r="P486" s="14"/>
    </row>
    <row r="487" spans="1:16" x14ac:dyDescent="0.25">
      <c r="A487">
        <v>2206</v>
      </c>
      <c r="B487" s="17" t="s">
        <v>357</v>
      </c>
      <c r="C487" s="7">
        <v>502</v>
      </c>
      <c r="D487" s="7" t="s">
        <v>52</v>
      </c>
      <c r="E487" s="7">
        <v>1</v>
      </c>
      <c r="F487" s="6" t="s">
        <v>2453</v>
      </c>
      <c r="G487" s="7">
        <v>85129000</v>
      </c>
      <c r="H487" s="7" t="s">
        <v>315</v>
      </c>
      <c r="I487" s="7" t="s">
        <v>2454</v>
      </c>
      <c r="J487" s="7" t="s">
        <v>2454</v>
      </c>
      <c r="K487" s="7" t="str">
        <f>_xlfn.XLOOKUP(J487,[1]Export!$A$2:$A$1936,[1]Export!$C$2:$C$1936,"NAO ENCONTRADA",0)</f>
        <v>MOTORSPORT</v>
      </c>
      <c r="L487" s="7" t="s">
        <v>74</v>
      </c>
      <c r="M487" s="13">
        <v>322.42868005738882</v>
      </c>
      <c r="N487" s="13">
        <v>322.42868005738882</v>
      </c>
      <c r="O487" s="14"/>
      <c r="P487" s="14"/>
    </row>
    <row r="488" spans="1:16" x14ac:dyDescent="0.25">
      <c r="A488">
        <v>2106</v>
      </c>
      <c r="B488" s="17" t="s">
        <v>357</v>
      </c>
      <c r="C488" s="7">
        <v>402</v>
      </c>
      <c r="D488" s="7" t="s">
        <v>52</v>
      </c>
      <c r="E488" s="7">
        <v>5</v>
      </c>
      <c r="F488" s="6" t="s">
        <v>2456</v>
      </c>
      <c r="G488" s="7">
        <v>87089990</v>
      </c>
      <c r="H488" s="7" t="s">
        <v>315</v>
      </c>
      <c r="I488" s="7" t="s">
        <v>1102</v>
      </c>
      <c r="J488" s="7" t="s">
        <v>1102</v>
      </c>
      <c r="K488" s="7" t="str">
        <f>_xlfn.XLOOKUP(J488,[1]Export!$A$2:$A$1936,[1]Export!$C$2:$C$1936,"NAO ENCONTRADA",0)</f>
        <v>MOTORSPORT</v>
      </c>
      <c r="L488" s="7" t="s">
        <v>74</v>
      </c>
      <c r="M488" s="13">
        <v>256.76973601147773</v>
      </c>
      <c r="N488" s="13">
        <v>1283.8486800573887</v>
      </c>
      <c r="O488" s="14"/>
      <c r="P488" s="14"/>
    </row>
    <row r="489" spans="1:16" x14ac:dyDescent="0.25">
      <c r="A489">
        <v>2133</v>
      </c>
      <c r="B489" s="17" t="s">
        <v>357</v>
      </c>
      <c r="C489" s="7">
        <v>429</v>
      </c>
      <c r="D489" s="7" t="s">
        <v>52</v>
      </c>
      <c r="E489" s="7">
        <v>2</v>
      </c>
      <c r="F489" s="6" t="s">
        <v>2456</v>
      </c>
      <c r="G489" s="7">
        <v>87089990</v>
      </c>
      <c r="H489" s="7" t="s">
        <v>315</v>
      </c>
      <c r="I489" s="7" t="s">
        <v>1102</v>
      </c>
      <c r="J489" s="7" t="s">
        <v>1102</v>
      </c>
      <c r="K489" s="7" t="str">
        <f>_xlfn.XLOOKUP(J489,[1]Export!$A$2:$A$1936,[1]Export!$C$2:$C$1936,"NAO ENCONTRADA",0)</f>
        <v>MOTORSPORT</v>
      </c>
      <c r="L489" s="7" t="s">
        <v>74</v>
      </c>
      <c r="M489" s="13">
        <v>239.05934002869441</v>
      </c>
      <c r="N489" s="13">
        <v>478.11868005738881</v>
      </c>
      <c r="O489" s="14"/>
      <c r="P489" s="14"/>
    </row>
    <row r="490" spans="1:16" x14ac:dyDescent="0.25">
      <c r="A490">
        <v>2174</v>
      </c>
      <c r="B490" s="17" t="s">
        <v>357</v>
      </c>
      <c r="C490" s="7">
        <v>470</v>
      </c>
      <c r="D490" s="7" t="s">
        <v>52</v>
      </c>
      <c r="E490" s="7">
        <v>2</v>
      </c>
      <c r="F490" s="6" t="s">
        <v>2455</v>
      </c>
      <c r="G490" s="7">
        <v>85129000</v>
      </c>
      <c r="H490" s="7" t="s">
        <v>315</v>
      </c>
      <c r="I490" s="7" t="s">
        <v>1102</v>
      </c>
      <c r="J490" s="7" t="s">
        <v>1102</v>
      </c>
      <c r="K490" s="7" t="str">
        <f>_xlfn.XLOOKUP(J490,[1]Export!$A$2:$A$1936,[1]Export!$C$2:$C$1936,"NAO ENCONTRADA",0)</f>
        <v>MOTORSPORT</v>
      </c>
      <c r="L490" s="7" t="s">
        <v>74</v>
      </c>
      <c r="M490" s="13">
        <v>255.0693400286944</v>
      </c>
      <c r="N490" s="13">
        <v>510.1386800573888</v>
      </c>
      <c r="O490" s="14"/>
      <c r="P490" s="14"/>
    </row>
    <row r="491" spans="1:16" x14ac:dyDescent="0.25">
      <c r="A491">
        <v>2269</v>
      </c>
      <c r="B491" s="17" t="s">
        <v>357</v>
      </c>
      <c r="C491" s="7">
        <v>565</v>
      </c>
      <c r="D491" s="7" t="s">
        <v>52</v>
      </c>
      <c r="E491" s="7">
        <v>2</v>
      </c>
      <c r="F491" s="6" t="s">
        <v>2041</v>
      </c>
      <c r="G491" s="7">
        <v>85129000</v>
      </c>
      <c r="H491" s="7" t="s">
        <v>315</v>
      </c>
      <c r="I491" s="7" t="s">
        <v>2459</v>
      </c>
      <c r="J491" s="7" t="s">
        <v>2459</v>
      </c>
      <c r="K491" s="7" t="str">
        <f>_xlfn.XLOOKUP(J491,[1]Export!$A$2:$A$1936,[1]Export!$C$2:$C$1936,"NAO ENCONTRADA",0)</f>
        <v>MOTORSPORT</v>
      </c>
      <c r="L491" s="7" t="s">
        <v>74</v>
      </c>
      <c r="M491" s="13">
        <v>220.74934002869441</v>
      </c>
      <c r="N491" s="13">
        <v>441.49868005738881</v>
      </c>
      <c r="O491" s="14"/>
      <c r="P491" s="14"/>
    </row>
    <row r="492" spans="1:16" x14ac:dyDescent="0.25">
      <c r="A492">
        <v>2031</v>
      </c>
      <c r="B492" s="17" t="s">
        <v>357</v>
      </c>
      <c r="C492" s="7">
        <v>327</v>
      </c>
      <c r="D492" s="7" t="s">
        <v>52</v>
      </c>
      <c r="E492" s="7">
        <v>3</v>
      </c>
      <c r="F492" s="6" t="s">
        <v>1103</v>
      </c>
      <c r="G492" s="7">
        <v>85129000</v>
      </c>
      <c r="H492" s="7" t="s">
        <v>315</v>
      </c>
      <c r="I492" s="7" t="s">
        <v>1105</v>
      </c>
      <c r="J492" s="7" t="s">
        <v>1105</v>
      </c>
      <c r="K492" s="7" t="str">
        <f>_xlfn.XLOOKUP(J492,[1]Export!$A$2:$A$1936,[1]Export!$C$2:$C$1936,"NAO ENCONTRADA",0)</f>
        <v>MOTORSPORT</v>
      </c>
      <c r="L492" s="7" t="s">
        <v>74</v>
      </c>
      <c r="M492" s="13">
        <v>56.286226685796272</v>
      </c>
      <c r="N492" s="13">
        <v>168.85868005738882</v>
      </c>
      <c r="O492" s="14"/>
      <c r="P492" s="14"/>
    </row>
    <row r="493" spans="1:16" x14ac:dyDescent="0.25">
      <c r="A493">
        <v>2059</v>
      </c>
      <c r="B493" s="17" t="s">
        <v>357</v>
      </c>
      <c r="C493" s="7">
        <v>355</v>
      </c>
      <c r="D493" s="7" t="s">
        <v>52</v>
      </c>
      <c r="E493" s="7">
        <v>1</v>
      </c>
      <c r="F493" s="6" t="s">
        <v>1106</v>
      </c>
      <c r="G493" s="7">
        <v>85129000</v>
      </c>
      <c r="H493" s="7" t="s">
        <v>315</v>
      </c>
      <c r="I493" s="7" t="s">
        <v>1105</v>
      </c>
      <c r="J493" s="7" t="s">
        <v>1105</v>
      </c>
      <c r="K493" s="7" t="str">
        <f>_xlfn.XLOOKUP(J493,[1]Export!$A$2:$A$1936,[1]Export!$C$2:$C$1936,"NAO ENCONTRADA",0)</f>
        <v>MOTORSPORT</v>
      </c>
      <c r="L493" s="7" t="s">
        <v>74</v>
      </c>
      <c r="M493" s="13">
        <v>61.208680057388811</v>
      </c>
      <c r="N493" s="13">
        <v>61.208680057388811</v>
      </c>
      <c r="O493" s="14"/>
      <c r="P493" s="14"/>
    </row>
    <row r="494" spans="1:16" x14ac:dyDescent="0.25">
      <c r="A494">
        <v>2229</v>
      </c>
      <c r="B494" s="17" t="s">
        <v>357</v>
      </c>
      <c r="C494" s="7">
        <v>525</v>
      </c>
      <c r="D494" s="7" t="s">
        <v>52</v>
      </c>
      <c r="E494" s="7">
        <v>6</v>
      </c>
      <c r="F494" s="6" t="s">
        <v>1103</v>
      </c>
      <c r="G494" s="7">
        <v>85129000</v>
      </c>
      <c r="H494" s="7" t="s">
        <v>315</v>
      </c>
      <c r="I494" s="7" t="s">
        <v>1105</v>
      </c>
      <c r="J494" s="7" t="s">
        <v>1105</v>
      </c>
      <c r="K494" s="7" t="str">
        <f>_xlfn.XLOOKUP(J494,[1]Export!$A$2:$A$1936,[1]Export!$C$2:$C$1936,"NAO ENCONTRADA",0)</f>
        <v>MOTORSPORT</v>
      </c>
      <c r="L494" s="7" t="s">
        <v>74</v>
      </c>
      <c r="M494" s="13">
        <v>64.923113342898134</v>
      </c>
      <c r="N494" s="13">
        <v>389.53868005738883</v>
      </c>
      <c r="O494" s="14"/>
      <c r="P494" s="14"/>
    </row>
    <row r="495" spans="1:16" x14ac:dyDescent="0.25">
      <c r="A495">
        <v>1983</v>
      </c>
      <c r="B495" s="17" t="s">
        <v>357</v>
      </c>
      <c r="C495" s="7">
        <v>279</v>
      </c>
      <c r="D495" s="7" t="s">
        <v>52</v>
      </c>
      <c r="E495" s="7">
        <v>1</v>
      </c>
      <c r="F495" s="6" t="s">
        <v>2460</v>
      </c>
      <c r="G495" s="7">
        <v>87089990</v>
      </c>
      <c r="H495" s="7" t="s">
        <v>315</v>
      </c>
      <c r="I495" s="7" t="s">
        <v>2461</v>
      </c>
      <c r="J495" s="7" t="s">
        <v>2461</v>
      </c>
      <c r="K495" s="7" t="str">
        <f>_xlfn.XLOOKUP(J495,[1]Export!$A$2:$A$1936,[1]Export!$C$2:$C$1936,"NAO ENCONTRADA",0)</f>
        <v>MOTORSPORT</v>
      </c>
      <c r="L495" s="7" t="s">
        <v>74</v>
      </c>
      <c r="M495" s="13">
        <v>42.828680057388809</v>
      </c>
      <c r="N495" s="13">
        <v>42.828680057388809</v>
      </c>
      <c r="O495" s="14"/>
      <c r="P495" s="14"/>
    </row>
    <row r="496" spans="1:16" x14ac:dyDescent="0.25">
      <c r="A496">
        <v>2280</v>
      </c>
      <c r="B496" s="17" t="s">
        <v>357</v>
      </c>
      <c r="C496" s="7">
        <v>576</v>
      </c>
      <c r="D496" s="7" t="s">
        <v>52</v>
      </c>
      <c r="E496" s="7">
        <v>12</v>
      </c>
      <c r="F496" s="6" t="s">
        <v>1107</v>
      </c>
      <c r="G496" s="7">
        <v>85129000</v>
      </c>
      <c r="H496" s="7" t="s">
        <v>315</v>
      </c>
      <c r="I496" s="7" t="s">
        <v>1109</v>
      </c>
      <c r="J496" s="7" t="s">
        <v>1109</v>
      </c>
      <c r="K496" s="7" t="str">
        <f>_xlfn.XLOOKUP(J496,[1]Export!$A$2:$A$1936,[1]Export!$C$2:$C$1936,"NAO ENCONTRADA",0)</f>
        <v>MOTORSPORT</v>
      </c>
      <c r="L496" s="7" t="s">
        <v>74</v>
      </c>
      <c r="M496" s="13">
        <v>13.726556671449067</v>
      </c>
      <c r="N496" s="13">
        <v>164.71868005738881</v>
      </c>
      <c r="O496" s="14"/>
      <c r="P496" s="14"/>
    </row>
    <row r="497" spans="1:16" x14ac:dyDescent="0.25">
      <c r="A497">
        <v>2111</v>
      </c>
      <c r="B497" s="17" t="s">
        <v>357</v>
      </c>
      <c r="C497" s="7">
        <v>407</v>
      </c>
      <c r="D497" s="7" t="s">
        <v>52</v>
      </c>
      <c r="E497" s="7">
        <v>3</v>
      </c>
      <c r="F497" s="6" t="s">
        <v>1112</v>
      </c>
      <c r="G497" s="7">
        <v>85129000</v>
      </c>
      <c r="H497" s="7" t="s">
        <v>315</v>
      </c>
      <c r="I497" s="7" t="s">
        <v>1114</v>
      </c>
      <c r="J497" s="7" t="s">
        <v>1114</v>
      </c>
      <c r="K497" s="7" t="str">
        <f>_xlfn.XLOOKUP(J497,[1]Export!$A$2:$A$1936,[1]Export!$C$2:$C$1936,"NAO ENCONTRADA",0)</f>
        <v>MOTORSPORT</v>
      </c>
      <c r="L497" s="7" t="s">
        <v>74</v>
      </c>
      <c r="M497" s="13">
        <v>35.436226685796271</v>
      </c>
      <c r="N497" s="13">
        <v>106.30868005738881</v>
      </c>
      <c r="O497" s="14"/>
      <c r="P497" s="14"/>
    </row>
    <row r="498" spans="1:16" x14ac:dyDescent="0.25">
      <c r="A498">
        <v>2154</v>
      </c>
      <c r="B498" s="17" t="s">
        <v>357</v>
      </c>
      <c r="C498" s="7">
        <v>450</v>
      </c>
      <c r="D498" s="7" t="s">
        <v>52</v>
      </c>
      <c r="E498" s="7">
        <v>3</v>
      </c>
      <c r="F498" s="6" t="s">
        <v>1112</v>
      </c>
      <c r="G498" s="7">
        <v>85129000</v>
      </c>
      <c r="H498" s="7" t="s">
        <v>315</v>
      </c>
      <c r="I498" s="7" t="s">
        <v>1114</v>
      </c>
      <c r="J498" s="7" t="s">
        <v>1114</v>
      </c>
      <c r="K498" s="7" t="str">
        <f>_xlfn.XLOOKUP(J498,[1]Export!$A$2:$A$1936,[1]Export!$C$2:$C$1936,"NAO ENCONTRADA",0)</f>
        <v>MOTORSPORT</v>
      </c>
      <c r="L498" s="7" t="s">
        <v>74</v>
      </c>
      <c r="M498" s="13">
        <v>32.956226685796274</v>
      </c>
      <c r="N498" s="13">
        <v>98.868680057388815</v>
      </c>
      <c r="O498" s="14"/>
      <c r="P498" s="14"/>
    </row>
    <row r="499" spans="1:16" x14ac:dyDescent="0.25">
      <c r="A499">
        <v>1985</v>
      </c>
      <c r="B499" s="17" t="s">
        <v>357</v>
      </c>
      <c r="C499" s="7">
        <v>281</v>
      </c>
      <c r="D499" s="7" t="s">
        <v>52</v>
      </c>
      <c r="E499" s="7">
        <v>9</v>
      </c>
      <c r="F499" s="6" t="s">
        <v>2464</v>
      </c>
      <c r="G499" s="7">
        <v>85129000</v>
      </c>
      <c r="H499" s="7" t="s">
        <v>315</v>
      </c>
      <c r="I499" s="7" t="s">
        <v>1118</v>
      </c>
      <c r="J499" s="7" t="s">
        <v>1118</v>
      </c>
      <c r="K499" s="7" t="str">
        <f>_xlfn.XLOOKUP(J499,[1]Export!$A$2:$A$1936,[1]Export!$C$2:$C$1936,"NAO ENCONTRADA",0)</f>
        <v>MOTORSPORT</v>
      </c>
      <c r="L499" s="7" t="s">
        <v>74</v>
      </c>
      <c r="M499" s="13">
        <v>40.642075561932089</v>
      </c>
      <c r="N499" s="13">
        <v>365.77868005738878</v>
      </c>
      <c r="O499" s="14"/>
      <c r="P499" s="14"/>
    </row>
    <row r="500" spans="1:16" x14ac:dyDescent="0.25">
      <c r="A500">
        <v>1986</v>
      </c>
      <c r="B500" s="17" t="s">
        <v>357</v>
      </c>
      <c r="C500" s="7">
        <v>282</v>
      </c>
      <c r="D500" s="7" t="s">
        <v>52</v>
      </c>
      <c r="E500" s="7">
        <v>1</v>
      </c>
      <c r="F500" s="6" t="s">
        <v>1120</v>
      </c>
      <c r="G500" s="7">
        <v>87089990</v>
      </c>
      <c r="H500" s="7" t="s">
        <v>315</v>
      </c>
      <c r="I500" s="7" t="s">
        <v>1122</v>
      </c>
      <c r="J500" s="7" t="s">
        <v>1122</v>
      </c>
      <c r="K500" s="7" t="str">
        <f>_xlfn.XLOOKUP(J500,[1]Export!$A$2:$A$1936,[1]Export!$C$2:$C$1936,"NAO ENCONTRADA",0)</f>
        <v>MOTORSPORT</v>
      </c>
      <c r="L500" s="7" t="s">
        <v>74</v>
      </c>
      <c r="M500" s="13">
        <v>110.91868005738881</v>
      </c>
      <c r="N500" s="13">
        <v>110.91868005738881</v>
      </c>
      <c r="O500" s="14"/>
      <c r="P500" s="14"/>
    </row>
    <row r="501" spans="1:16" x14ac:dyDescent="0.25">
      <c r="A501">
        <v>1987</v>
      </c>
      <c r="B501" s="17" t="s">
        <v>357</v>
      </c>
      <c r="C501" s="7">
        <v>283</v>
      </c>
      <c r="D501" s="7" t="s">
        <v>52</v>
      </c>
      <c r="E501" s="7">
        <v>1</v>
      </c>
      <c r="F501" s="6" t="s">
        <v>1123</v>
      </c>
      <c r="G501" s="7">
        <v>87084090</v>
      </c>
      <c r="H501" s="7" t="s">
        <v>315</v>
      </c>
      <c r="I501" s="7" t="s">
        <v>2465</v>
      </c>
      <c r="J501" s="7" t="s">
        <v>1125</v>
      </c>
      <c r="K501" s="7" t="str">
        <f>_xlfn.XLOOKUP(J501,[1]Export!$A$2:$A$1936,[1]Export!$C$2:$C$1936,"NAO ENCONTRADA",0)</f>
        <v>MOTORSPORT</v>
      </c>
      <c r="L501" s="7" t="s">
        <v>74</v>
      </c>
      <c r="M501" s="13">
        <v>473.42868005738882</v>
      </c>
      <c r="N501" s="13">
        <v>473.42868005738882</v>
      </c>
      <c r="O501" s="14"/>
      <c r="P501" s="14"/>
    </row>
    <row r="502" spans="1:16" x14ac:dyDescent="0.25">
      <c r="A502">
        <v>2113</v>
      </c>
      <c r="B502" s="17" t="s">
        <v>357</v>
      </c>
      <c r="C502" s="7">
        <v>409</v>
      </c>
      <c r="D502" s="7" t="s">
        <v>52</v>
      </c>
      <c r="E502" s="7">
        <v>1</v>
      </c>
      <c r="F502" s="6" t="s">
        <v>1126</v>
      </c>
      <c r="G502" s="7">
        <v>87084090</v>
      </c>
      <c r="H502" s="7" t="s">
        <v>315</v>
      </c>
      <c r="I502" s="7" t="s">
        <v>1125</v>
      </c>
      <c r="J502" s="7" t="s">
        <v>1125</v>
      </c>
      <c r="K502" s="7" t="str">
        <f>_xlfn.XLOOKUP(J502,[1]Export!$A$2:$A$1936,[1]Export!$C$2:$C$1936,"NAO ENCONTRADA",0)</f>
        <v>MOTORSPORT</v>
      </c>
      <c r="L502" s="7" t="s">
        <v>74</v>
      </c>
      <c r="M502" s="13">
        <v>2855.4986800573888</v>
      </c>
      <c r="N502" s="13">
        <v>2855.4986800573888</v>
      </c>
      <c r="O502" s="14"/>
      <c r="P502" s="14"/>
    </row>
    <row r="503" spans="1:16" x14ac:dyDescent="0.25">
      <c r="A503">
        <v>2071</v>
      </c>
      <c r="B503" s="17" t="s">
        <v>357</v>
      </c>
      <c r="C503" s="7">
        <v>367</v>
      </c>
      <c r="D503" s="7" t="s">
        <v>52</v>
      </c>
      <c r="E503" s="7">
        <v>2</v>
      </c>
      <c r="F503" s="6" t="s">
        <v>1128</v>
      </c>
      <c r="G503" s="7">
        <v>87089990</v>
      </c>
      <c r="H503" s="7" t="s">
        <v>315</v>
      </c>
      <c r="I503" s="7" t="s">
        <v>1130</v>
      </c>
      <c r="J503" s="7" t="s">
        <v>1130</v>
      </c>
      <c r="K503" s="7" t="str">
        <f>_xlfn.XLOOKUP(J503,[1]Export!$A$2:$A$1936,[1]Export!$C$2:$C$1936,"NAO ENCONTRADA",0)</f>
        <v>MOTORSPORT</v>
      </c>
      <c r="L503" s="7" t="s">
        <v>74</v>
      </c>
      <c r="M503" s="13">
        <v>83.529340028694406</v>
      </c>
      <c r="N503" s="13">
        <v>167.05868005738881</v>
      </c>
      <c r="O503" s="14"/>
      <c r="P503" s="14"/>
    </row>
    <row r="504" spans="1:16" x14ac:dyDescent="0.25">
      <c r="A504">
        <v>2199</v>
      </c>
      <c r="B504" s="17" t="s">
        <v>357</v>
      </c>
      <c r="C504" s="7">
        <v>495</v>
      </c>
      <c r="D504" s="7" t="s">
        <v>52</v>
      </c>
      <c r="E504" s="7">
        <v>1</v>
      </c>
      <c r="F504" s="6" t="s">
        <v>2469</v>
      </c>
      <c r="G504" s="7">
        <v>87084090</v>
      </c>
      <c r="H504" s="7" t="s">
        <v>315</v>
      </c>
      <c r="I504" s="7" t="s">
        <v>1133</v>
      </c>
      <c r="J504" s="7" t="s">
        <v>1133</v>
      </c>
      <c r="K504" s="7" t="str">
        <f>_xlfn.XLOOKUP(J504,[1]Export!$A$2:$A$1936,[1]Export!$C$2:$C$1936,"NAO ENCONTRADA",0)</f>
        <v>MOTORSPORT</v>
      </c>
      <c r="L504" s="7" t="s">
        <v>74</v>
      </c>
      <c r="M504" s="13">
        <v>186.76868005738882</v>
      </c>
      <c r="N504" s="13">
        <v>186.76868005738882</v>
      </c>
      <c r="O504" s="14"/>
      <c r="P504" s="14"/>
    </row>
    <row r="505" spans="1:16" x14ac:dyDescent="0.25">
      <c r="A505">
        <v>2318</v>
      </c>
      <c r="B505" s="17" t="s">
        <v>357</v>
      </c>
      <c r="C505" s="7">
        <v>614</v>
      </c>
      <c r="D505" s="7" t="s">
        <v>52</v>
      </c>
      <c r="E505" s="7">
        <v>2</v>
      </c>
      <c r="F505" s="6" t="s">
        <v>1134</v>
      </c>
      <c r="G505" s="7">
        <v>84099190</v>
      </c>
      <c r="H505" s="7" t="s">
        <v>315</v>
      </c>
      <c r="I505" s="7" t="s">
        <v>1136</v>
      </c>
      <c r="J505" s="7" t="s">
        <v>1136</v>
      </c>
      <c r="K505" s="7" t="str">
        <f>_xlfn.XLOOKUP(J505,[1]Export!$A$2:$A$1936,[1]Export!$C$2:$C$1936,"NAO ENCONTRADA",0)</f>
        <v>MOTORSPORT</v>
      </c>
      <c r="L505" s="7" t="s">
        <v>74</v>
      </c>
      <c r="M505" s="13">
        <v>2796.1793400286942</v>
      </c>
      <c r="N505" s="13">
        <v>5592.3586800573885</v>
      </c>
      <c r="O505" s="14"/>
      <c r="P505" s="14"/>
    </row>
    <row r="506" spans="1:16" x14ac:dyDescent="0.25">
      <c r="A506">
        <v>1988</v>
      </c>
      <c r="B506" s="17" t="s">
        <v>357</v>
      </c>
      <c r="C506" s="7">
        <v>284</v>
      </c>
      <c r="D506" s="7" t="s">
        <v>52</v>
      </c>
      <c r="E506" s="7">
        <v>1</v>
      </c>
      <c r="F506" s="6" t="s">
        <v>2470</v>
      </c>
      <c r="G506" s="7">
        <v>84099190</v>
      </c>
      <c r="H506" s="7" t="s">
        <v>315</v>
      </c>
      <c r="I506" s="7" t="s">
        <v>1139</v>
      </c>
      <c r="J506" s="7" t="s">
        <v>1139</v>
      </c>
      <c r="K506" s="7" t="str">
        <f>_xlfn.XLOOKUP(J506,[1]Export!$A$2:$A$1936,[1]Export!$C$2:$C$1936,"NAO ENCONTRADA",0)</f>
        <v>MOTORSPORT</v>
      </c>
      <c r="L506" s="7" t="s">
        <v>74</v>
      </c>
      <c r="M506" s="13">
        <v>2777.2286800573888</v>
      </c>
      <c r="N506" s="13">
        <v>2777.2286800573888</v>
      </c>
      <c r="O506" s="14"/>
      <c r="P506" s="14"/>
    </row>
    <row r="507" spans="1:16" x14ac:dyDescent="0.25">
      <c r="A507">
        <v>2144</v>
      </c>
      <c r="B507" s="17" t="s">
        <v>357</v>
      </c>
      <c r="C507" s="7">
        <v>440</v>
      </c>
      <c r="D507" s="7" t="s">
        <v>52</v>
      </c>
      <c r="E507" s="7">
        <v>1</v>
      </c>
      <c r="F507" s="6" t="s">
        <v>1140</v>
      </c>
      <c r="G507" s="7">
        <v>87089990</v>
      </c>
      <c r="H507" s="7" t="s">
        <v>315</v>
      </c>
      <c r="I507" s="7" t="s">
        <v>1142</v>
      </c>
      <c r="J507" s="7" t="s">
        <v>1142</v>
      </c>
      <c r="K507" s="7" t="str">
        <f>_xlfn.XLOOKUP(J507,[1]Export!$A$2:$A$1936,[1]Export!$C$2:$C$1936,"NAO ENCONTRADA",0)</f>
        <v>MOTORSPORT</v>
      </c>
      <c r="L507" s="7" t="s">
        <v>74</v>
      </c>
      <c r="M507" s="13">
        <v>119.39868005738882</v>
      </c>
      <c r="N507" s="13">
        <v>119.39868005738882</v>
      </c>
      <c r="O507" s="14"/>
      <c r="P507" s="14"/>
    </row>
    <row r="508" spans="1:16" x14ac:dyDescent="0.25">
      <c r="A508">
        <v>2166</v>
      </c>
      <c r="B508" s="17" t="s">
        <v>357</v>
      </c>
      <c r="C508" s="7">
        <v>462</v>
      </c>
      <c r="D508" s="7" t="s">
        <v>52</v>
      </c>
      <c r="E508" s="7">
        <v>3</v>
      </c>
      <c r="F508" s="6" t="s">
        <v>2471</v>
      </c>
      <c r="G508" s="7">
        <v>87089990</v>
      </c>
      <c r="H508" s="7" t="s">
        <v>315</v>
      </c>
      <c r="I508" s="7" t="s">
        <v>1142</v>
      </c>
      <c r="J508" s="7" t="s">
        <v>1142</v>
      </c>
      <c r="K508" s="7" t="str">
        <f>_xlfn.XLOOKUP(J508,[1]Export!$A$2:$A$1936,[1]Export!$C$2:$C$1936,"NAO ENCONTRADA",0)</f>
        <v>MOTORSPORT</v>
      </c>
      <c r="L508" s="7" t="s">
        <v>74</v>
      </c>
      <c r="M508" s="13">
        <v>125.96622668579626</v>
      </c>
      <c r="N508" s="13">
        <v>377.89868005738879</v>
      </c>
      <c r="O508" s="14"/>
      <c r="P508" s="14"/>
    </row>
    <row r="509" spans="1:16" x14ac:dyDescent="0.25">
      <c r="A509">
        <v>2087</v>
      </c>
      <c r="B509" s="17" t="s">
        <v>357</v>
      </c>
      <c r="C509" s="7">
        <v>383</v>
      </c>
      <c r="D509" s="7" t="s">
        <v>52</v>
      </c>
      <c r="E509" s="7">
        <v>6</v>
      </c>
      <c r="F509" s="6" t="s">
        <v>1143</v>
      </c>
      <c r="G509" s="7">
        <v>84099190</v>
      </c>
      <c r="H509" s="7" t="s">
        <v>315</v>
      </c>
      <c r="I509" s="7" t="s">
        <v>1145</v>
      </c>
      <c r="J509" s="7" t="s">
        <v>1145</v>
      </c>
      <c r="K509" s="7" t="str">
        <f>_xlfn.XLOOKUP(J509,[1]Export!$A$2:$A$1936,[1]Export!$C$2:$C$1936,"NAO ENCONTRADA",0)</f>
        <v>MOTORSPORT</v>
      </c>
      <c r="L509" s="7" t="s">
        <v>74</v>
      </c>
      <c r="M509" s="13">
        <v>218.76311334289812</v>
      </c>
      <c r="N509" s="13">
        <v>1312.5786800573887</v>
      </c>
      <c r="O509" s="14"/>
      <c r="P509" s="14"/>
    </row>
    <row r="510" spans="1:16" x14ac:dyDescent="0.25">
      <c r="A510">
        <v>2135</v>
      </c>
      <c r="B510" s="17" t="s">
        <v>357</v>
      </c>
      <c r="C510" s="7">
        <v>431</v>
      </c>
      <c r="D510" s="7" t="s">
        <v>52</v>
      </c>
      <c r="E510" s="7">
        <v>4</v>
      </c>
      <c r="F510" s="6" t="s">
        <v>1143</v>
      </c>
      <c r="G510" s="7">
        <v>84099190</v>
      </c>
      <c r="H510" s="7" t="s">
        <v>315</v>
      </c>
      <c r="I510" s="7" t="s">
        <v>1145</v>
      </c>
      <c r="J510" s="7" t="s">
        <v>1145</v>
      </c>
      <c r="K510" s="7" t="str">
        <f>_xlfn.XLOOKUP(J510,[1]Export!$A$2:$A$1936,[1]Export!$C$2:$C$1936,"NAO ENCONTRADA",0)</f>
        <v>MOTORSPORT</v>
      </c>
      <c r="L510" s="7" t="s">
        <v>74</v>
      </c>
      <c r="M510" s="13">
        <v>203.32967001434722</v>
      </c>
      <c r="N510" s="13">
        <v>813.31868005738886</v>
      </c>
      <c r="O510" s="14"/>
      <c r="P510" s="14"/>
    </row>
    <row r="511" spans="1:16" x14ac:dyDescent="0.25">
      <c r="A511">
        <v>2243</v>
      </c>
      <c r="B511" s="17" t="s">
        <v>357</v>
      </c>
      <c r="C511" s="7">
        <v>539</v>
      </c>
      <c r="D511" s="7" t="s">
        <v>52</v>
      </c>
      <c r="E511" s="7">
        <v>10</v>
      </c>
      <c r="F511" s="6" t="s">
        <v>1146</v>
      </c>
      <c r="G511" s="7">
        <v>84099190</v>
      </c>
      <c r="H511" s="7" t="s">
        <v>315</v>
      </c>
      <c r="I511" s="7" t="s">
        <v>1145</v>
      </c>
      <c r="J511" s="7" t="s">
        <v>1145</v>
      </c>
      <c r="K511" s="7" t="str">
        <f>_xlfn.XLOOKUP(J511,[1]Export!$A$2:$A$1936,[1]Export!$C$2:$C$1936,"NAO ENCONTRADA",0)</f>
        <v>MOTORSPORT</v>
      </c>
      <c r="L511" s="7" t="s">
        <v>74</v>
      </c>
      <c r="M511" s="13">
        <v>217.84986800573887</v>
      </c>
      <c r="N511" s="13">
        <v>2178.4986800573888</v>
      </c>
      <c r="O511" s="14"/>
      <c r="P511" s="14"/>
    </row>
    <row r="512" spans="1:16" x14ac:dyDescent="0.25">
      <c r="A512">
        <v>2264</v>
      </c>
      <c r="B512" s="17" t="s">
        <v>357</v>
      </c>
      <c r="C512" s="7">
        <v>560</v>
      </c>
      <c r="D512" s="7" t="s">
        <v>52</v>
      </c>
      <c r="E512" s="7">
        <v>25</v>
      </c>
      <c r="F512" s="6" t="s">
        <v>2472</v>
      </c>
      <c r="G512" s="7">
        <v>84099190</v>
      </c>
      <c r="H512" s="7" t="s">
        <v>315</v>
      </c>
      <c r="I512" s="7" t="s">
        <v>1145</v>
      </c>
      <c r="J512" s="7" t="s">
        <v>1145</v>
      </c>
      <c r="K512" s="7" t="str">
        <f>_xlfn.XLOOKUP(J512,[1]Export!$A$2:$A$1936,[1]Export!$C$2:$C$1936,"NAO ENCONTRADA",0)</f>
        <v>MOTORSPORT</v>
      </c>
      <c r="L512" s="7" t="s">
        <v>74</v>
      </c>
      <c r="M512" s="13">
        <v>215.30994720229555</v>
      </c>
      <c r="N512" s="13">
        <v>5382.7486800573888</v>
      </c>
      <c r="O512" s="14"/>
      <c r="P512" s="14"/>
    </row>
    <row r="513" spans="1:16" x14ac:dyDescent="0.25">
      <c r="A513">
        <v>2298</v>
      </c>
      <c r="B513" s="17" t="s">
        <v>357</v>
      </c>
      <c r="C513" s="7">
        <v>594</v>
      </c>
      <c r="D513" s="7" t="s">
        <v>52</v>
      </c>
      <c r="E513" s="7">
        <v>5</v>
      </c>
      <c r="F513" s="6" t="s">
        <v>2472</v>
      </c>
      <c r="G513" s="7">
        <v>84099190</v>
      </c>
      <c r="H513" s="7" t="s">
        <v>315</v>
      </c>
      <c r="I513" s="7" t="s">
        <v>1145</v>
      </c>
      <c r="J513" s="7" t="s">
        <v>1145</v>
      </c>
      <c r="K513" s="7" t="str">
        <f>_xlfn.XLOOKUP(J513,[1]Export!$A$2:$A$1936,[1]Export!$C$2:$C$1936,"NAO ENCONTRADA",0)</f>
        <v>MOTORSPORT</v>
      </c>
      <c r="L513" s="7" t="s">
        <v>74</v>
      </c>
      <c r="M513" s="13">
        <v>218.04973601147776</v>
      </c>
      <c r="N513" s="13">
        <v>1090.2486800573888</v>
      </c>
      <c r="O513" s="14"/>
      <c r="P513" s="14"/>
    </row>
    <row r="514" spans="1:16" x14ac:dyDescent="0.25">
      <c r="A514">
        <v>2311</v>
      </c>
      <c r="B514" s="17" t="s">
        <v>357</v>
      </c>
      <c r="C514" s="7">
        <v>607</v>
      </c>
      <c r="D514" s="7" t="s">
        <v>52</v>
      </c>
      <c r="E514" s="7">
        <v>10</v>
      </c>
      <c r="F514" s="6" t="s">
        <v>2472</v>
      </c>
      <c r="G514" s="7">
        <v>84099190</v>
      </c>
      <c r="H514" s="7" t="s">
        <v>315</v>
      </c>
      <c r="I514" s="7" t="s">
        <v>1145</v>
      </c>
      <c r="J514" s="7" t="s">
        <v>1145</v>
      </c>
      <c r="K514" s="7" t="str">
        <f>_xlfn.XLOOKUP(J514,[1]Export!$A$2:$A$1936,[1]Export!$C$2:$C$1936,"NAO ENCONTRADA",0)</f>
        <v>MOTORSPORT</v>
      </c>
      <c r="L514" s="7" t="s">
        <v>74</v>
      </c>
      <c r="M514" s="13">
        <v>217.84986800573887</v>
      </c>
      <c r="N514" s="13">
        <v>2178.4986800573888</v>
      </c>
      <c r="O514" s="14"/>
      <c r="P514" s="14"/>
    </row>
    <row r="515" spans="1:16" x14ac:dyDescent="0.25">
      <c r="A515">
        <v>2092</v>
      </c>
      <c r="B515" s="17" t="s">
        <v>357</v>
      </c>
      <c r="C515" s="7">
        <v>388</v>
      </c>
      <c r="D515" s="7" t="s">
        <v>52</v>
      </c>
      <c r="E515" s="7">
        <v>2</v>
      </c>
      <c r="F515" s="6" t="s">
        <v>2475</v>
      </c>
      <c r="G515" s="7">
        <v>85129000</v>
      </c>
      <c r="H515" s="7" t="s">
        <v>315</v>
      </c>
      <c r="I515" s="7" t="s">
        <v>1154</v>
      </c>
      <c r="J515" s="7" t="s">
        <v>1154</v>
      </c>
      <c r="K515" s="7" t="str">
        <f>_xlfn.XLOOKUP(J515,[1]Export!$A$2:$A$1936,[1]Export!$C$2:$C$1936,"NAO ENCONTRADA",0)</f>
        <v>MOTORSPORT</v>
      </c>
      <c r="L515" s="7" t="s">
        <v>74</v>
      </c>
      <c r="M515" s="13">
        <v>145.86934002869441</v>
      </c>
      <c r="N515" s="13">
        <v>291.73868005738882</v>
      </c>
      <c r="O515" s="14"/>
      <c r="P515" s="14"/>
    </row>
    <row r="516" spans="1:16" x14ac:dyDescent="0.25">
      <c r="A516">
        <v>2168</v>
      </c>
      <c r="B516" s="17" t="s">
        <v>357</v>
      </c>
      <c r="C516" s="7">
        <v>464</v>
      </c>
      <c r="D516" s="7" t="s">
        <v>52</v>
      </c>
      <c r="E516" s="7">
        <v>1</v>
      </c>
      <c r="F516" s="6" t="s">
        <v>2476</v>
      </c>
      <c r="G516" s="7">
        <v>87089990</v>
      </c>
      <c r="H516" s="7" t="s">
        <v>315</v>
      </c>
      <c r="I516" s="7" t="s">
        <v>1154</v>
      </c>
      <c r="J516" s="7" t="s">
        <v>1154</v>
      </c>
      <c r="K516" s="7" t="str">
        <f>_xlfn.XLOOKUP(J516,[1]Export!$A$2:$A$1936,[1]Export!$C$2:$C$1936,"NAO ENCONTRADA",0)</f>
        <v>MOTORSPORT</v>
      </c>
      <c r="L516" s="7" t="s">
        <v>74</v>
      </c>
      <c r="M516" s="13">
        <v>145.5686800573888</v>
      </c>
      <c r="N516" s="13">
        <v>145.5686800573888</v>
      </c>
      <c r="O516" s="14"/>
      <c r="P516" s="14"/>
    </row>
    <row r="517" spans="1:16" x14ac:dyDescent="0.25">
      <c r="A517">
        <v>2228</v>
      </c>
      <c r="B517" s="17" t="s">
        <v>357</v>
      </c>
      <c r="C517" s="7">
        <v>524</v>
      </c>
      <c r="D517" s="7" t="s">
        <v>52</v>
      </c>
      <c r="E517" s="7">
        <v>3</v>
      </c>
      <c r="F517" s="6" t="s">
        <v>2476</v>
      </c>
      <c r="G517" s="7">
        <v>87089990</v>
      </c>
      <c r="H517" s="7" t="s">
        <v>315</v>
      </c>
      <c r="I517" s="7" t="s">
        <v>1154</v>
      </c>
      <c r="J517" s="7" t="s">
        <v>1154</v>
      </c>
      <c r="K517" s="7" t="str">
        <f>_xlfn.XLOOKUP(J517,[1]Export!$A$2:$A$1936,[1]Export!$C$2:$C$1936,"NAO ENCONTRADA",0)</f>
        <v>MOTORSPORT</v>
      </c>
      <c r="L517" s="7" t="s">
        <v>74</v>
      </c>
      <c r="M517" s="13">
        <v>142.76622668579625</v>
      </c>
      <c r="N517" s="13">
        <v>428.29868005738876</v>
      </c>
      <c r="O517" s="14"/>
      <c r="P517" s="14"/>
    </row>
    <row r="518" spans="1:16" x14ac:dyDescent="0.25">
      <c r="A518">
        <v>2024</v>
      </c>
      <c r="B518" s="17" t="s">
        <v>357</v>
      </c>
      <c r="C518" s="7">
        <v>320</v>
      </c>
      <c r="D518" s="7" t="s">
        <v>52</v>
      </c>
      <c r="E518" s="7">
        <v>1</v>
      </c>
      <c r="F518" s="6" t="s">
        <v>2482</v>
      </c>
      <c r="G518" s="7">
        <v>87089990</v>
      </c>
      <c r="H518" s="7" t="s">
        <v>315</v>
      </c>
      <c r="I518" s="7" t="s">
        <v>1160</v>
      </c>
      <c r="J518" s="7" t="s">
        <v>1160</v>
      </c>
      <c r="K518" s="7" t="str">
        <f>_xlfn.XLOOKUP(J518,[1]Export!$A$2:$A$1936,[1]Export!$C$2:$C$1936,"NAO ENCONTRADA",0)</f>
        <v>MOTORSPORT</v>
      </c>
      <c r="L518" s="7" t="s">
        <v>74</v>
      </c>
      <c r="M518" s="13">
        <v>699.06868005738886</v>
      </c>
      <c r="N518" s="13">
        <v>699.06868005738886</v>
      </c>
      <c r="O518" s="14"/>
      <c r="P518" s="14"/>
    </row>
    <row r="519" spans="1:16" x14ac:dyDescent="0.25">
      <c r="A519">
        <v>2033</v>
      </c>
      <c r="B519" s="17" t="s">
        <v>357</v>
      </c>
      <c r="C519" s="7">
        <v>329</v>
      </c>
      <c r="D519" s="7" t="s">
        <v>52</v>
      </c>
      <c r="E519" s="7">
        <v>1</v>
      </c>
      <c r="F519" s="6" t="s">
        <v>2483</v>
      </c>
      <c r="G519" s="7">
        <v>87089990</v>
      </c>
      <c r="H519" s="7" t="s">
        <v>315</v>
      </c>
      <c r="I519" s="7" t="s">
        <v>1166</v>
      </c>
      <c r="J519" s="7" t="s">
        <v>1166</v>
      </c>
      <c r="K519" s="7" t="str">
        <f>_xlfn.XLOOKUP(J519,[1]Export!$A$2:$A$1936,[1]Export!$C$2:$C$1936,"NAO ENCONTRADA",0)</f>
        <v>MOTORSPORT</v>
      </c>
      <c r="L519" s="7" t="s">
        <v>74</v>
      </c>
      <c r="M519" s="13">
        <v>125.33868005738881</v>
      </c>
      <c r="N519" s="13">
        <v>125.33868005738881</v>
      </c>
      <c r="O519" s="14"/>
      <c r="P519" s="14"/>
    </row>
    <row r="520" spans="1:16" x14ac:dyDescent="0.25">
      <c r="A520">
        <v>2307</v>
      </c>
      <c r="B520" s="17" t="s">
        <v>357</v>
      </c>
      <c r="C520" s="7">
        <v>603</v>
      </c>
      <c r="D520" s="7" t="s">
        <v>52</v>
      </c>
      <c r="E520" s="7">
        <v>2</v>
      </c>
      <c r="F520" s="6" t="s">
        <v>2484</v>
      </c>
      <c r="G520" s="7">
        <v>85129000</v>
      </c>
      <c r="H520" s="7" t="s">
        <v>315</v>
      </c>
      <c r="I520" s="7" t="s">
        <v>1166</v>
      </c>
      <c r="J520" s="7" t="s">
        <v>1166</v>
      </c>
      <c r="K520" s="7" t="str">
        <f>_xlfn.XLOOKUP(J520,[1]Export!$A$2:$A$1936,[1]Export!$C$2:$C$1936,"NAO ENCONTRADA",0)</f>
        <v>MOTORSPORT</v>
      </c>
      <c r="L520" s="7" t="s">
        <v>74</v>
      </c>
      <c r="M520" s="13">
        <v>146.5093400286944</v>
      </c>
      <c r="N520" s="13">
        <v>293.01868005738879</v>
      </c>
      <c r="O520" s="14"/>
      <c r="P520" s="14"/>
    </row>
    <row r="521" spans="1:16" x14ac:dyDescent="0.25">
      <c r="A521">
        <v>2315</v>
      </c>
      <c r="B521" s="17" t="s">
        <v>357</v>
      </c>
      <c r="C521" s="7">
        <v>611</v>
      </c>
      <c r="D521" s="7" t="s">
        <v>52</v>
      </c>
      <c r="E521" s="7">
        <v>1</v>
      </c>
      <c r="F521" s="6" t="s">
        <v>2485</v>
      </c>
      <c r="G521" s="7">
        <v>85129000</v>
      </c>
      <c r="H521" s="7" t="s">
        <v>315</v>
      </c>
      <c r="I521" s="7" t="s">
        <v>1166</v>
      </c>
      <c r="J521" s="7" t="s">
        <v>1166</v>
      </c>
      <c r="K521" s="7" t="str">
        <f>_xlfn.XLOOKUP(J521,[1]Export!$A$2:$A$1936,[1]Export!$C$2:$C$1936,"NAO ENCONTRADA",0)</f>
        <v>MOTORSPORT</v>
      </c>
      <c r="L521" s="7" t="s">
        <v>74</v>
      </c>
      <c r="M521" s="13">
        <v>147.5086800573888</v>
      </c>
      <c r="N521" s="13">
        <v>147.5086800573888</v>
      </c>
      <c r="O521" s="14"/>
      <c r="P521" s="14"/>
    </row>
    <row r="522" spans="1:16" x14ac:dyDescent="0.25">
      <c r="A522">
        <v>1990</v>
      </c>
      <c r="B522" s="17" t="s">
        <v>357</v>
      </c>
      <c r="C522" s="7">
        <v>286</v>
      </c>
      <c r="D522" s="7" t="s">
        <v>52</v>
      </c>
      <c r="E522" s="7">
        <v>1</v>
      </c>
      <c r="F522" s="6" t="s">
        <v>2486</v>
      </c>
      <c r="G522" s="7">
        <v>87082999</v>
      </c>
      <c r="H522" s="7" t="s">
        <v>315</v>
      </c>
      <c r="I522" s="7" t="s">
        <v>2487</v>
      </c>
      <c r="J522" s="7" t="s">
        <v>2487</v>
      </c>
      <c r="K522" s="7" t="str">
        <f>_xlfn.XLOOKUP(J522,[1]Export!$A$2:$A$1936,[1]Export!$C$2:$C$1936,"NAO ENCONTRADA",0)</f>
        <v>MOTORSPORT</v>
      </c>
      <c r="L522" s="7" t="s">
        <v>74</v>
      </c>
      <c r="M522" s="13">
        <v>560.40868005738878</v>
      </c>
      <c r="N522" s="13">
        <v>560.40868005738878</v>
      </c>
      <c r="O522" s="14"/>
      <c r="P522" s="14"/>
    </row>
    <row r="523" spans="1:16" x14ac:dyDescent="0.25">
      <c r="A523">
        <v>2137</v>
      </c>
      <c r="B523" s="17" t="s">
        <v>357</v>
      </c>
      <c r="C523" s="7">
        <v>433</v>
      </c>
      <c r="D523" s="7" t="s">
        <v>52</v>
      </c>
      <c r="E523" s="7">
        <v>1</v>
      </c>
      <c r="F523" s="6" t="s">
        <v>1168</v>
      </c>
      <c r="G523" s="7">
        <v>85129000</v>
      </c>
      <c r="H523" s="7" t="s">
        <v>315</v>
      </c>
      <c r="I523" s="7" t="s">
        <v>1170</v>
      </c>
      <c r="J523" s="7" t="s">
        <v>1170</v>
      </c>
      <c r="K523" s="7" t="str">
        <f>_xlfn.XLOOKUP(J523,[1]Export!$A$2:$A$1936,[1]Export!$C$2:$C$1936,"NAO ENCONTRADA",0)</f>
        <v>MOTORSPORT</v>
      </c>
      <c r="L523" s="7" t="s">
        <v>74</v>
      </c>
      <c r="M523" s="13">
        <v>178.0986800573888</v>
      </c>
      <c r="N523" s="13">
        <v>178.0986800573888</v>
      </c>
      <c r="O523" s="14"/>
      <c r="P523" s="14"/>
    </row>
    <row r="524" spans="1:16" x14ac:dyDescent="0.25">
      <c r="A524">
        <v>1991</v>
      </c>
      <c r="B524" s="17" t="s">
        <v>357</v>
      </c>
      <c r="C524" s="7">
        <v>287</v>
      </c>
      <c r="D524" s="7" t="s">
        <v>52</v>
      </c>
      <c r="E524" s="7">
        <v>1</v>
      </c>
      <c r="F524" s="6" t="s">
        <v>1171</v>
      </c>
      <c r="G524" s="7">
        <v>87082999</v>
      </c>
      <c r="H524" s="7" t="s">
        <v>315</v>
      </c>
      <c r="I524" s="7" t="s">
        <v>1173</v>
      </c>
      <c r="J524" s="7" t="s">
        <v>1173</v>
      </c>
      <c r="K524" s="7" t="str">
        <f>_xlfn.XLOOKUP(J524,[1]Export!$A$2:$A$1936,[1]Export!$C$2:$C$1936,"NAO ENCONTRADA",0)</f>
        <v>MOTORSPORT</v>
      </c>
      <c r="L524" s="7" t="s">
        <v>74</v>
      </c>
      <c r="M524" s="13">
        <v>75.528680057388812</v>
      </c>
      <c r="N524" s="13">
        <v>75.528680057388812</v>
      </c>
      <c r="O524" s="14"/>
      <c r="P524" s="14"/>
    </row>
    <row r="525" spans="1:16" x14ac:dyDescent="0.25">
      <c r="A525">
        <v>1992</v>
      </c>
      <c r="B525" s="17" t="s">
        <v>357</v>
      </c>
      <c r="C525" s="7">
        <v>288</v>
      </c>
      <c r="D525" s="7" t="s">
        <v>52</v>
      </c>
      <c r="E525" s="7">
        <v>2</v>
      </c>
      <c r="F525" s="6" t="s">
        <v>1174</v>
      </c>
      <c r="G525" s="7">
        <v>70091000</v>
      </c>
      <c r="H525" s="7" t="s">
        <v>315</v>
      </c>
      <c r="I525" s="7" t="s">
        <v>1176</v>
      </c>
      <c r="J525" s="7" t="s">
        <v>1176</v>
      </c>
      <c r="K525" s="7" t="str">
        <f>_xlfn.XLOOKUP(J525,[1]Export!$A$2:$A$1936,[1]Export!$C$2:$C$1936,"NAO ENCONTRADA",0)</f>
        <v>MOTORSPORT</v>
      </c>
      <c r="L525" s="7" t="s">
        <v>74</v>
      </c>
      <c r="M525" s="13">
        <v>196.4393400286944</v>
      </c>
      <c r="N525" s="13">
        <v>392.87868005738881</v>
      </c>
      <c r="O525" s="14"/>
      <c r="P525" s="14"/>
    </row>
    <row r="526" spans="1:16" x14ac:dyDescent="0.25">
      <c r="A526">
        <v>1906</v>
      </c>
      <c r="B526" s="17" t="s">
        <v>357</v>
      </c>
      <c r="C526" s="7">
        <v>202</v>
      </c>
      <c r="D526" s="7" t="s">
        <v>52</v>
      </c>
      <c r="E526" s="7">
        <v>5</v>
      </c>
      <c r="F526" s="6" t="s">
        <v>1177</v>
      </c>
      <c r="G526" s="7">
        <v>87082999</v>
      </c>
      <c r="H526" s="7" t="s">
        <v>315</v>
      </c>
      <c r="I526" s="7" t="s">
        <v>2490</v>
      </c>
      <c r="J526" s="7" t="s">
        <v>1179</v>
      </c>
      <c r="K526" s="7" t="str">
        <f>_xlfn.XLOOKUP(J526,[1]Export!$A$2:$A$1936,[1]Export!$C$2:$C$1936,"NAO ENCONTRADA",0)</f>
        <v>MOTORSPORT</v>
      </c>
      <c r="L526" s="7" t="s">
        <v>74</v>
      </c>
      <c r="M526" s="13">
        <v>59.48973601147776</v>
      </c>
      <c r="N526" s="13">
        <v>297.4486800573888</v>
      </c>
      <c r="O526" s="14"/>
      <c r="P526" s="14"/>
    </row>
    <row r="527" spans="1:16" x14ac:dyDescent="0.25">
      <c r="A527">
        <v>1905</v>
      </c>
      <c r="B527" s="17" t="s">
        <v>357</v>
      </c>
      <c r="C527" s="7">
        <v>201</v>
      </c>
      <c r="D527" s="7" t="s">
        <v>52</v>
      </c>
      <c r="E527" s="7">
        <v>5</v>
      </c>
      <c r="F527" s="6" t="s">
        <v>1182</v>
      </c>
      <c r="G527" s="7">
        <v>87082999</v>
      </c>
      <c r="H527" s="7" t="s">
        <v>315</v>
      </c>
      <c r="I527" s="7" t="s">
        <v>2493</v>
      </c>
      <c r="J527" s="7" t="s">
        <v>2494</v>
      </c>
      <c r="K527" s="7" t="str">
        <f>_xlfn.XLOOKUP(J527,[1]Export!$A$2:$A$1936,[1]Export!$C$2:$C$1936,"NAO ENCONTRADA",0)</f>
        <v>MOTORSPORT</v>
      </c>
      <c r="L527" s="7" t="s">
        <v>74</v>
      </c>
      <c r="M527" s="13">
        <v>59.48973601147776</v>
      </c>
      <c r="N527" s="13">
        <v>297.4486800573888</v>
      </c>
      <c r="O527" s="14"/>
      <c r="P527" s="14"/>
    </row>
    <row r="528" spans="1:16" x14ac:dyDescent="0.25">
      <c r="A528">
        <v>2328</v>
      </c>
      <c r="B528" s="17" t="s">
        <v>357</v>
      </c>
      <c r="C528" s="7">
        <v>624</v>
      </c>
      <c r="D528" s="7" t="s">
        <v>52</v>
      </c>
      <c r="E528" s="7">
        <v>2</v>
      </c>
      <c r="F528" s="6" t="s">
        <v>2498</v>
      </c>
      <c r="G528" s="7">
        <v>84839000</v>
      </c>
      <c r="H528" s="7" t="s">
        <v>315</v>
      </c>
      <c r="I528" s="7" t="s">
        <v>1189</v>
      </c>
      <c r="J528" s="7" t="s">
        <v>1189</v>
      </c>
      <c r="K528" s="7" t="str">
        <f>_xlfn.XLOOKUP(J528,[1]Export!$A$2:$A$1936,[1]Export!$C$2:$C$1936,"NAO ENCONTRADA",0)</f>
        <v>MOTORSPORT</v>
      </c>
      <c r="L528" s="7" t="s">
        <v>74</v>
      </c>
      <c r="M528" s="13">
        <v>27.899340028694404</v>
      </c>
      <c r="N528" s="13">
        <v>55.798680057388808</v>
      </c>
      <c r="O528" s="14"/>
      <c r="P528" s="14"/>
    </row>
    <row r="529" spans="1:16" x14ac:dyDescent="0.25">
      <c r="A529">
        <v>2011</v>
      </c>
      <c r="B529" s="17" t="s">
        <v>357</v>
      </c>
      <c r="C529" s="7">
        <v>307</v>
      </c>
      <c r="D529" s="7" t="s">
        <v>52</v>
      </c>
      <c r="E529" s="7">
        <v>4</v>
      </c>
      <c r="F529" s="6" t="s">
        <v>1193</v>
      </c>
      <c r="G529" s="7">
        <v>84839000</v>
      </c>
      <c r="H529" s="7" t="s">
        <v>315</v>
      </c>
      <c r="I529" s="7" t="s">
        <v>2500</v>
      </c>
      <c r="J529" s="7" t="s">
        <v>1195</v>
      </c>
      <c r="K529" s="7" t="str">
        <f>_xlfn.XLOOKUP(J529,[1]Export!$A$2:$A$1936,[1]Export!$C$2:$C$1936,"NAO ENCONTRADA",0)</f>
        <v>MOTORSPORT</v>
      </c>
      <c r="L529" s="7" t="s">
        <v>74</v>
      </c>
      <c r="M529" s="13">
        <v>30.539670014347202</v>
      </c>
      <c r="N529" s="13">
        <v>122.15868005738881</v>
      </c>
      <c r="O529" s="14"/>
      <c r="P529" s="14"/>
    </row>
    <row r="530" spans="1:16" x14ac:dyDescent="0.25">
      <c r="A530">
        <v>2012</v>
      </c>
      <c r="B530" s="17" t="s">
        <v>357</v>
      </c>
      <c r="C530" s="7">
        <v>308</v>
      </c>
      <c r="D530" s="7" t="s">
        <v>52</v>
      </c>
      <c r="E530" s="7">
        <v>1</v>
      </c>
      <c r="F530" s="6" t="s">
        <v>2501</v>
      </c>
      <c r="G530" s="7">
        <v>84839000</v>
      </c>
      <c r="H530" s="7" t="s">
        <v>315</v>
      </c>
      <c r="I530" s="7" t="s">
        <v>2502</v>
      </c>
      <c r="J530" s="7" t="s">
        <v>2503</v>
      </c>
      <c r="K530" s="7" t="str">
        <f>_xlfn.XLOOKUP(J530,[1]Export!$A$2:$A$1936,[1]Export!$C$2:$C$1936,"NAO ENCONTRADA",0)</f>
        <v>MOTORSPORT</v>
      </c>
      <c r="L530" s="7" t="s">
        <v>74</v>
      </c>
      <c r="M530" s="13">
        <v>39.528680057388812</v>
      </c>
      <c r="N530" s="13">
        <v>39.528680057388812</v>
      </c>
      <c r="O530" s="14"/>
      <c r="P530" s="14"/>
    </row>
    <row r="531" spans="1:16" x14ac:dyDescent="0.25">
      <c r="A531">
        <v>2053</v>
      </c>
      <c r="B531" s="17" t="s">
        <v>357</v>
      </c>
      <c r="C531" s="7">
        <v>349</v>
      </c>
      <c r="D531" s="7" t="s">
        <v>52</v>
      </c>
      <c r="E531" s="7">
        <v>4</v>
      </c>
      <c r="F531" s="6" t="s">
        <v>2507</v>
      </c>
      <c r="G531" s="7">
        <v>84839000</v>
      </c>
      <c r="H531" s="7" t="s">
        <v>315</v>
      </c>
      <c r="I531" s="7" t="s">
        <v>2508</v>
      </c>
      <c r="J531" s="7" t="s">
        <v>1532</v>
      </c>
      <c r="K531" s="7" t="str">
        <f>_xlfn.XLOOKUP(J531,[1]Export!$A$2:$A$1936,[1]Export!$C$2:$C$1936,"NAO ENCONTRADA",0)</f>
        <v>MOTORSPORT</v>
      </c>
      <c r="L531" s="7" t="s">
        <v>74</v>
      </c>
      <c r="M531" s="13">
        <v>64.289670014347195</v>
      </c>
      <c r="N531" s="13">
        <v>257.15868005738878</v>
      </c>
      <c r="O531" s="14"/>
      <c r="P531" s="14"/>
    </row>
    <row r="532" spans="1:16" x14ac:dyDescent="0.25">
      <c r="A532">
        <v>2322</v>
      </c>
      <c r="B532" s="17" t="s">
        <v>357</v>
      </c>
      <c r="C532" s="7">
        <v>618</v>
      </c>
      <c r="D532" s="7" t="s">
        <v>52</v>
      </c>
      <c r="E532" s="7">
        <v>1</v>
      </c>
      <c r="F532" s="6" t="s">
        <v>2509</v>
      </c>
      <c r="G532" s="7">
        <v>84839000</v>
      </c>
      <c r="H532" s="7" t="s">
        <v>315</v>
      </c>
      <c r="I532" s="7" t="s">
        <v>2508</v>
      </c>
      <c r="J532" s="7" t="s">
        <v>1532</v>
      </c>
      <c r="K532" s="7" t="str">
        <f>_xlfn.XLOOKUP(J532,[1]Export!$A$2:$A$1936,[1]Export!$C$2:$C$1936,"NAO ENCONTRADA",0)</f>
        <v>MOTORSPORT</v>
      </c>
      <c r="L532" s="7" t="s">
        <v>74</v>
      </c>
      <c r="M532" s="13">
        <v>59.568680057388811</v>
      </c>
      <c r="N532" s="13">
        <v>59.568680057388811</v>
      </c>
      <c r="O532" s="14"/>
      <c r="P532" s="14"/>
    </row>
    <row r="533" spans="1:16" x14ac:dyDescent="0.25">
      <c r="A533">
        <v>2052</v>
      </c>
      <c r="B533" s="17" t="s">
        <v>357</v>
      </c>
      <c r="C533" s="7">
        <v>348</v>
      </c>
      <c r="D533" s="7" t="s">
        <v>52</v>
      </c>
      <c r="E533" s="7">
        <v>1</v>
      </c>
      <c r="F533" s="6" t="s">
        <v>2513</v>
      </c>
      <c r="G533" s="7">
        <v>84839000</v>
      </c>
      <c r="H533" s="7" t="s">
        <v>315</v>
      </c>
      <c r="I533" s="7" t="s">
        <v>1198</v>
      </c>
      <c r="J533" s="7" t="s">
        <v>1198</v>
      </c>
      <c r="K533" s="7" t="str">
        <f>_xlfn.XLOOKUP(J533,[1]Export!$A$2:$A$1936,[1]Export!$C$2:$C$1936,"NAO ENCONTRADA",0)</f>
        <v>MOTORSPORT</v>
      </c>
      <c r="L533" s="7" t="s">
        <v>74</v>
      </c>
      <c r="M533" s="13">
        <v>104.85868005738881</v>
      </c>
      <c r="N533" s="13">
        <v>104.85868005738881</v>
      </c>
      <c r="O533" s="14"/>
      <c r="P533" s="14"/>
    </row>
    <row r="534" spans="1:16" x14ac:dyDescent="0.25">
      <c r="A534">
        <v>2163</v>
      </c>
      <c r="B534" s="17" t="s">
        <v>357</v>
      </c>
      <c r="C534" s="7">
        <v>459</v>
      </c>
      <c r="D534" s="7" t="s">
        <v>52</v>
      </c>
      <c r="E534" s="7">
        <v>3</v>
      </c>
      <c r="F534" s="6" t="s">
        <v>2512</v>
      </c>
      <c r="G534" s="7">
        <v>84839000</v>
      </c>
      <c r="H534" s="7" t="s">
        <v>315</v>
      </c>
      <c r="I534" s="7" t="s">
        <v>1198</v>
      </c>
      <c r="J534" s="7" t="s">
        <v>1198</v>
      </c>
      <c r="K534" s="7" t="str">
        <f>_xlfn.XLOOKUP(J534,[1]Export!$A$2:$A$1936,[1]Export!$C$2:$C$1936,"NAO ENCONTRADA",0)</f>
        <v>MOTORSPORT</v>
      </c>
      <c r="L534" s="7" t="s">
        <v>74</v>
      </c>
      <c r="M534" s="13">
        <v>112.90622668579628</v>
      </c>
      <c r="N534" s="13">
        <v>338.71868005738884</v>
      </c>
      <c r="O534" s="14"/>
      <c r="P534" s="14"/>
    </row>
    <row r="535" spans="1:16" x14ac:dyDescent="0.25">
      <c r="A535">
        <v>2099</v>
      </c>
      <c r="B535" s="17" t="s">
        <v>357</v>
      </c>
      <c r="C535" s="7">
        <v>395</v>
      </c>
      <c r="D535" s="7" t="s">
        <v>52</v>
      </c>
      <c r="E535" s="7">
        <v>17</v>
      </c>
      <c r="F535" s="6" t="s">
        <v>1199</v>
      </c>
      <c r="G535" s="7">
        <v>73181600</v>
      </c>
      <c r="H535" s="7" t="s">
        <v>315</v>
      </c>
      <c r="I535" s="7" t="s">
        <v>2514</v>
      </c>
      <c r="J535" s="7" t="s">
        <v>1201</v>
      </c>
      <c r="K535" s="7" t="str">
        <f>_xlfn.XLOOKUP(J535,[1]Export!$A$2:$A$1936,[1]Export!$C$2:$C$1936,"NAO ENCONTRADA",0)</f>
        <v>MOTORSPORT</v>
      </c>
      <c r="L535" s="7" t="s">
        <v>74</v>
      </c>
      <c r="M535" s="13">
        <v>87.477569415140508</v>
      </c>
      <c r="N535" s="13">
        <v>1487.1186800573887</v>
      </c>
      <c r="O535" s="14"/>
      <c r="P535" s="14"/>
    </row>
    <row r="536" spans="1:16" x14ac:dyDescent="0.25">
      <c r="A536">
        <v>2266</v>
      </c>
      <c r="B536" s="17" t="s">
        <v>357</v>
      </c>
      <c r="C536" s="7">
        <v>562</v>
      </c>
      <c r="D536" s="7" t="s">
        <v>52</v>
      </c>
      <c r="E536" s="7">
        <v>16</v>
      </c>
      <c r="F536" s="6" t="s">
        <v>1202</v>
      </c>
      <c r="G536" s="7">
        <v>87089990</v>
      </c>
      <c r="H536" s="7" t="s">
        <v>315</v>
      </c>
      <c r="I536" s="7" t="s">
        <v>2514</v>
      </c>
      <c r="J536" s="7" t="s">
        <v>1201</v>
      </c>
      <c r="K536" s="7" t="str">
        <f>_xlfn.XLOOKUP(J536,[1]Export!$A$2:$A$1936,[1]Export!$C$2:$C$1936,"NAO ENCONTRADA",0)</f>
        <v>MOTORSPORT</v>
      </c>
      <c r="L536" s="7" t="s">
        <v>74</v>
      </c>
      <c r="M536" s="13">
        <v>86.214917503586804</v>
      </c>
      <c r="N536" s="13">
        <v>1379.4386800573889</v>
      </c>
      <c r="O536" s="14"/>
      <c r="P536" s="14"/>
    </row>
    <row r="537" spans="1:16" x14ac:dyDescent="0.25">
      <c r="A537">
        <v>2241</v>
      </c>
      <c r="B537" s="17" t="s">
        <v>357</v>
      </c>
      <c r="C537" s="7">
        <v>537</v>
      </c>
      <c r="D537" s="7" t="s">
        <v>52</v>
      </c>
      <c r="E537" s="7">
        <v>40</v>
      </c>
      <c r="F537" s="6" t="s">
        <v>1203</v>
      </c>
      <c r="G537" s="7">
        <v>87089990</v>
      </c>
      <c r="H537" s="7" t="s">
        <v>315</v>
      </c>
      <c r="I537" s="7" t="s">
        <v>2515</v>
      </c>
      <c r="J537" s="7" t="s">
        <v>1205</v>
      </c>
      <c r="K537" s="7" t="str">
        <f>_xlfn.XLOOKUP(J537,[1]Export!$A$2:$A$1936,[1]Export!$C$2:$C$1936,"NAO ENCONTRADA",0)</f>
        <v>MOTORSPORT</v>
      </c>
      <c r="L537" s="7" t="s">
        <v>74</v>
      </c>
      <c r="M537" s="13">
        <v>87.09996700143472</v>
      </c>
      <c r="N537" s="13">
        <v>3483.9986800573888</v>
      </c>
      <c r="O537" s="14"/>
      <c r="P537" s="14"/>
    </row>
    <row r="538" spans="1:16" x14ac:dyDescent="0.25">
      <c r="A538">
        <v>2265</v>
      </c>
      <c r="B538" s="17" t="s">
        <v>357</v>
      </c>
      <c r="C538" s="7">
        <v>561</v>
      </c>
      <c r="D538" s="7" t="s">
        <v>52</v>
      </c>
      <c r="E538" s="7">
        <v>15</v>
      </c>
      <c r="F538" s="6" t="s">
        <v>1203</v>
      </c>
      <c r="G538" s="7">
        <v>87089990</v>
      </c>
      <c r="H538" s="7" t="s">
        <v>315</v>
      </c>
      <c r="I538" s="7" t="s">
        <v>2515</v>
      </c>
      <c r="J538" s="7" t="s">
        <v>1205</v>
      </c>
      <c r="K538" s="7" t="str">
        <f>_xlfn.XLOOKUP(J538,[1]Export!$A$2:$A$1936,[1]Export!$C$2:$C$1936,"NAO ENCONTRADA",0)</f>
        <v>MOTORSPORT</v>
      </c>
      <c r="L538" s="7" t="s">
        <v>74</v>
      </c>
      <c r="M538" s="13">
        <v>86.223245337159241</v>
      </c>
      <c r="N538" s="13">
        <v>1293.3486800573887</v>
      </c>
      <c r="O538" s="14"/>
      <c r="P538" s="14"/>
    </row>
    <row r="539" spans="1:16" x14ac:dyDescent="0.25">
      <c r="A539">
        <v>2312</v>
      </c>
      <c r="B539" s="17" t="s">
        <v>357</v>
      </c>
      <c r="C539" s="7">
        <v>608</v>
      </c>
      <c r="D539" s="7" t="s">
        <v>52</v>
      </c>
      <c r="E539" s="7">
        <v>10</v>
      </c>
      <c r="F539" s="6" t="s">
        <v>1206</v>
      </c>
      <c r="G539" s="7">
        <v>73181600</v>
      </c>
      <c r="H539" s="7" t="s">
        <v>315</v>
      </c>
      <c r="I539" s="7" t="s">
        <v>2515</v>
      </c>
      <c r="J539" s="7" t="s">
        <v>1205</v>
      </c>
      <c r="K539" s="7" t="str">
        <f>_xlfn.XLOOKUP(J539,[1]Export!$A$2:$A$1936,[1]Export!$C$2:$C$1936,"NAO ENCONTRADA",0)</f>
        <v>MOTORSPORT</v>
      </c>
      <c r="L539" s="7" t="s">
        <v>74</v>
      </c>
      <c r="M539" s="13">
        <v>87.249868005738875</v>
      </c>
      <c r="N539" s="13">
        <v>872.49868005738881</v>
      </c>
      <c r="O539" s="14"/>
      <c r="P539" s="14"/>
    </row>
    <row r="540" spans="1:16" x14ac:dyDescent="0.25">
      <c r="A540">
        <v>2054</v>
      </c>
      <c r="B540" s="17" t="s">
        <v>357</v>
      </c>
      <c r="C540" s="7">
        <v>350</v>
      </c>
      <c r="D540" s="7" t="s">
        <v>52</v>
      </c>
      <c r="E540" s="7">
        <v>1</v>
      </c>
      <c r="F540" s="6" t="s">
        <v>1207</v>
      </c>
      <c r="G540" s="7">
        <v>87082999</v>
      </c>
      <c r="H540" s="7" t="s">
        <v>315</v>
      </c>
      <c r="I540" s="7" t="s">
        <v>2516</v>
      </c>
      <c r="J540" s="7" t="s">
        <v>1209</v>
      </c>
      <c r="K540" s="7" t="str">
        <f>_xlfn.XLOOKUP(J540,[1]Export!$A$2:$A$1936,[1]Export!$C$2:$C$1936,"NAO ENCONTRADA",0)</f>
        <v>MOTORSPORT</v>
      </c>
      <c r="L540" s="7" t="s">
        <v>74</v>
      </c>
      <c r="M540" s="13">
        <v>104.3486800573888</v>
      </c>
      <c r="N540" s="13">
        <v>104.3486800573888</v>
      </c>
      <c r="O540" s="14"/>
      <c r="P540" s="14"/>
    </row>
    <row r="541" spans="1:16" x14ac:dyDescent="0.25">
      <c r="A541">
        <v>1993</v>
      </c>
      <c r="B541" s="17" t="s">
        <v>357</v>
      </c>
      <c r="C541" s="7">
        <v>289</v>
      </c>
      <c r="D541" s="7" t="s">
        <v>52</v>
      </c>
      <c r="E541" s="7">
        <v>1</v>
      </c>
      <c r="F541" s="6" t="s">
        <v>2519</v>
      </c>
      <c r="G541" s="7">
        <v>83012000</v>
      </c>
      <c r="H541" s="7" t="s">
        <v>315</v>
      </c>
      <c r="I541" s="7" t="s">
        <v>2520</v>
      </c>
      <c r="J541" s="7" t="s">
        <v>2520</v>
      </c>
      <c r="K541" s="7" t="str">
        <f>_xlfn.XLOOKUP(J541,[1]Export!$A$2:$A$1936,[1]Export!$C$2:$C$1936,"NAO ENCONTRADA",0)</f>
        <v>MOTORSPORT</v>
      </c>
      <c r="L541" s="7" t="s">
        <v>74</v>
      </c>
      <c r="M541" s="13">
        <v>29.798680057388811</v>
      </c>
      <c r="N541" s="13">
        <v>29.798680057388811</v>
      </c>
      <c r="O541" s="14"/>
      <c r="P541" s="14"/>
    </row>
    <row r="542" spans="1:16" x14ac:dyDescent="0.25">
      <c r="A542">
        <v>2063</v>
      </c>
      <c r="B542" s="17" t="s">
        <v>357</v>
      </c>
      <c r="C542" s="7">
        <v>359</v>
      </c>
      <c r="D542" s="7" t="s">
        <v>52</v>
      </c>
      <c r="E542" s="7">
        <v>1</v>
      </c>
      <c r="F542" s="6" t="s">
        <v>413</v>
      </c>
      <c r="G542" s="7">
        <v>87089990</v>
      </c>
      <c r="H542" s="7" t="s">
        <v>315</v>
      </c>
      <c r="I542" s="7" t="s">
        <v>1230</v>
      </c>
      <c r="J542" s="7" t="s">
        <v>2534</v>
      </c>
      <c r="K542" s="7" t="str">
        <f>_xlfn.XLOOKUP(J542,[1]Export!$A$2:$A$1936,[1]Export!$C$2:$C$1936,"NAO ENCONTRADA",0)</f>
        <v>MOTORSPORT</v>
      </c>
      <c r="L542" s="7" t="s">
        <v>74</v>
      </c>
      <c r="M542" s="13">
        <v>1281.8686800573887</v>
      </c>
      <c r="N542" s="13">
        <v>1281.8686800573887</v>
      </c>
      <c r="O542" s="14"/>
      <c r="P542" s="14"/>
    </row>
    <row r="543" spans="1:16" x14ac:dyDescent="0.25">
      <c r="A543">
        <v>2397</v>
      </c>
      <c r="B543" s="17" t="s">
        <v>357</v>
      </c>
      <c r="C543" s="7">
        <v>693</v>
      </c>
      <c r="D543" s="7" t="s">
        <v>52</v>
      </c>
      <c r="E543" s="7">
        <v>25</v>
      </c>
      <c r="F543" s="6" t="s">
        <v>529</v>
      </c>
      <c r="G543" s="7">
        <v>84099190</v>
      </c>
      <c r="H543" s="7" t="s">
        <v>315</v>
      </c>
      <c r="I543" s="7" t="s">
        <v>2535</v>
      </c>
      <c r="J543" s="7" t="s">
        <v>1234</v>
      </c>
      <c r="K543" s="7" t="str">
        <f>_xlfn.XLOOKUP(J543,[1]Export!$A$2:$A$1936,[1]Export!$C$2:$C$1936,"NAO ENCONTRADA",0)</f>
        <v>STANDARD</v>
      </c>
      <c r="L543" s="7" t="s">
        <v>74</v>
      </c>
      <c r="M543" s="13">
        <v>55.879947202295554</v>
      </c>
      <c r="N543" s="13">
        <v>1396.9986800573888</v>
      </c>
      <c r="O543" s="14"/>
      <c r="P543" s="14"/>
    </row>
    <row r="544" spans="1:16" x14ac:dyDescent="0.25">
      <c r="A544">
        <v>1994</v>
      </c>
      <c r="B544" s="17" t="s">
        <v>357</v>
      </c>
      <c r="C544" s="7">
        <v>290</v>
      </c>
      <c r="D544" s="7" t="s">
        <v>52</v>
      </c>
      <c r="E544" s="7">
        <v>1</v>
      </c>
      <c r="F544" s="6" t="s">
        <v>1259</v>
      </c>
      <c r="G544" s="7">
        <v>87089990</v>
      </c>
      <c r="H544" s="7" t="s">
        <v>315</v>
      </c>
      <c r="I544" s="7" t="s">
        <v>1261</v>
      </c>
      <c r="J544" s="7" t="s">
        <v>1261</v>
      </c>
      <c r="K544" s="7" t="str">
        <f>_xlfn.XLOOKUP(J544,[1]Export!$A$2:$A$1936,[1]Export!$C$2:$C$1936,"NAO ENCONTRADA",0)</f>
        <v>MOTORSPORT</v>
      </c>
      <c r="L544" s="7" t="s">
        <v>74</v>
      </c>
      <c r="M544" s="13">
        <v>292.98868005738882</v>
      </c>
      <c r="N544" s="13">
        <v>292.98868005738882</v>
      </c>
      <c r="O544" s="14"/>
      <c r="P544" s="14"/>
    </row>
    <row r="545" spans="1:16" x14ac:dyDescent="0.25">
      <c r="A545">
        <v>1995</v>
      </c>
      <c r="B545" s="17" t="s">
        <v>357</v>
      </c>
      <c r="C545" s="7">
        <v>291</v>
      </c>
      <c r="D545" s="7" t="s">
        <v>52</v>
      </c>
      <c r="E545" s="7">
        <v>1</v>
      </c>
      <c r="F545" s="6" t="s">
        <v>1269</v>
      </c>
      <c r="G545" s="7">
        <v>87084090</v>
      </c>
      <c r="H545" s="7" t="s">
        <v>315</v>
      </c>
      <c r="I545" s="7" t="s">
        <v>1271</v>
      </c>
      <c r="J545" s="7" t="s">
        <v>1271</v>
      </c>
      <c r="K545" s="7" t="str">
        <f>_xlfn.XLOOKUP(J545,[1]Export!$A$2:$A$1936,[1]Export!$C$2:$C$1936,"NAO ENCONTRADA",0)</f>
        <v>MOTORSPORT</v>
      </c>
      <c r="L545" s="7" t="s">
        <v>74</v>
      </c>
      <c r="M545" s="13">
        <v>219.14868005738882</v>
      </c>
      <c r="N545" s="13">
        <v>219.14868005738882</v>
      </c>
      <c r="O545" s="14"/>
      <c r="P545" s="14"/>
    </row>
    <row r="546" spans="1:16" x14ac:dyDescent="0.25">
      <c r="A546">
        <v>1996</v>
      </c>
      <c r="B546" s="17" t="s">
        <v>357</v>
      </c>
      <c r="C546" s="7">
        <v>292</v>
      </c>
      <c r="D546" s="7" t="s">
        <v>52</v>
      </c>
      <c r="E546" s="7">
        <v>1</v>
      </c>
      <c r="F546" s="6" t="s">
        <v>1277</v>
      </c>
      <c r="G546" s="7">
        <v>87089990</v>
      </c>
      <c r="H546" s="7" t="s">
        <v>315</v>
      </c>
      <c r="I546" s="7" t="s">
        <v>1279</v>
      </c>
      <c r="J546" s="7" t="s">
        <v>1279</v>
      </c>
      <c r="K546" s="7" t="str">
        <f>_xlfn.XLOOKUP(J546,[1]Export!$A$2:$A$1936,[1]Export!$C$2:$C$1936,"NAO ENCONTRADA",0)</f>
        <v>MOTORSPORT</v>
      </c>
      <c r="L546" s="7" t="s">
        <v>74</v>
      </c>
      <c r="M546" s="13">
        <v>127.94868005738881</v>
      </c>
      <c r="N546" s="13">
        <v>127.94868005738881</v>
      </c>
      <c r="O546" s="14"/>
      <c r="P546" s="14"/>
    </row>
    <row r="547" spans="1:16" x14ac:dyDescent="0.25">
      <c r="A547">
        <v>1997</v>
      </c>
      <c r="B547" s="17" t="s">
        <v>357</v>
      </c>
      <c r="C547" s="7">
        <v>293</v>
      </c>
      <c r="D547" s="7" t="s">
        <v>52</v>
      </c>
      <c r="E547" s="7">
        <v>1</v>
      </c>
      <c r="F547" s="6" t="s">
        <v>1281</v>
      </c>
      <c r="G547" s="7">
        <v>87089200</v>
      </c>
      <c r="H547" s="7" t="s">
        <v>315</v>
      </c>
      <c r="I547" s="7" t="s">
        <v>1283</v>
      </c>
      <c r="J547" s="7" t="s">
        <v>2563</v>
      </c>
      <c r="K547" s="7" t="str">
        <f>_xlfn.XLOOKUP(J547,[1]Export!$A$2:$A$1936,[1]Export!$C$2:$C$1936,"NAO ENCONTRADA",0)</f>
        <v>MOTORSPORT</v>
      </c>
      <c r="L547" s="7" t="s">
        <v>74</v>
      </c>
      <c r="M547" s="13">
        <v>395.28868005738883</v>
      </c>
      <c r="N547" s="13">
        <v>395.28868005738883</v>
      </c>
      <c r="O547" s="14"/>
      <c r="P547" s="14"/>
    </row>
    <row r="548" spans="1:16" x14ac:dyDescent="0.25">
      <c r="A548">
        <v>1998</v>
      </c>
      <c r="B548" s="17" t="s">
        <v>357</v>
      </c>
      <c r="C548" s="7">
        <v>294</v>
      </c>
      <c r="D548" s="7" t="s">
        <v>52</v>
      </c>
      <c r="E548" s="7">
        <v>1</v>
      </c>
      <c r="F548" s="6" t="s">
        <v>2564</v>
      </c>
      <c r="G548" s="7">
        <v>87089990</v>
      </c>
      <c r="H548" s="7" t="s">
        <v>315</v>
      </c>
      <c r="I548" s="7" t="s">
        <v>1286</v>
      </c>
      <c r="J548" s="7" t="s">
        <v>2565</v>
      </c>
      <c r="K548" s="7" t="str">
        <f>_xlfn.XLOOKUP(J548,[1]Export!$A$2:$A$1936,[1]Export!$C$2:$C$1936,"NAO ENCONTRADA",0)</f>
        <v>MOTORSPORT</v>
      </c>
      <c r="L548" s="7" t="s">
        <v>74</v>
      </c>
      <c r="M548" s="13">
        <v>306.01868005738879</v>
      </c>
      <c r="N548" s="13">
        <v>306.01868005738879</v>
      </c>
      <c r="O548" s="14"/>
      <c r="P548" s="14"/>
    </row>
    <row r="549" spans="1:16" x14ac:dyDescent="0.25">
      <c r="A549">
        <v>1999</v>
      </c>
      <c r="B549" s="17" t="s">
        <v>357</v>
      </c>
      <c r="C549" s="7">
        <v>295</v>
      </c>
      <c r="D549" s="7" t="s">
        <v>52</v>
      </c>
      <c r="E549" s="7">
        <v>2</v>
      </c>
      <c r="F549" s="6" t="s">
        <v>1287</v>
      </c>
      <c r="G549" s="7">
        <v>87089990</v>
      </c>
      <c r="H549" s="7" t="s">
        <v>315</v>
      </c>
      <c r="I549" s="7" t="s">
        <v>1289</v>
      </c>
      <c r="J549" s="7" t="s">
        <v>1289</v>
      </c>
      <c r="K549" s="7" t="str">
        <f>_xlfn.XLOOKUP(J549,[1]Export!$A$2:$A$1936,[1]Export!$C$2:$C$1936,"NAO ENCONTRADA",0)</f>
        <v>MOTORSPORT</v>
      </c>
      <c r="L549" s="7" t="s">
        <v>74</v>
      </c>
      <c r="M549" s="13">
        <v>36.889340028694406</v>
      </c>
      <c r="N549" s="13">
        <v>73.778680057388812</v>
      </c>
      <c r="O549" s="14"/>
      <c r="P549" s="14"/>
    </row>
    <row r="550" spans="1:16" x14ac:dyDescent="0.25">
      <c r="A550">
        <v>2000</v>
      </c>
      <c r="B550" s="17" t="s">
        <v>357</v>
      </c>
      <c r="C550" s="7">
        <v>296</v>
      </c>
      <c r="D550" s="7" t="s">
        <v>52</v>
      </c>
      <c r="E550" s="7">
        <v>1</v>
      </c>
      <c r="F550" s="6" t="s">
        <v>1293</v>
      </c>
      <c r="G550" s="7">
        <v>87089990</v>
      </c>
      <c r="H550" s="7" t="s">
        <v>315</v>
      </c>
      <c r="I550" s="7" t="s">
        <v>1295</v>
      </c>
      <c r="J550" s="7" t="s">
        <v>1295</v>
      </c>
      <c r="K550" s="7" t="str">
        <f>_xlfn.XLOOKUP(J550,[1]Export!$A$2:$A$1936,[1]Export!$C$2:$C$1936,"NAO ENCONTRADA",0)</f>
        <v>MOTORSPORT</v>
      </c>
      <c r="L550" s="7" t="s">
        <v>74</v>
      </c>
      <c r="M550" s="13">
        <v>241.73868005738882</v>
      </c>
      <c r="N550" s="13">
        <v>241.73868005738882</v>
      </c>
      <c r="O550" s="14"/>
      <c r="P550" s="14"/>
    </row>
    <row r="551" spans="1:16" x14ac:dyDescent="0.25">
      <c r="A551">
        <v>2002</v>
      </c>
      <c r="B551" s="17" t="s">
        <v>357</v>
      </c>
      <c r="C551" s="7">
        <v>298</v>
      </c>
      <c r="D551" s="7" t="s">
        <v>52</v>
      </c>
      <c r="E551" s="7">
        <v>1</v>
      </c>
      <c r="F551" s="6" t="s">
        <v>1296</v>
      </c>
      <c r="G551" s="7">
        <v>87089990</v>
      </c>
      <c r="H551" s="7" t="s">
        <v>315</v>
      </c>
      <c r="I551" s="7" t="s">
        <v>1298</v>
      </c>
      <c r="J551" s="7" t="s">
        <v>1301</v>
      </c>
      <c r="K551" s="7" t="str">
        <f>_xlfn.XLOOKUP(J551,[1]Export!$A$2:$A$1936,[1]Export!$C$2:$C$1936,"NAO ENCONTRADA",0)</f>
        <v>MOTORSPORT</v>
      </c>
      <c r="L551" s="7" t="s">
        <v>74</v>
      </c>
      <c r="M551" s="13">
        <v>583.96868005738884</v>
      </c>
      <c r="N551" s="13">
        <v>583.96868005738884</v>
      </c>
      <c r="O551" s="14"/>
      <c r="P551" s="14"/>
    </row>
    <row r="552" spans="1:16" x14ac:dyDescent="0.25">
      <c r="A552">
        <v>2003</v>
      </c>
      <c r="B552" s="17" t="s">
        <v>357</v>
      </c>
      <c r="C552" s="7">
        <v>299</v>
      </c>
      <c r="D552" s="7" t="s">
        <v>52</v>
      </c>
      <c r="E552" s="7">
        <v>2</v>
      </c>
      <c r="F552" s="6" t="s">
        <v>1299</v>
      </c>
      <c r="G552" s="7">
        <v>87089990</v>
      </c>
      <c r="H552" s="7" t="s">
        <v>315</v>
      </c>
      <c r="I552" s="7" t="s">
        <v>1301</v>
      </c>
      <c r="J552" s="7" t="s">
        <v>1301</v>
      </c>
      <c r="K552" s="7" t="str">
        <f>_xlfn.XLOOKUP(J552,[1]Export!$A$2:$A$1936,[1]Export!$C$2:$C$1936,"NAO ENCONTRADA",0)</f>
        <v>MOTORSPORT</v>
      </c>
      <c r="L552" s="7" t="s">
        <v>74</v>
      </c>
      <c r="M552" s="13">
        <v>582.96934002869443</v>
      </c>
      <c r="N552" s="13">
        <v>1165.9386800573889</v>
      </c>
      <c r="O552" s="14"/>
      <c r="P552" s="14"/>
    </row>
    <row r="553" spans="1:16" x14ac:dyDescent="0.25">
      <c r="A553">
        <v>2358</v>
      </c>
      <c r="B553" s="17" t="s">
        <v>357</v>
      </c>
      <c r="C553" s="7">
        <v>654</v>
      </c>
      <c r="D553" s="7" t="s">
        <v>52</v>
      </c>
      <c r="E553" s="7">
        <v>1</v>
      </c>
      <c r="F553" s="6" t="s">
        <v>1217</v>
      </c>
      <c r="G553" s="7">
        <v>85129000</v>
      </c>
      <c r="H553" s="7" t="s">
        <v>315</v>
      </c>
      <c r="I553" s="7" t="s">
        <v>1303</v>
      </c>
      <c r="J553" s="7" t="s">
        <v>1303</v>
      </c>
      <c r="K553" s="7" t="str">
        <f>_xlfn.XLOOKUP(J553,[1]Export!$A$2:$A$1936,[1]Export!$C$2:$C$1936,"NAO ENCONTRADA",0)</f>
        <v>MOTORSPORT</v>
      </c>
      <c r="L553" s="7" t="s">
        <v>74</v>
      </c>
      <c r="M553" s="13">
        <v>375.22868005738883</v>
      </c>
      <c r="N553" s="13">
        <v>375.22868005738883</v>
      </c>
      <c r="O553" s="14"/>
      <c r="P553" s="14"/>
    </row>
    <row r="554" spans="1:16" x14ac:dyDescent="0.25">
      <c r="A554">
        <v>2004</v>
      </c>
      <c r="B554" s="17" t="s">
        <v>357</v>
      </c>
      <c r="C554" s="7">
        <v>300</v>
      </c>
      <c r="D554" s="7" t="s">
        <v>52</v>
      </c>
      <c r="E554" s="7">
        <v>1</v>
      </c>
      <c r="F554" s="6" t="s">
        <v>2568</v>
      </c>
      <c r="G554" s="7">
        <v>87089990</v>
      </c>
      <c r="H554" s="7" t="s">
        <v>315</v>
      </c>
      <c r="I554" s="7" t="s">
        <v>2569</v>
      </c>
      <c r="J554" s="7" t="s">
        <v>2569</v>
      </c>
      <c r="K554" s="7" t="str">
        <f>_xlfn.XLOOKUP(J554,[1]Export!$A$2:$A$1936,[1]Export!$C$2:$C$1936,"NAO ENCONTRADA",0)</f>
        <v>MOTORSPORT</v>
      </c>
      <c r="L554" s="7" t="s">
        <v>74</v>
      </c>
      <c r="M554" s="13">
        <v>37.738680057388812</v>
      </c>
      <c r="N554" s="13">
        <v>37.738680057388812</v>
      </c>
      <c r="O554" s="14"/>
      <c r="P554" s="14"/>
    </row>
    <row r="555" spans="1:16" x14ac:dyDescent="0.25">
      <c r="A555">
        <v>2157</v>
      </c>
      <c r="B555" s="17" t="s">
        <v>357</v>
      </c>
      <c r="C555" s="7">
        <v>453</v>
      </c>
      <c r="D555" s="7" t="s">
        <v>52</v>
      </c>
      <c r="E555" s="7">
        <v>2</v>
      </c>
      <c r="F555" s="6" t="s">
        <v>1304</v>
      </c>
      <c r="G555" s="7">
        <v>85119000</v>
      </c>
      <c r="H555" s="7" t="s">
        <v>315</v>
      </c>
      <c r="I555" s="7" t="s">
        <v>1306</v>
      </c>
      <c r="J555" s="7" t="s">
        <v>1306</v>
      </c>
      <c r="K555" s="7" t="str">
        <f>_xlfn.XLOOKUP(J555,[1]Export!$A$2:$A$1936,[1]Export!$C$2:$C$1936,"NAO ENCONTRADA",0)</f>
        <v>STANDARD</v>
      </c>
      <c r="L555" s="7" t="s">
        <v>74</v>
      </c>
      <c r="M555" s="13">
        <v>1096.5293400286944</v>
      </c>
      <c r="N555" s="13">
        <v>2193.0586800573888</v>
      </c>
      <c r="O555" s="14"/>
      <c r="P555" s="14"/>
    </row>
    <row r="556" spans="1:16" x14ac:dyDescent="0.25">
      <c r="A556">
        <v>1715</v>
      </c>
      <c r="B556" s="17" t="s">
        <v>357</v>
      </c>
      <c r="C556" s="7">
        <v>11</v>
      </c>
      <c r="D556" s="7" t="s">
        <v>52</v>
      </c>
      <c r="E556" s="7">
        <v>2</v>
      </c>
      <c r="F556" s="6" t="s">
        <v>2574</v>
      </c>
      <c r="G556" s="7">
        <v>84099190</v>
      </c>
      <c r="H556" s="7" t="s">
        <v>315</v>
      </c>
      <c r="I556" s="7" t="s">
        <v>1312</v>
      </c>
      <c r="J556" s="7" t="s">
        <v>1312</v>
      </c>
      <c r="K556" s="7" t="str">
        <f>_xlfn.XLOOKUP(J556,[1]Export!$A$2:$A$1936,[1]Export!$C$2:$C$1936,"NAO ENCONTRADA",0)</f>
        <v>MOTORSPORT</v>
      </c>
      <c r="L556" s="7" t="s">
        <v>74</v>
      </c>
      <c r="M556" s="13">
        <v>528.77934002869438</v>
      </c>
      <c r="N556" s="13">
        <v>1057.5586800573888</v>
      </c>
      <c r="O556" s="14"/>
      <c r="P556" s="14"/>
    </row>
    <row r="557" spans="1:16" x14ac:dyDescent="0.25">
      <c r="A557">
        <v>2045</v>
      </c>
      <c r="B557" s="17" t="s">
        <v>357</v>
      </c>
      <c r="C557" s="7">
        <v>341</v>
      </c>
      <c r="D557" s="7" t="s">
        <v>52</v>
      </c>
      <c r="E557" s="7">
        <v>9</v>
      </c>
      <c r="F557" s="6" t="s">
        <v>2575</v>
      </c>
      <c r="G557" s="7">
        <v>87089990</v>
      </c>
      <c r="H557" s="7" t="s">
        <v>315</v>
      </c>
      <c r="I557" s="7" t="s">
        <v>1316</v>
      </c>
      <c r="J557" s="7" t="s">
        <v>1316</v>
      </c>
      <c r="K557" s="7" t="str">
        <f>_xlfn.XLOOKUP(J557,[1]Export!$A$2:$A$1936,[1]Export!$C$2:$C$1936,"NAO ENCONTRADA",0)</f>
        <v>MOTORSPORT</v>
      </c>
      <c r="L557" s="7" t="s">
        <v>74</v>
      </c>
      <c r="M557" s="13">
        <v>17.622075561932089</v>
      </c>
      <c r="N557" s="13">
        <v>158.5986800573888</v>
      </c>
      <c r="O557" s="14"/>
      <c r="P557" s="14"/>
    </row>
    <row r="558" spans="1:16" x14ac:dyDescent="0.25">
      <c r="A558">
        <v>2380</v>
      </c>
      <c r="B558" s="17" t="s">
        <v>357</v>
      </c>
      <c r="C558" s="7">
        <v>676</v>
      </c>
      <c r="D558" s="7" t="s">
        <v>52</v>
      </c>
      <c r="E558" s="7">
        <v>60</v>
      </c>
      <c r="F558" s="6" t="s">
        <v>1317</v>
      </c>
      <c r="G558" s="7">
        <v>87082999</v>
      </c>
      <c r="H558" s="7" t="s">
        <v>315</v>
      </c>
      <c r="I558" s="7" t="s">
        <v>1316</v>
      </c>
      <c r="J558" s="7" t="s">
        <v>1316</v>
      </c>
      <c r="K558" s="7" t="str">
        <f>_xlfn.XLOOKUP(J558,[1]Export!$A$2:$A$1936,[1]Export!$C$2:$C$1936,"NAO ENCONTRADA",0)</f>
        <v>MOTORSPORT</v>
      </c>
      <c r="L558" s="7" t="s">
        <v>74</v>
      </c>
      <c r="M558" s="13">
        <v>16.693311334289813</v>
      </c>
      <c r="N558" s="13">
        <v>1001.5986800573888</v>
      </c>
      <c r="O558" s="14"/>
      <c r="P558" s="14"/>
    </row>
    <row r="559" spans="1:16" x14ac:dyDescent="0.25">
      <c r="A559">
        <v>2360</v>
      </c>
      <c r="B559" s="17" t="s">
        <v>357</v>
      </c>
      <c r="C559" s="7">
        <v>656</v>
      </c>
      <c r="D559" s="7" t="s">
        <v>52</v>
      </c>
      <c r="E559" s="7">
        <v>1</v>
      </c>
      <c r="F559" s="6" t="s">
        <v>2576</v>
      </c>
      <c r="G559" s="7">
        <v>87089990</v>
      </c>
      <c r="H559" s="7" t="s">
        <v>315</v>
      </c>
      <c r="I559" s="7" t="s">
        <v>1320</v>
      </c>
      <c r="J559" s="7" t="s">
        <v>1320</v>
      </c>
      <c r="K559" s="7" t="str">
        <f>_xlfn.XLOOKUP(J559,[1]Export!$A$2:$A$1936,[1]Export!$C$2:$C$1936,"NAO ENCONTRADA",0)</f>
        <v>MOTORSPORT</v>
      </c>
      <c r="L559" s="7" t="s">
        <v>74</v>
      </c>
      <c r="M559" s="13">
        <v>234.3186800573888</v>
      </c>
      <c r="N559" s="13">
        <v>234.3186800573888</v>
      </c>
      <c r="O559" s="14"/>
      <c r="P559" s="14"/>
    </row>
    <row r="560" spans="1:16" x14ac:dyDescent="0.25">
      <c r="A560">
        <v>1804</v>
      </c>
      <c r="B560" s="17" t="s">
        <v>357</v>
      </c>
      <c r="C560" s="7">
        <v>100</v>
      </c>
      <c r="D560" s="7" t="s">
        <v>52</v>
      </c>
      <c r="E560" s="7">
        <v>40</v>
      </c>
      <c r="F560" s="6" t="s">
        <v>1321</v>
      </c>
      <c r="G560" s="7">
        <v>87083090</v>
      </c>
      <c r="H560" s="7" t="s">
        <v>315</v>
      </c>
      <c r="I560" s="7" t="s">
        <v>1323</v>
      </c>
      <c r="J560" s="7" t="s">
        <v>1323</v>
      </c>
      <c r="K560" s="7" t="str">
        <f>_xlfn.XLOOKUP(J560,[1]Export!$A$2:$A$1936,[1]Export!$C$2:$C$1936,"NAO ENCONTRADA",0)</f>
        <v>MOTORSPORT</v>
      </c>
      <c r="L560" s="7" t="s">
        <v>74</v>
      </c>
      <c r="M560" s="13">
        <v>21.95996700143472</v>
      </c>
      <c r="N560" s="13">
        <v>878.39868005738879</v>
      </c>
      <c r="O560" s="14"/>
      <c r="P560" s="14"/>
    </row>
    <row r="561" spans="1:16" x14ac:dyDescent="0.25">
      <c r="A561">
        <v>2058</v>
      </c>
      <c r="B561" s="17" t="s">
        <v>357</v>
      </c>
      <c r="C561" s="7">
        <v>354</v>
      </c>
      <c r="D561" s="7" t="s">
        <v>52</v>
      </c>
      <c r="E561" s="7">
        <v>1</v>
      </c>
      <c r="F561" s="6" t="s">
        <v>2579</v>
      </c>
      <c r="G561" s="7">
        <v>87089990</v>
      </c>
      <c r="H561" s="7" t="s">
        <v>315</v>
      </c>
      <c r="I561" s="7" t="s">
        <v>1326</v>
      </c>
      <c r="J561" s="7" t="s">
        <v>1326</v>
      </c>
      <c r="K561" s="7" t="str">
        <f>_xlfn.XLOOKUP(J561,[1]Export!$A$2:$A$1936,[1]Export!$C$2:$C$1936,"NAO ENCONTRADA",0)</f>
        <v>MOTORSPORT</v>
      </c>
      <c r="L561" s="7" t="s">
        <v>74</v>
      </c>
      <c r="M561" s="13">
        <v>30.418680057388812</v>
      </c>
      <c r="N561" s="13">
        <v>30.418680057388812</v>
      </c>
      <c r="O561" s="14"/>
      <c r="P561" s="14"/>
    </row>
    <row r="562" spans="1:16" x14ac:dyDescent="0.25">
      <c r="A562">
        <v>2313</v>
      </c>
      <c r="B562" s="17" t="s">
        <v>357</v>
      </c>
      <c r="C562" s="7">
        <v>609</v>
      </c>
      <c r="D562" s="7" t="s">
        <v>52</v>
      </c>
      <c r="E562" s="7">
        <v>20</v>
      </c>
      <c r="F562" s="6" t="s">
        <v>1330</v>
      </c>
      <c r="G562" s="7">
        <v>87082999</v>
      </c>
      <c r="H562" s="7" t="s">
        <v>315</v>
      </c>
      <c r="I562" s="7" t="s">
        <v>1332</v>
      </c>
      <c r="J562" s="7" t="s">
        <v>1332</v>
      </c>
      <c r="K562" s="7" t="str">
        <f>_xlfn.XLOOKUP(J562,[1]Export!$A$2:$A$1936,[1]Export!$C$2:$C$1936,"NAO ENCONTRADA",0)</f>
        <v>MOTORSPORT</v>
      </c>
      <c r="L562" s="7" t="s">
        <v>74</v>
      </c>
      <c r="M562" s="13">
        <v>88.869934002869442</v>
      </c>
      <c r="N562" s="13">
        <v>1777.3986800573889</v>
      </c>
      <c r="O562" s="14"/>
      <c r="P562" s="14"/>
    </row>
    <row r="563" spans="1:16" x14ac:dyDescent="0.25">
      <c r="A563">
        <v>2347</v>
      </c>
      <c r="B563" s="17" t="s">
        <v>357</v>
      </c>
      <c r="C563" s="7">
        <v>643</v>
      </c>
      <c r="D563" s="7" t="s">
        <v>52</v>
      </c>
      <c r="E563" s="7">
        <v>20</v>
      </c>
      <c r="F563" s="6" t="s">
        <v>2580</v>
      </c>
      <c r="G563" s="7">
        <v>87082999</v>
      </c>
      <c r="H563" s="7" t="s">
        <v>315</v>
      </c>
      <c r="I563" s="7" t="s">
        <v>1332</v>
      </c>
      <c r="J563" s="7" t="s">
        <v>1332</v>
      </c>
      <c r="K563" s="7" t="str">
        <f>_xlfn.XLOOKUP(J563,[1]Export!$A$2:$A$1936,[1]Export!$C$2:$C$1936,"NAO ENCONTRADA",0)</f>
        <v>MOTORSPORT</v>
      </c>
      <c r="L563" s="7" t="s">
        <v>74</v>
      </c>
      <c r="M563" s="13">
        <v>75.239934002869433</v>
      </c>
      <c r="N563" s="13">
        <v>1504.7986800573888</v>
      </c>
      <c r="O563" s="14"/>
      <c r="P563" s="14"/>
    </row>
    <row r="564" spans="1:16" x14ac:dyDescent="0.25">
      <c r="A564">
        <v>2345</v>
      </c>
      <c r="B564" s="17" t="s">
        <v>357</v>
      </c>
      <c r="C564" s="7">
        <v>641</v>
      </c>
      <c r="D564" s="7" t="s">
        <v>52</v>
      </c>
      <c r="E564" s="7">
        <v>4</v>
      </c>
      <c r="F564" s="6" t="s">
        <v>1333</v>
      </c>
      <c r="G564" s="7">
        <v>87081000</v>
      </c>
      <c r="H564" s="7" t="s">
        <v>315</v>
      </c>
      <c r="I564" s="7" t="s">
        <v>2581</v>
      </c>
      <c r="J564" s="7" t="s">
        <v>1335</v>
      </c>
      <c r="K564" s="7" t="str">
        <f>_xlfn.XLOOKUP(J564,[1]Export!$A$2:$A$1936,[1]Export!$C$2:$C$1936,"NAO ENCONTRADA",0)</f>
        <v>MOTORSPORT</v>
      </c>
      <c r="L564" s="7" t="s">
        <v>74</v>
      </c>
      <c r="M564" s="13">
        <v>881.90967001434717</v>
      </c>
      <c r="N564" s="13">
        <v>3527.6386800573887</v>
      </c>
      <c r="O564" s="14"/>
      <c r="P564" s="14"/>
    </row>
    <row r="565" spans="1:16" x14ac:dyDescent="0.25">
      <c r="A565">
        <v>2080</v>
      </c>
      <c r="B565" s="17" t="s">
        <v>357</v>
      </c>
      <c r="C565" s="7">
        <v>376</v>
      </c>
      <c r="D565" s="7" t="s">
        <v>52</v>
      </c>
      <c r="E565" s="7">
        <v>1</v>
      </c>
      <c r="F565" s="6" t="s">
        <v>1337</v>
      </c>
      <c r="G565" s="7">
        <v>87081000</v>
      </c>
      <c r="H565" s="7" t="s">
        <v>315</v>
      </c>
      <c r="I565" s="7" t="s">
        <v>1335</v>
      </c>
      <c r="J565" s="7" t="s">
        <v>1335</v>
      </c>
      <c r="K565" s="7" t="str">
        <f>_xlfn.XLOOKUP(J565,[1]Export!$A$2:$A$1936,[1]Export!$C$2:$C$1936,"NAO ENCONTRADA",0)</f>
        <v>MOTORSPORT</v>
      </c>
      <c r="L565" s="7" t="s">
        <v>74</v>
      </c>
      <c r="M565" s="13">
        <v>1047.0286800573888</v>
      </c>
      <c r="N565" s="13">
        <v>1047.0286800573888</v>
      </c>
      <c r="O565" s="14"/>
      <c r="P565" s="14"/>
    </row>
    <row r="566" spans="1:16" x14ac:dyDescent="0.25">
      <c r="A566">
        <v>2117</v>
      </c>
      <c r="B566" s="17" t="s">
        <v>357</v>
      </c>
      <c r="C566" s="7">
        <v>413</v>
      </c>
      <c r="D566" s="7" t="s">
        <v>52</v>
      </c>
      <c r="E566" s="7">
        <v>3</v>
      </c>
      <c r="F566" s="6" t="s">
        <v>1337</v>
      </c>
      <c r="G566" s="7">
        <v>87081000</v>
      </c>
      <c r="H566" s="7" t="s">
        <v>315</v>
      </c>
      <c r="I566" s="7" t="s">
        <v>1335</v>
      </c>
      <c r="J566" s="7" t="s">
        <v>1335</v>
      </c>
      <c r="K566" s="7" t="str">
        <f>_xlfn.XLOOKUP(J566,[1]Export!$A$2:$A$1936,[1]Export!$C$2:$C$1936,"NAO ENCONTRADA",0)</f>
        <v>MOTORSPORT</v>
      </c>
      <c r="L566" s="7" t="s">
        <v>74</v>
      </c>
      <c r="M566" s="13">
        <v>971.05622668579633</v>
      </c>
      <c r="N566" s="13">
        <v>2913.1686800573889</v>
      </c>
      <c r="O566" s="14"/>
      <c r="P566" s="14"/>
    </row>
    <row r="567" spans="1:16" x14ac:dyDescent="0.25">
      <c r="A567">
        <v>2159</v>
      </c>
      <c r="B567" s="17" t="s">
        <v>357</v>
      </c>
      <c r="C567" s="7">
        <v>455</v>
      </c>
      <c r="D567" s="7" t="s">
        <v>52</v>
      </c>
      <c r="E567" s="7">
        <v>9</v>
      </c>
      <c r="F567" s="6" t="s">
        <v>2582</v>
      </c>
      <c r="G567" s="7">
        <v>87089990</v>
      </c>
      <c r="H567" s="7" t="s">
        <v>315</v>
      </c>
      <c r="I567" s="7" t="s">
        <v>1343</v>
      </c>
      <c r="J567" s="7" t="s">
        <v>1343</v>
      </c>
      <c r="K567" s="7" t="str">
        <f>_xlfn.XLOOKUP(J567,[1]Export!$A$2:$A$1936,[1]Export!$C$2:$C$1936,"NAO ENCONTRADA",0)</f>
        <v>MOTORSPORT</v>
      </c>
      <c r="L567" s="7" t="s">
        <v>74</v>
      </c>
      <c r="M567" s="13">
        <v>83.142075561932089</v>
      </c>
      <c r="N567" s="13">
        <v>748.27868005738878</v>
      </c>
      <c r="O567" s="14"/>
      <c r="P567" s="14"/>
    </row>
    <row r="568" spans="1:16" x14ac:dyDescent="0.25">
      <c r="A568">
        <v>2158</v>
      </c>
      <c r="B568" s="17" t="s">
        <v>357</v>
      </c>
      <c r="C568" s="7">
        <v>454</v>
      </c>
      <c r="D568" s="7" t="s">
        <v>52</v>
      </c>
      <c r="E568" s="7">
        <v>3</v>
      </c>
      <c r="F568" s="6" t="s">
        <v>2583</v>
      </c>
      <c r="G568" s="7">
        <v>87089990</v>
      </c>
      <c r="H568" s="7" t="s">
        <v>315</v>
      </c>
      <c r="I568" s="7" t="s">
        <v>1347</v>
      </c>
      <c r="J568" s="7" t="s">
        <v>1347</v>
      </c>
      <c r="K568" s="7" t="str">
        <f>_xlfn.XLOOKUP(J568,[1]Export!$A$2:$A$1936,[1]Export!$C$2:$C$1936,"NAO ENCONTRADA",0)</f>
        <v>MOTORSPORT</v>
      </c>
      <c r="L568" s="7" t="s">
        <v>74</v>
      </c>
      <c r="M568" s="13">
        <v>83.586226685796262</v>
      </c>
      <c r="N568" s="13">
        <v>250.7586800573888</v>
      </c>
      <c r="O568" s="14"/>
      <c r="P568" s="14"/>
    </row>
    <row r="569" spans="1:16" x14ac:dyDescent="0.25">
      <c r="A569">
        <v>2148</v>
      </c>
      <c r="B569" s="17" t="s">
        <v>357</v>
      </c>
      <c r="C569" s="7">
        <v>444</v>
      </c>
      <c r="D569" s="7" t="s">
        <v>52</v>
      </c>
      <c r="E569" s="7">
        <v>3</v>
      </c>
      <c r="F569" s="6" t="s">
        <v>2584</v>
      </c>
      <c r="G569" s="7">
        <v>87089990</v>
      </c>
      <c r="H569" s="7" t="s">
        <v>315</v>
      </c>
      <c r="I569" s="7" t="s">
        <v>1350</v>
      </c>
      <c r="J569" s="7" t="s">
        <v>1350</v>
      </c>
      <c r="K569" s="7" t="str">
        <f>_xlfn.XLOOKUP(J569,[1]Export!$A$2:$A$1936,[1]Export!$C$2:$C$1936,"NAO ENCONTRADA",0)</f>
        <v>MOTORSPORT</v>
      </c>
      <c r="L569" s="7" t="s">
        <v>74</v>
      </c>
      <c r="M569" s="13">
        <v>64.696226685796276</v>
      </c>
      <c r="N569" s="13">
        <v>194.08868005738881</v>
      </c>
      <c r="O569" s="14"/>
      <c r="P569" s="14"/>
    </row>
    <row r="570" spans="1:16" x14ac:dyDescent="0.25">
      <c r="A570">
        <v>2090</v>
      </c>
      <c r="B570" s="17" t="s">
        <v>357</v>
      </c>
      <c r="C570" s="7">
        <v>386</v>
      </c>
      <c r="D570" s="7" t="s">
        <v>52</v>
      </c>
      <c r="E570" s="7">
        <v>2</v>
      </c>
      <c r="F570" s="6" t="s">
        <v>1351</v>
      </c>
      <c r="G570" s="7">
        <v>87089990</v>
      </c>
      <c r="H570" s="7" t="s">
        <v>315</v>
      </c>
      <c r="I570" s="7" t="s">
        <v>1353</v>
      </c>
      <c r="J570" s="7" t="s">
        <v>1353</v>
      </c>
      <c r="K570" s="7" t="str">
        <f>_xlfn.XLOOKUP(J570,[1]Export!$A$2:$A$1936,[1]Export!$C$2:$C$1936,"NAO ENCONTRADA",0)</f>
        <v>MOTORSPORT</v>
      </c>
      <c r="L570" s="7" t="s">
        <v>74</v>
      </c>
      <c r="M570" s="13">
        <v>162.54934002869442</v>
      </c>
      <c r="N570" s="13">
        <v>325.09868005738883</v>
      </c>
      <c r="O570" s="14"/>
      <c r="P570" s="14"/>
    </row>
    <row r="571" spans="1:16" x14ac:dyDescent="0.25">
      <c r="A571">
        <v>2140</v>
      </c>
      <c r="B571" s="17" t="s">
        <v>357</v>
      </c>
      <c r="C571" s="7">
        <v>436</v>
      </c>
      <c r="D571" s="7" t="s">
        <v>52</v>
      </c>
      <c r="E571" s="7">
        <v>2</v>
      </c>
      <c r="F571" s="6" t="s">
        <v>1351</v>
      </c>
      <c r="G571" s="7">
        <v>87089990</v>
      </c>
      <c r="H571" s="7" t="s">
        <v>315</v>
      </c>
      <c r="I571" s="7" t="s">
        <v>1353</v>
      </c>
      <c r="J571" s="7" t="s">
        <v>1353</v>
      </c>
      <c r="K571" s="7" t="str">
        <f>_xlfn.XLOOKUP(J571,[1]Export!$A$2:$A$1936,[1]Export!$C$2:$C$1936,"NAO ENCONTRADA",0)</f>
        <v>MOTORSPORT</v>
      </c>
      <c r="L571" s="7" t="s">
        <v>74</v>
      </c>
      <c r="M571" s="13">
        <v>151.01934002869442</v>
      </c>
      <c r="N571" s="13">
        <v>302.03868005738883</v>
      </c>
      <c r="O571" s="14"/>
      <c r="P571" s="14"/>
    </row>
    <row r="572" spans="1:16" x14ac:dyDescent="0.25">
      <c r="A572">
        <v>2169</v>
      </c>
      <c r="B572" s="17" t="s">
        <v>357</v>
      </c>
      <c r="C572" s="7">
        <v>465</v>
      </c>
      <c r="D572" s="7" t="s">
        <v>52</v>
      </c>
      <c r="E572" s="7">
        <v>5</v>
      </c>
      <c r="F572" s="6" t="s">
        <v>2586</v>
      </c>
      <c r="G572" s="7">
        <v>87089990</v>
      </c>
      <c r="H572" s="7" t="s">
        <v>315</v>
      </c>
      <c r="I572" s="7" t="s">
        <v>1357</v>
      </c>
      <c r="J572" s="7" t="s">
        <v>1357</v>
      </c>
      <c r="K572" s="7" t="str">
        <f>_xlfn.XLOOKUP(J572,[1]Export!$A$2:$A$1936,[1]Export!$C$2:$C$1936,"NAO ENCONTRADA",0)</f>
        <v>MOTORSPORT</v>
      </c>
      <c r="L572" s="7" t="s">
        <v>74</v>
      </c>
      <c r="M572" s="13">
        <v>160.49973601147775</v>
      </c>
      <c r="N572" s="13">
        <v>802.49868005738881</v>
      </c>
      <c r="O572" s="14"/>
      <c r="P572" s="14"/>
    </row>
    <row r="573" spans="1:16" x14ac:dyDescent="0.25">
      <c r="A573">
        <v>2015</v>
      </c>
      <c r="B573" s="17" t="s">
        <v>357</v>
      </c>
      <c r="C573" s="7">
        <v>311</v>
      </c>
      <c r="D573" s="7" t="s">
        <v>52</v>
      </c>
      <c r="E573" s="7">
        <v>2</v>
      </c>
      <c r="F573" s="6" t="s">
        <v>1365</v>
      </c>
      <c r="G573" s="7">
        <v>87082100</v>
      </c>
      <c r="H573" s="7" t="s">
        <v>315</v>
      </c>
      <c r="I573" s="7" t="s">
        <v>1369</v>
      </c>
      <c r="J573" s="7" t="s">
        <v>1369</v>
      </c>
      <c r="K573" s="7" t="str">
        <f>_xlfn.XLOOKUP(J573,[1]Export!$A$2:$A$1936,[1]Export!$C$2:$C$1936,"NAO ENCONTRADA",0)</f>
        <v>MOTORSPORT</v>
      </c>
      <c r="L573" s="7" t="s">
        <v>74</v>
      </c>
      <c r="M573" s="13">
        <v>250.5993400286944</v>
      </c>
      <c r="N573" s="13">
        <v>501.1986800573888</v>
      </c>
      <c r="O573" s="14"/>
      <c r="P573" s="14"/>
    </row>
    <row r="574" spans="1:16" x14ac:dyDescent="0.25">
      <c r="A574">
        <v>2056</v>
      </c>
      <c r="B574" s="17" t="s">
        <v>357</v>
      </c>
      <c r="C574" s="7">
        <v>352</v>
      </c>
      <c r="D574" s="7" t="s">
        <v>52</v>
      </c>
      <c r="E574" s="7">
        <v>5</v>
      </c>
      <c r="F574" s="6" t="s">
        <v>1370</v>
      </c>
      <c r="G574" s="7">
        <v>87081000</v>
      </c>
      <c r="H574" s="7" t="s">
        <v>315</v>
      </c>
      <c r="I574" s="7" t="s">
        <v>2590</v>
      </c>
      <c r="J574" s="7" t="s">
        <v>1372</v>
      </c>
      <c r="K574" s="7" t="str">
        <f>_xlfn.XLOOKUP(J574,[1]Export!$A$2:$A$1936,[1]Export!$C$2:$C$1936,"NAO ENCONTRADA",0)</f>
        <v>MOTORSPORT</v>
      </c>
      <c r="L574" s="7" t="s">
        <v>74</v>
      </c>
      <c r="M574" s="13">
        <v>947.7597360114778</v>
      </c>
      <c r="N574" s="13">
        <v>4738.798680057389</v>
      </c>
      <c r="O574" s="14"/>
      <c r="P574" s="14"/>
    </row>
    <row r="575" spans="1:16" x14ac:dyDescent="0.25">
      <c r="A575">
        <v>2341</v>
      </c>
      <c r="B575" s="17" t="s">
        <v>357</v>
      </c>
      <c r="C575" s="7">
        <v>637</v>
      </c>
      <c r="D575" s="7" t="s">
        <v>52</v>
      </c>
      <c r="E575" s="7">
        <v>8</v>
      </c>
      <c r="F575" s="6" t="s">
        <v>2411</v>
      </c>
      <c r="G575" s="7">
        <v>87081000</v>
      </c>
      <c r="H575" s="7" t="s">
        <v>315</v>
      </c>
      <c r="I575" s="7" t="s">
        <v>2590</v>
      </c>
      <c r="J575" s="7" t="s">
        <v>1372</v>
      </c>
      <c r="K575" s="7" t="str">
        <f>_xlfn.XLOOKUP(J575,[1]Export!$A$2:$A$1936,[1]Export!$C$2:$C$1936,"NAO ENCONTRADA",0)</f>
        <v>MOTORSPORT</v>
      </c>
      <c r="L575" s="7" t="s">
        <v>74</v>
      </c>
      <c r="M575" s="13">
        <v>939.45983500717364</v>
      </c>
      <c r="N575" s="13">
        <v>7515.6786800573891</v>
      </c>
      <c r="O575" s="14"/>
      <c r="P575" s="14"/>
    </row>
    <row r="576" spans="1:16" x14ac:dyDescent="0.25">
      <c r="A576">
        <v>2145</v>
      </c>
      <c r="B576" s="17" t="s">
        <v>357</v>
      </c>
      <c r="C576" s="7">
        <v>441</v>
      </c>
      <c r="D576" s="7" t="s">
        <v>52</v>
      </c>
      <c r="E576" s="7">
        <v>2</v>
      </c>
      <c r="F576" s="6" t="s">
        <v>1373</v>
      </c>
      <c r="G576" s="7">
        <v>85129000</v>
      </c>
      <c r="H576" s="7" t="s">
        <v>315</v>
      </c>
      <c r="I576" s="7" t="s">
        <v>467</v>
      </c>
      <c r="J576" s="7" t="s">
        <v>467</v>
      </c>
      <c r="K576" s="7" t="str">
        <f>_xlfn.XLOOKUP(J576,[1]Export!$A$2:$A$1936,[1]Export!$C$2:$C$1936,"NAO ENCONTRADA",0)</f>
        <v>MOTORSPORT</v>
      </c>
      <c r="L576" s="7" t="s">
        <v>74</v>
      </c>
      <c r="M576" s="13">
        <v>114.72934002869441</v>
      </c>
      <c r="N576" s="13">
        <v>229.45868005738882</v>
      </c>
      <c r="O576" s="14"/>
      <c r="P576" s="14"/>
    </row>
    <row r="577" spans="1:16" x14ac:dyDescent="0.25">
      <c r="A577">
        <v>2208</v>
      </c>
      <c r="B577" s="17" t="s">
        <v>357</v>
      </c>
      <c r="C577" s="7">
        <v>504</v>
      </c>
      <c r="D577" s="7" t="s">
        <v>52</v>
      </c>
      <c r="E577" s="7">
        <v>2</v>
      </c>
      <c r="F577" s="6" t="s">
        <v>1375</v>
      </c>
      <c r="G577" s="7">
        <v>85129000</v>
      </c>
      <c r="H577" s="7" t="s">
        <v>315</v>
      </c>
      <c r="I577" s="7" t="s">
        <v>467</v>
      </c>
      <c r="J577" s="7" t="s">
        <v>467</v>
      </c>
      <c r="K577" s="7" t="str">
        <f>_xlfn.XLOOKUP(J577,[1]Export!$A$2:$A$1936,[1]Export!$C$2:$C$1936,"NAO ENCONTRADA",0)</f>
        <v>MOTORSPORT</v>
      </c>
      <c r="L577" s="7" t="s">
        <v>74</v>
      </c>
      <c r="M577" s="13">
        <v>113.3193400286944</v>
      </c>
      <c r="N577" s="13">
        <v>226.6386800573888</v>
      </c>
      <c r="O577" s="14"/>
      <c r="P577" s="14"/>
    </row>
    <row r="578" spans="1:16" x14ac:dyDescent="0.25">
      <c r="A578">
        <v>2007</v>
      </c>
      <c r="B578" s="17" t="s">
        <v>357</v>
      </c>
      <c r="C578" s="7">
        <v>303</v>
      </c>
      <c r="D578" s="7" t="s">
        <v>52</v>
      </c>
      <c r="E578" s="7">
        <v>1</v>
      </c>
      <c r="F578" s="6" t="s">
        <v>1384</v>
      </c>
      <c r="G578" s="7">
        <v>85129000</v>
      </c>
      <c r="H578" s="7" t="s">
        <v>315</v>
      </c>
      <c r="I578" s="7" t="s">
        <v>1386</v>
      </c>
      <c r="J578" s="7" t="s">
        <v>2592</v>
      </c>
      <c r="K578" s="7" t="str">
        <f>_xlfn.XLOOKUP(J578,[1]Export!$A$2:$A$1936,[1]Export!$C$2:$C$1936,"NAO ENCONTRADA",0)</f>
        <v>MOTORSPORT</v>
      </c>
      <c r="L578" s="7" t="s">
        <v>74</v>
      </c>
      <c r="M578" s="13">
        <v>3389.5986800573887</v>
      </c>
      <c r="N578" s="13">
        <v>3389.5986800573887</v>
      </c>
      <c r="O578" s="14"/>
      <c r="P578" s="14"/>
    </row>
    <row r="579" spans="1:16" x14ac:dyDescent="0.25">
      <c r="A579">
        <v>1848</v>
      </c>
      <c r="B579" s="17" t="s">
        <v>357</v>
      </c>
      <c r="C579" s="7">
        <v>144</v>
      </c>
      <c r="D579" s="7" t="s">
        <v>52</v>
      </c>
      <c r="E579" s="7">
        <v>1</v>
      </c>
      <c r="F579" s="6" t="s">
        <v>1387</v>
      </c>
      <c r="G579" s="7">
        <v>85129000</v>
      </c>
      <c r="H579" s="7" t="s">
        <v>315</v>
      </c>
      <c r="I579" s="7" t="s">
        <v>1389</v>
      </c>
      <c r="J579" s="7" t="s">
        <v>1389</v>
      </c>
      <c r="K579" s="7" t="str">
        <f>_xlfn.XLOOKUP(J579,[1]Export!$A$2:$A$1936,[1]Export!$C$2:$C$1936,"NAO ENCONTRADA",0)</f>
        <v>MOTORSPORT</v>
      </c>
      <c r="L579" s="7" t="s">
        <v>74</v>
      </c>
      <c r="M579" s="13">
        <v>212.12868005738881</v>
      </c>
      <c r="N579" s="13">
        <v>212.12868005738881</v>
      </c>
      <c r="O579" s="14"/>
      <c r="P579" s="14"/>
    </row>
    <row r="580" spans="1:16" x14ac:dyDescent="0.25">
      <c r="A580">
        <v>2008</v>
      </c>
      <c r="B580" s="17" t="s">
        <v>357</v>
      </c>
      <c r="C580" s="7">
        <v>304</v>
      </c>
      <c r="D580" s="7" t="s">
        <v>52</v>
      </c>
      <c r="E580" s="7">
        <v>2</v>
      </c>
      <c r="F580" s="6" t="s">
        <v>1390</v>
      </c>
      <c r="G580" s="7">
        <v>85129000</v>
      </c>
      <c r="H580" s="7" t="s">
        <v>315</v>
      </c>
      <c r="I580" s="7" t="s">
        <v>1392</v>
      </c>
      <c r="J580" s="7" t="s">
        <v>2593</v>
      </c>
      <c r="K580" s="7" t="str">
        <f>_xlfn.XLOOKUP(J580,[1]Export!$A$2:$A$1936,[1]Export!$C$2:$C$1936,"NAO ENCONTRADA",0)</f>
        <v>MOTORSPORT</v>
      </c>
      <c r="L580" s="7" t="s">
        <v>74</v>
      </c>
      <c r="M580" s="13">
        <v>257.72934002869442</v>
      </c>
      <c r="N580" s="13">
        <v>515.45868005738885</v>
      </c>
      <c r="O580" s="14"/>
      <c r="P580" s="14"/>
    </row>
    <row r="581" spans="1:16" x14ac:dyDescent="0.25">
      <c r="A581">
        <v>1781</v>
      </c>
      <c r="B581" s="17" t="s">
        <v>357</v>
      </c>
      <c r="C581" s="7">
        <v>77</v>
      </c>
      <c r="D581" s="7" t="s">
        <v>52</v>
      </c>
      <c r="E581" s="7">
        <v>4</v>
      </c>
      <c r="F581" s="6" t="s">
        <v>1393</v>
      </c>
      <c r="G581" s="7">
        <v>87082999</v>
      </c>
      <c r="H581" s="7" t="s">
        <v>315</v>
      </c>
      <c r="I581" s="7" t="s">
        <v>1395</v>
      </c>
      <c r="J581" s="7" t="s">
        <v>1395</v>
      </c>
      <c r="K581" s="7" t="str">
        <f>_xlfn.XLOOKUP(J581,[1]Export!$A$2:$A$1936,[1]Export!$C$2:$C$1936,"NAO ENCONTRADA",0)</f>
        <v>MOTORSPORT</v>
      </c>
      <c r="L581" s="7" t="s">
        <v>74</v>
      </c>
      <c r="M581" s="13">
        <v>504.03967001434722</v>
      </c>
      <c r="N581" s="13">
        <v>2016.1586800573889</v>
      </c>
      <c r="O581" s="14"/>
      <c r="P581" s="14"/>
    </row>
    <row r="582" spans="1:16" x14ac:dyDescent="0.25">
      <c r="A582">
        <v>2046</v>
      </c>
      <c r="B582" s="17" t="s">
        <v>357</v>
      </c>
      <c r="C582" s="7">
        <v>342</v>
      </c>
      <c r="D582" s="7" t="s">
        <v>52</v>
      </c>
      <c r="E582" s="7">
        <v>4</v>
      </c>
      <c r="F582" s="6" t="s">
        <v>1393</v>
      </c>
      <c r="G582" s="7">
        <v>87082999</v>
      </c>
      <c r="H582" s="7" t="s">
        <v>315</v>
      </c>
      <c r="I582" s="7" t="s">
        <v>1395</v>
      </c>
      <c r="J582" s="7" t="s">
        <v>1395</v>
      </c>
      <c r="K582" s="7" t="str">
        <f>_xlfn.XLOOKUP(J582,[1]Export!$A$2:$A$1936,[1]Export!$C$2:$C$1936,"NAO ENCONTRADA",0)</f>
        <v>MOTORSPORT</v>
      </c>
      <c r="L582" s="7" t="s">
        <v>74</v>
      </c>
      <c r="M582" s="13">
        <v>468.66967001434722</v>
      </c>
      <c r="N582" s="13">
        <v>1874.6786800573889</v>
      </c>
      <c r="O582" s="14"/>
      <c r="P582" s="14"/>
    </row>
    <row r="583" spans="1:16" x14ac:dyDescent="0.25">
      <c r="A583">
        <v>1771</v>
      </c>
      <c r="B583" s="17" t="s">
        <v>357</v>
      </c>
      <c r="C583" s="7">
        <v>67</v>
      </c>
      <c r="D583" s="7" t="s">
        <v>52</v>
      </c>
      <c r="E583" s="7">
        <v>6</v>
      </c>
      <c r="F583" s="6" t="s">
        <v>1396</v>
      </c>
      <c r="G583" s="7">
        <v>87082999</v>
      </c>
      <c r="H583" s="7" t="s">
        <v>315</v>
      </c>
      <c r="I583" s="7" t="s">
        <v>1398</v>
      </c>
      <c r="J583" s="7" t="s">
        <v>1398</v>
      </c>
      <c r="K583" s="7" t="str">
        <f>_xlfn.XLOOKUP(J583,[1]Export!$A$2:$A$1936,[1]Export!$C$2:$C$1936,"NAO ENCONTRADA",0)</f>
        <v>MOTORSPORT</v>
      </c>
      <c r="L583" s="7" t="s">
        <v>74</v>
      </c>
      <c r="M583" s="13">
        <v>510.65311334289817</v>
      </c>
      <c r="N583" s="13">
        <v>3063.9186800573889</v>
      </c>
      <c r="O583" s="14"/>
      <c r="P583" s="14"/>
    </row>
    <row r="584" spans="1:16" x14ac:dyDescent="0.25">
      <c r="A584">
        <v>1896</v>
      </c>
      <c r="B584" s="17" t="s">
        <v>357</v>
      </c>
      <c r="C584" s="7">
        <v>192</v>
      </c>
      <c r="D584" s="7" t="s">
        <v>52</v>
      </c>
      <c r="E584" s="7">
        <v>1</v>
      </c>
      <c r="F584" s="6" t="s">
        <v>2596</v>
      </c>
      <c r="G584" s="7">
        <v>87089990</v>
      </c>
      <c r="H584" s="7" t="s">
        <v>315</v>
      </c>
      <c r="I584" s="7" t="s">
        <v>2597</v>
      </c>
      <c r="J584" s="7" t="s">
        <v>2597</v>
      </c>
      <c r="K584" s="7" t="str">
        <f>_xlfn.XLOOKUP(J584,[1]Export!$A$2:$A$1936,[1]Export!$C$2:$C$1936,"NAO ENCONTRADA",0)</f>
        <v>MOTORSPORT</v>
      </c>
      <c r="L584" s="7" t="s">
        <v>74</v>
      </c>
      <c r="M584" s="13">
        <v>15.778680057388808</v>
      </c>
      <c r="N584" s="13">
        <v>15.778680057388808</v>
      </c>
      <c r="O584" s="14"/>
      <c r="P584" s="14"/>
    </row>
    <row r="585" spans="1:16" x14ac:dyDescent="0.25">
      <c r="A585">
        <v>1869</v>
      </c>
      <c r="B585" s="17" t="s">
        <v>357</v>
      </c>
      <c r="C585" s="7">
        <v>165</v>
      </c>
      <c r="D585" s="7" t="s">
        <v>52</v>
      </c>
      <c r="E585" s="7">
        <v>1</v>
      </c>
      <c r="F585" s="6" t="s">
        <v>1399</v>
      </c>
      <c r="G585" s="7">
        <v>87082999</v>
      </c>
      <c r="H585" s="7" t="s">
        <v>315</v>
      </c>
      <c r="I585" s="7" t="s">
        <v>1401</v>
      </c>
      <c r="J585" s="7" t="s">
        <v>1401</v>
      </c>
      <c r="K585" s="7" t="str">
        <f>_xlfn.XLOOKUP(J585,[1]Export!$A$2:$A$1936,[1]Export!$C$2:$C$1936,"NAO ENCONTRADA",0)</f>
        <v>MOTORSPORT</v>
      </c>
      <c r="L585" s="7" t="s">
        <v>74</v>
      </c>
      <c r="M585" s="13">
        <v>101.12868005738881</v>
      </c>
      <c r="N585" s="13">
        <v>101.12868005738881</v>
      </c>
      <c r="O585" s="14"/>
      <c r="P585" s="14"/>
    </row>
    <row r="586" spans="1:16" x14ac:dyDescent="0.25">
      <c r="A586">
        <v>1711</v>
      </c>
      <c r="B586" s="17" t="s">
        <v>357</v>
      </c>
      <c r="C586" s="7">
        <v>7</v>
      </c>
      <c r="D586" s="7" t="s">
        <v>52</v>
      </c>
      <c r="E586" s="7">
        <v>1</v>
      </c>
      <c r="F586" s="6" t="s">
        <v>2598</v>
      </c>
      <c r="G586" s="7">
        <v>87082999</v>
      </c>
      <c r="H586" s="7" t="s">
        <v>315</v>
      </c>
      <c r="I586" s="7" t="s">
        <v>1409</v>
      </c>
      <c r="J586" s="7" t="s">
        <v>1409</v>
      </c>
      <c r="K586" s="7" t="str">
        <f>_xlfn.XLOOKUP(J586,[1]Export!$A$2:$A$1936,[1]Export!$C$2:$C$1936,"NAO ENCONTRADA",0)</f>
        <v>MOTORSPORT</v>
      </c>
      <c r="L586" s="7" t="s">
        <v>74</v>
      </c>
      <c r="M586" s="13">
        <v>4787.7186800573891</v>
      </c>
      <c r="N586" s="13">
        <v>4787.7186800573891</v>
      </c>
      <c r="O586" s="14"/>
      <c r="P586" s="14"/>
    </row>
    <row r="587" spans="1:16" x14ac:dyDescent="0.25">
      <c r="A587">
        <v>2367</v>
      </c>
      <c r="B587" s="17" t="s">
        <v>357</v>
      </c>
      <c r="C587" s="7">
        <v>663</v>
      </c>
      <c r="D587" s="7" t="s">
        <v>52</v>
      </c>
      <c r="E587" s="7">
        <v>2</v>
      </c>
      <c r="F587" s="6" t="s">
        <v>952</v>
      </c>
      <c r="G587" s="7">
        <v>87082999</v>
      </c>
      <c r="H587" s="7" t="s">
        <v>315</v>
      </c>
      <c r="I587" s="7" t="s">
        <v>1409</v>
      </c>
      <c r="J587" s="7" t="s">
        <v>1409</v>
      </c>
      <c r="K587" s="7" t="str">
        <f>_xlfn.XLOOKUP(J587,[1]Export!$A$2:$A$1936,[1]Export!$C$2:$C$1936,"NAO ENCONTRADA",0)</f>
        <v>MOTORSPORT</v>
      </c>
      <c r="L587" s="7" t="s">
        <v>74</v>
      </c>
      <c r="M587" s="13">
        <v>4512.6993400286938</v>
      </c>
      <c r="N587" s="13">
        <v>9025.3986800573875</v>
      </c>
      <c r="O587" s="14"/>
      <c r="P587" s="14"/>
    </row>
    <row r="588" spans="1:16" x14ac:dyDescent="0.25">
      <c r="A588">
        <v>1758</v>
      </c>
      <c r="B588" s="17" t="s">
        <v>357</v>
      </c>
      <c r="C588" s="7">
        <v>54</v>
      </c>
      <c r="D588" s="7" t="s">
        <v>52</v>
      </c>
      <c r="E588" s="7">
        <v>2</v>
      </c>
      <c r="F588" s="6" t="s">
        <v>1410</v>
      </c>
      <c r="G588" s="7">
        <v>87083090</v>
      </c>
      <c r="H588" s="7" t="s">
        <v>315</v>
      </c>
      <c r="I588" s="7" t="s">
        <v>1412</v>
      </c>
      <c r="J588" s="7" t="s">
        <v>1412</v>
      </c>
      <c r="K588" s="7" t="str">
        <f>_xlfn.XLOOKUP(J588,[1]Export!$A$2:$A$1936,[1]Export!$C$2:$C$1936,"NAO ENCONTRADA",0)</f>
        <v>MOTORSPORT</v>
      </c>
      <c r="L588" s="7" t="s">
        <v>74</v>
      </c>
      <c r="M588" s="13">
        <v>2492.1593400286943</v>
      </c>
      <c r="N588" s="13">
        <v>4984.3186800573885</v>
      </c>
      <c r="O588" s="14"/>
      <c r="P588" s="14"/>
    </row>
    <row r="589" spans="1:16" x14ac:dyDescent="0.25">
      <c r="A589">
        <v>1845</v>
      </c>
      <c r="B589" s="17" t="s">
        <v>357</v>
      </c>
      <c r="C589" s="7">
        <v>141</v>
      </c>
      <c r="D589" s="7" t="s">
        <v>52</v>
      </c>
      <c r="E589" s="7">
        <v>3</v>
      </c>
      <c r="F589" s="6" t="s">
        <v>1413</v>
      </c>
      <c r="G589" s="7">
        <v>87089990</v>
      </c>
      <c r="H589" s="7" t="s">
        <v>315</v>
      </c>
      <c r="I589" s="7" t="s">
        <v>1415</v>
      </c>
      <c r="J589" s="7" t="s">
        <v>1415</v>
      </c>
      <c r="K589" s="7" t="str">
        <f>_xlfn.XLOOKUP(J589,[1]Export!$A$2:$A$1936,[1]Export!$C$2:$C$1936,"NAO ENCONTRADA",0)</f>
        <v>MOTORSPORT</v>
      </c>
      <c r="L589" s="7" t="s">
        <v>74</v>
      </c>
      <c r="M589" s="13">
        <v>222.15622668579627</v>
      </c>
      <c r="N589" s="13">
        <v>666.46868005738884</v>
      </c>
      <c r="O589" s="14"/>
      <c r="P589" s="14"/>
    </row>
    <row r="590" spans="1:16" x14ac:dyDescent="0.25">
      <c r="A590">
        <v>1826</v>
      </c>
      <c r="B590" s="17" t="s">
        <v>357</v>
      </c>
      <c r="C590" s="7">
        <v>122</v>
      </c>
      <c r="D590" s="7" t="s">
        <v>52</v>
      </c>
      <c r="E590" s="7">
        <v>2</v>
      </c>
      <c r="F590" s="6" t="s">
        <v>1416</v>
      </c>
      <c r="G590" s="7">
        <v>84099190</v>
      </c>
      <c r="H590" s="7" t="s">
        <v>315</v>
      </c>
      <c r="I590" s="7" t="s">
        <v>1418</v>
      </c>
      <c r="J590" s="7" t="s">
        <v>1418</v>
      </c>
      <c r="K590" s="7" t="str">
        <f>_xlfn.XLOOKUP(J590,[1]Export!$A$2:$A$1936,[1]Export!$C$2:$C$1936,"NAO ENCONTRADA",0)</f>
        <v>MOTORSPORT</v>
      </c>
      <c r="L590" s="7" t="s">
        <v>74</v>
      </c>
      <c r="M590" s="13">
        <v>229.95934002869441</v>
      </c>
      <c r="N590" s="13">
        <v>459.91868005738883</v>
      </c>
      <c r="O590" s="14"/>
      <c r="P590" s="14"/>
    </row>
    <row r="591" spans="1:16" x14ac:dyDescent="0.25">
      <c r="A591">
        <v>1799</v>
      </c>
      <c r="B591" s="17" t="s">
        <v>357</v>
      </c>
      <c r="C591" s="7">
        <v>95</v>
      </c>
      <c r="D591" s="7" t="s">
        <v>52</v>
      </c>
      <c r="E591" s="7">
        <v>2</v>
      </c>
      <c r="F591" s="6" t="s">
        <v>2601</v>
      </c>
      <c r="G591" s="7">
        <v>84099190</v>
      </c>
      <c r="H591" s="7" t="s">
        <v>315</v>
      </c>
      <c r="I591" s="7" t="s">
        <v>2602</v>
      </c>
      <c r="J591" s="7" t="s">
        <v>2602</v>
      </c>
      <c r="K591" s="7" t="str">
        <f>_xlfn.XLOOKUP(J591,[1]Export!$A$2:$A$1936,[1]Export!$C$2:$C$1936,"NAO ENCONTRADA",0)</f>
        <v>MOTORSPORT</v>
      </c>
      <c r="L591" s="7" t="s">
        <v>74</v>
      </c>
      <c r="M591" s="13">
        <v>507.71934002869443</v>
      </c>
      <c r="N591" s="13">
        <v>1015.4386800573889</v>
      </c>
      <c r="O591" s="14"/>
      <c r="P591" s="14"/>
    </row>
    <row r="592" spans="1:16" x14ac:dyDescent="0.25">
      <c r="A592">
        <v>1849</v>
      </c>
      <c r="B592" s="17" t="s">
        <v>357</v>
      </c>
      <c r="C592" s="7">
        <v>145</v>
      </c>
      <c r="D592" s="7" t="s">
        <v>52</v>
      </c>
      <c r="E592" s="7">
        <v>3</v>
      </c>
      <c r="F592" s="6" t="s">
        <v>1419</v>
      </c>
      <c r="G592" s="7">
        <v>84099190</v>
      </c>
      <c r="H592" s="7" t="s">
        <v>315</v>
      </c>
      <c r="I592" s="7" t="s">
        <v>1421</v>
      </c>
      <c r="J592" s="7" t="s">
        <v>1421</v>
      </c>
      <c r="K592" s="7" t="str">
        <f>_xlfn.XLOOKUP(J592,[1]Export!$A$2:$A$1936,[1]Export!$C$2:$C$1936,"NAO ENCONTRADA",0)</f>
        <v>MOTORSPORT</v>
      </c>
      <c r="L592" s="7" t="s">
        <v>74</v>
      </c>
      <c r="M592" s="13">
        <v>199.23622668579628</v>
      </c>
      <c r="N592" s="13">
        <v>597.70868005738885</v>
      </c>
      <c r="O592" s="14"/>
      <c r="P592" s="14"/>
    </row>
    <row r="593" spans="1:16" x14ac:dyDescent="0.25">
      <c r="A593">
        <v>1752</v>
      </c>
      <c r="B593" s="17" t="s">
        <v>357</v>
      </c>
      <c r="C593" s="7">
        <v>48</v>
      </c>
      <c r="D593" s="7" t="s">
        <v>52</v>
      </c>
      <c r="E593" s="7">
        <v>9</v>
      </c>
      <c r="F593" s="6" t="s">
        <v>1422</v>
      </c>
      <c r="G593" s="7">
        <v>87089100</v>
      </c>
      <c r="H593" s="7" t="s">
        <v>315</v>
      </c>
      <c r="I593" s="7" t="s">
        <v>1424</v>
      </c>
      <c r="J593" s="7" t="s">
        <v>1424</v>
      </c>
      <c r="K593" s="7" t="str">
        <f>_xlfn.XLOOKUP(J593,[1]Export!$A$2:$A$1936,[1]Export!$C$2:$C$1936,"NAO ENCONTRADA",0)</f>
        <v>MOTORSPORT</v>
      </c>
      <c r="L593" s="7" t="s">
        <v>74</v>
      </c>
      <c r="M593" s="13">
        <v>334.9220755619321</v>
      </c>
      <c r="N593" s="13">
        <v>3014.298680057389</v>
      </c>
      <c r="O593" s="14"/>
      <c r="P593" s="14"/>
    </row>
    <row r="594" spans="1:16" x14ac:dyDescent="0.25">
      <c r="A594">
        <v>1751</v>
      </c>
      <c r="B594" s="17" t="s">
        <v>357</v>
      </c>
      <c r="C594" s="7">
        <v>47</v>
      </c>
      <c r="D594" s="7" t="s">
        <v>52</v>
      </c>
      <c r="E594" s="7">
        <v>14</v>
      </c>
      <c r="F594" s="6" t="s">
        <v>1426</v>
      </c>
      <c r="G594" s="7">
        <v>87089100</v>
      </c>
      <c r="H594" s="7" t="s">
        <v>315</v>
      </c>
      <c r="I594" s="7" t="s">
        <v>1428</v>
      </c>
      <c r="J594" s="7" t="s">
        <v>1428</v>
      </c>
      <c r="K594" s="7" t="str">
        <f>_xlfn.XLOOKUP(J594,[1]Export!$A$2:$A$1936,[1]Export!$C$2:$C$1936,"NAO ENCONTRADA",0)</f>
        <v>MOTORSPORT</v>
      </c>
      <c r="L594" s="7" t="s">
        <v>74</v>
      </c>
      <c r="M594" s="13">
        <v>334.84276286124208</v>
      </c>
      <c r="N594" s="13">
        <v>4687.798680057389</v>
      </c>
      <c r="O594" s="14"/>
      <c r="P594" s="14"/>
    </row>
    <row r="595" spans="1:16" x14ac:dyDescent="0.25">
      <c r="A595">
        <v>1862</v>
      </c>
      <c r="B595" s="17" t="s">
        <v>357</v>
      </c>
      <c r="C595" s="7">
        <v>158</v>
      </c>
      <c r="D595" s="7" t="s">
        <v>52</v>
      </c>
      <c r="E595" s="7">
        <v>1</v>
      </c>
      <c r="F595" s="6" t="s">
        <v>1430</v>
      </c>
      <c r="G595" s="7">
        <v>84099190</v>
      </c>
      <c r="H595" s="7" t="s">
        <v>315</v>
      </c>
      <c r="I595" s="7" t="s">
        <v>1432</v>
      </c>
      <c r="J595" s="7" t="s">
        <v>1432</v>
      </c>
      <c r="K595" s="7" t="str">
        <f>_xlfn.XLOOKUP(J595,[1]Export!$A$2:$A$1936,[1]Export!$C$2:$C$1936,"NAO ENCONTRADA",0)</f>
        <v>MOTORSPORT</v>
      </c>
      <c r="L595" s="7" t="s">
        <v>74</v>
      </c>
      <c r="M595" s="13">
        <v>166.07868005738882</v>
      </c>
      <c r="N595" s="13">
        <v>166.07868005738882</v>
      </c>
      <c r="O595" s="14"/>
      <c r="P595" s="14"/>
    </row>
    <row r="596" spans="1:16" x14ac:dyDescent="0.25">
      <c r="A596">
        <v>1890</v>
      </c>
      <c r="B596" s="17" t="s">
        <v>357</v>
      </c>
      <c r="C596" s="7">
        <v>186</v>
      </c>
      <c r="D596" s="7" t="s">
        <v>52</v>
      </c>
      <c r="E596" s="7">
        <v>3</v>
      </c>
      <c r="F596" s="6" t="s">
        <v>1419</v>
      </c>
      <c r="G596" s="7">
        <v>84099190</v>
      </c>
      <c r="H596" s="7" t="s">
        <v>315</v>
      </c>
      <c r="I596" s="7" t="s">
        <v>1434</v>
      </c>
      <c r="J596" s="7" t="s">
        <v>1434</v>
      </c>
      <c r="K596" s="7" t="str">
        <f>_xlfn.XLOOKUP(J596,[1]Export!$A$2:$A$1936,[1]Export!$C$2:$C$1936,"NAO ENCONTRADA",0)</f>
        <v>MOTORSPORT</v>
      </c>
      <c r="L596" s="7" t="s">
        <v>74</v>
      </c>
      <c r="M596" s="13">
        <v>28.186226685796271</v>
      </c>
      <c r="N596" s="13">
        <v>84.558680057388813</v>
      </c>
      <c r="O596" s="14"/>
      <c r="P596" s="14"/>
    </row>
    <row r="597" spans="1:16" x14ac:dyDescent="0.25">
      <c r="A597">
        <v>2377</v>
      </c>
      <c r="B597" s="17" t="s">
        <v>357</v>
      </c>
      <c r="C597" s="7">
        <v>673</v>
      </c>
      <c r="D597" s="7" t="s">
        <v>52</v>
      </c>
      <c r="E597" s="7">
        <v>1</v>
      </c>
      <c r="F597" s="6" t="s">
        <v>2607</v>
      </c>
      <c r="G597" s="7">
        <v>84099190</v>
      </c>
      <c r="H597" s="7" t="s">
        <v>315</v>
      </c>
      <c r="I597" s="7" t="s">
        <v>2608</v>
      </c>
      <c r="J597" s="7" t="s">
        <v>2608</v>
      </c>
      <c r="K597" s="7" t="str">
        <f>_xlfn.XLOOKUP(J597,[1]Export!$A$2:$A$1936,[1]Export!$C$2:$C$1936,"NAO ENCONTRADA",0)</f>
        <v>MOTORSPORT</v>
      </c>
      <c r="L597" s="7" t="s">
        <v>74</v>
      </c>
      <c r="M597" s="13">
        <v>24.508680057388812</v>
      </c>
      <c r="N597" s="13">
        <v>24.508680057388812</v>
      </c>
      <c r="O597" s="14"/>
      <c r="P597" s="14"/>
    </row>
    <row r="598" spans="1:16" x14ac:dyDescent="0.25">
      <c r="A598">
        <v>1878</v>
      </c>
      <c r="B598" s="17" t="s">
        <v>357</v>
      </c>
      <c r="C598" s="7">
        <v>174</v>
      </c>
      <c r="D598" s="7" t="s">
        <v>52</v>
      </c>
      <c r="E598" s="7">
        <v>1</v>
      </c>
      <c r="F598" s="6" t="s">
        <v>2609</v>
      </c>
      <c r="G598" s="7">
        <v>84099190</v>
      </c>
      <c r="H598" s="7" t="s">
        <v>315</v>
      </c>
      <c r="I598" s="7" t="s">
        <v>2610</v>
      </c>
      <c r="J598" s="7" t="s">
        <v>2610</v>
      </c>
      <c r="K598" s="7" t="str">
        <f>_xlfn.XLOOKUP(J598,[1]Export!$A$2:$A$1936,[1]Export!$C$2:$C$1936,"NAO ENCONTRADA",0)</f>
        <v>MOTORSPORT</v>
      </c>
      <c r="L598" s="7" t="s">
        <v>74</v>
      </c>
      <c r="M598" s="13">
        <v>65.458680057388804</v>
      </c>
      <c r="N598" s="13">
        <v>65.458680057388804</v>
      </c>
      <c r="O598" s="14"/>
      <c r="P598" s="14"/>
    </row>
    <row r="599" spans="1:16" x14ac:dyDescent="0.25">
      <c r="A599">
        <v>1879</v>
      </c>
      <c r="B599" s="17" t="s">
        <v>357</v>
      </c>
      <c r="C599" s="7">
        <v>175</v>
      </c>
      <c r="D599" s="7" t="s">
        <v>52</v>
      </c>
      <c r="E599" s="7">
        <v>1</v>
      </c>
      <c r="F599" s="6" t="s">
        <v>2609</v>
      </c>
      <c r="G599" s="7">
        <v>84099190</v>
      </c>
      <c r="H599" s="7" t="s">
        <v>315</v>
      </c>
      <c r="I599" s="7" t="s">
        <v>2610</v>
      </c>
      <c r="J599" s="7" t="s">
        <v>2610</v>
      </c>
      <c r="K599" s="7" t="str">
        <f>_xlfn.XLOOKUP(J599,[1]Export!$A$2:$A$1936,[1]Export!$C$2:$C$1936,"NAO ENCONTRADA",0)</f>
        <v>MOTORSPORT</v>
      </c>
      <c r="L599" s="7" t="s">
        <v>74</v>
      </c>
      <c r="M599" s="13">
        <v>65.458680057388804</v>
      </c>
      <c r="N599" s="13">
        <v>65.458680057388804</v>
      </c>
      <c r="O599" s="14"/>
      <c r="P599" s="14"/>
    </row>
    <row r="600" spans="1:16" x14ac:dyDescent="0.25">
      <c r="A600">
        <v>1818</v>
      </c>
      <c r="B600" s="17" t="s">
        <v>357</v>
      </c>
      <c r="C600" s="7">
        <v>114</v>
      </c>
      <c r="D600" s="7" t="s">
        <v>52</v>
      </c>
      <c r="E600" s="7">
        <v>1</v>
      </c>
      <c r="F600" s="6" t="s">
        <v>2611</v>
      </c>
      <c r="G600" s="7">
        <v>87089990</v>
      </c>
      <c r="H600" s="7" t="s">
        <v>315</v>
      </c>
      <c r="I600" s="7" t="s">
        <v>2612</v>
      </c>
      <c r="J600" s="7" t="s">
        <v>2612</v>
      </c>
      <c r="K600" s="7" t="str">
        <f>_xlfn.XLOOKUP(J600,[1]Export!$A$2:$A$1936,[1]Export!$C$2:$C$1936,"NAO ENCONTRADA",0)</f>
        <v>MOTORSPORT</v>
      </c>
      <c r="L600" s="7" t="s">
        <v>74</v>
      </c>
      <c r="M600" s="13">
        <v>546.64868005738879</v>
      </c>
      <c r="N600" s="13">
        <v>546.64868005738879</v>
      </c>
      <c r="O600" s="14"/>
      <c r="P600" s="14"/>
    </row>
    <row r="601" spans="1:16" x14ac:dyDescent="0.25">
      <c r="A601">
        <v>1860</v>
      </c>
      <c r="B601" s="17" t="s">
        <v>357</v>
      </c>
      <c r="C601" s="7">
        <v>156</v>
      </c>
      <c r="D601" s="7" t="s">
        <v>52</v>
      </c>
      <c r="E601" s="7">
        <v>5</v>
      </c>
      <c r="F601" s="6" t="s">
        <v>1442</v>
      </c>
      <c r="G601" s="7">
        <v>84099190</v>
      </c>
      <c r="H601" s="7" t="s">
        <v>315</v>
      </c>
      <c r="I601" s="7" t="s">
        <v>1444</v>
      </c>
      <c r="J601" s="7" t="s">
        <v>1444</v>
      </c>
      <c r="K601" s="7" t="str">
        <f>_xlfn.XLOOKUP(J601,[1]Export!$A$2:$A$1936,[1]Export!$C$2:$C$1936,"NAO ENCONTRADA",0)</f>
        <v>MOTORSPORT</v>
      </c>
      <c r="L601" s="7" t="s">
        <v>74</v>
      </c>
      <c r="M601" s="13">
        <v>35.839736011477761</v>
      </c>
      <c r="N601" s="13">
        <v>179.1986800573888</v>
      </c>
      <c r="O601" s="14"/>
      <c r="P601" s="14"/>
    </row>
    <row r="602" spans="1:16" x14ac:dyDescent="0.25">
      <c r="A602">
        <v>2190</v>
      </c>
      <c r="B602" s="17" t="s">
        <v>357</v>
      </c>
      <c r="C602" s="7">
        <v>486</v>
      </c>
      <c r="D602" s="7" t="s">
        <v>52</v>
      </c>
      <c r="E602" s="7">
        <v>2</v>
      </c>
      <c r="F602" s="6" t="s">
        <v>2615</v>
      </c>
      <c r="G602" s="7">
        <v>84839000</v>
      </c>
      <c r="H602" s="7" t="s">
        <v>315</v>
      </c>
      <c r="I602" s="7" t="s">
        <v>573</v>
      </c>
      <c r="J602" s="7" t="s">
        <v>573</v>
      </c>
      <c r="K602" s="7" t="str">
        <f>_xlfn.XLOOKUP(J602,[1]Export!$A$2:$A$1936,[1]Export!$C$2:$C$1936,"NAO ENCONTRADA",0)</f>
        <v>MOTORSPORT</v>
      </c>
      <c r="L602" s="7" t="s">
        <v>74</v>
      </c>
      <c r="M602" s="13">
        <v>1280.5493400286944</v>
      </c>
      <c r="N602" s="13">
        <v>2561.0986800573887</v>
      </c>
      <c r="O602" s="14"/>
      <c r="P602" s="14"/>
    </row>
    <row r="603" spans="1:16" x14ac:dyDescent="0.25">
      <c r="A603">
        <v>2250</v>
      </c>
      <c r="B603" s="17" t="s">
        <v>357</v>
      </c>
      <c r="C603" s="7">
        <v>546</v>
      </c>
      <c r="D603" s="7" t="s">
        <v>52</v>
      </c>
      <c r="E603" s="7">
        <v>1</v>
      </c>
      <c r="F603" s="6" t="s">
        <v>2616</v>
      </c>
      <c r="G603" s="7">
        <v>87084090</v>
      </c>
      <c r="H603" s="7" t="s">
        <v>315</v>
      </c>
      <c r="I603" s="7" t="s">
        <v>573</v>
      </c>
      <c r="J603" s="7" t="s">
        <v>573</v>
      </c>
      <c r="K603" s="7" t="str">
        <f>_xlfn.XLOOKUP(J603,[1]Export!$A$2:$A$1936,[1]Export!$C$2:$C$1936,"NAO ENCONTRADA",0)</f>
        <v>MOTORSPORT</v>
      </c>
      <c r="L603" s="7" t="s">
        <v>74</v>
      </c>
      <c r="M603" s="13">
        <v>1288.5586800573888</v>
      </c>
      <c r="N603" s="13">
        <v>1288.5586800573888</v>
      </c>
      <c r="O603" s="14"/>
      <c r="P603" s="14"/>
    </row>
    <row r="604" spans="1:16" x14ac:dyDescent="0.25">
      <c r="A604">
        <v>1861</v>
      </c>
      <c r="B604" s="17" t="s">
        <v>357</v>
      </c>
      <c r="C604" s="7">
        <v>157</v>
      </c>
      <c r="D604" s="7" t="s">
        <v>52</v>
      </c>
      <c r="E604" s="7">
        <v>5</v>
      </c>
      <c r="F604" s="6" t="s">
        <v>2617</v>
      </c>
      <c r="G604" s="7">
        <v>87084090</v>
      </c>
      <c r="H604" s="7" t="s">
        <v>315</v>
      </c>
      <c r="I604" s="7" t="s">
        <v>1448</v>
      </c>
      <c r="J604" s="7" t="s">
        <v>1448</v>
      </c>
      <c r="K604" s="7" t="str">
        <f>_xlfn.XLOOKUP(J604,[1]Export!$A$2:$A$1936,[1]Export!$C$2:$C$1936,"NAO ENCONTRADA",0)</f>
        <v>MOTORSPORT</v>
      </c>
      <c r="L604" s="7" t="s">
        <v>74</v>
      </c>
      <c r="M604" s="13">
        <v>35.73973601147776</v>
      </c>
      <c r="N604" s="13">
        <v>178.6986800573888</v>
      </c>
      <c r="O604" s="14"/>
      <c r="P604" s="14"/>
    </row>
    <row r="605" spans="1:16" x14ac:dyDescent="0.25">
      <c r="A605">
        <v>1865</v>
      </c>
      <c r="B605" s="17" t="s">
        <v>357</v>
      </c>
      <c r="C605" s="7">
        <v>161</v>
      </c>
      <c r="D605" s="7" t="s">
        <v>52</v>
      </c>
      <c r="E605" s="7">
        <v>5</v>
      </c>
      <c r="F605" s="6" t="s">
        <v>2617</v>
      </c>
      <c r="G605" s="7">
        <v>87084090</v>
      </c>
      <c r="H605" s="7" t="s">
        <v>315</v>
      </c>
      <c r="I605" s="7" t="s">
        <v>1450</v>
      </c>
      <c r="J605" s="7" t="s">
        <v>1450</v>
      </c>
      <c r="K605" s="7" t="str">
        <f>_xlfn.XLOOKUP(J605,[1]Export!$A$2:$A$1936,[1]Export!$C$2:$C$1936,"NAO ENCONTRADA",0)</f>
        <v>MOTORSPORT</v>
      </c>
      <c r="L605" s="7" t="s">
        <v>74</v>
      </c>
      <c r="M605" s="13">
        <v>26.389736011477758</v>
      </c>
      <c r="N605" s="13">
        <v>131.9486800573888</v>
      </c>
      <c r="O605" s="14"/>
      <c r="P605" s="14"/>
    </row>
    <row r="606" spans="1:16" x14ac:dyDescent="0.25">
      <c r="A606">
        <v>1797</v>
      </c>
      <c r="B606" s="17" t="s">
        <v>357</v>
      </c>
      <c r="C606" s="7">
        <v>93</v>
      </c>
      <c r="D606" s="7" t="s">
        <v>52</v>
      </c>
      <c r="E606" s="7">
        <v>2</v>
      </c>
      <c r="F606" s="6" t="s">
        <v>1451</v>
      </c>
      <c r="G606" s="7">
        <v>87089300</v>
      </c>
      <c r="H606" s="7" t="s">
        <v>315</v>
      </c>
      <c r="I606" s="7" t="s">
        <v>576</v>
      </c>
      <c r="J606" s="7" t="s">
        <v>576</v>
      </c>
      <c r="K606" s="7" t="str">
        <f>_xlfn.XLOOKUP(J606,[1]Export!$A$2:$A$1936,[1]Export!$C$2:$C$1936,"NAO ENCONTRADA",0)</f>
        <v>MOTORSPORT</v>
      </c>
      <c r="L606" s="7" t="s">
        <v>74</v>
      </c>
      <c r="M606" s="13">
        <v>517.53934002869437</v>
      </c>
      <c r="N606" s="13">
        <v>1035.0786800573887</v>
      </c>
      <c r="O606" s="14"/>
      <c r="P606" s="14"/>
    </row>
    <row r="607" spans="1:16" x14ac:dyDescent="0.25">
      <c r="A607">
        <v>1883</v>
      </c>
      <c r="B607" s="17" t="s">
        <v>357</v>
      </c>
      <c r="C607" s="7">
        <v>179</v>
      </c>
      <c r="D607" s="7" t="s">
        <v>52</v>
      </c>
      <c r="E607" s="7">
        <v>4</v>
      </c>
      <c r="F607" s="6" t="s">
        <v>2617</v>
      </c>
      <c r="G607" s="7">
        <v>87084090</v>
      </c>
      <c r="H607" s="7" t="s">
        <v>315</v>
      </c>
      <c r="I607" s="7" t="s">
        <v>2619</v>
      </c>
      <c r="J607" s="7" t="s">
        <v>2619</v>
      </c>
      <c r="K607" s="7" t="str">
        <f>_xlfn.XLOOKUP(J607,[1]Export!$A$2:$A$1936,[1]Export!$C$2:$C$1936,"NAO ENCONTRADA",0)</f>
        <v>MOTORSPORT</v>
      </c>
      <c r="L607" s="7" t="s">
        <v>74</v>
      </c>
      <c r="M607" s="13">
        <v>12.559670014347203</v>
      </c>
      <c r="N607" s="13">
        <v>50.238680057388812</v>
      </c>
      <c r="O607" s="14"/>
      <c r="P607" s="14"/>
    </row>
    <row r="608" spans="1:16" x14ac:dyDescent="0.25">
      <c r="A608">
        <v>1840</v>
      </c>
      <c r="B608" s="17" t="s">
        <v>357</v>
      </c>
      <c r="C608" s="7">
        <v>136</v>
      </c>
      <c r="D608" s="7" t="s">
        <v>52</v>
      </c>
      <c r="E608" s="7">
        <v>5</v>
      </c>
      <c r="F608" s="6" t="s">
        <v>1459</v>
      </c>
      <c r="G608" s="7">
        <v>87089990</v>
      </c>
      <c r="H608" s="7" t="s">
        <v>315</v>
      </c>
      <c r="I608" s="7" t="s">
        <v>1461</v>
      </c>
      <c r="J608" s="7" t="s">
        <v>1461</v>
      </c>
      <c r="K608" s="7" t="str">
        <f>_xlfn.XLOOKUP(J608,[1]Export!$A$2:$A$1936,[1]Export!$C$2:$C$1936,"NAO ENCONTRADA",0)</f>
        <v>MOTORSPORT</v>
      </c>
      <c r="L608" s="7" t="s">
        <v>74</v>
      </c>
      <c r="M608" s="13">
        <v>52.449736011477761</v>
      </c>
      <c r="N608" s="13">
        <v>262.24868005738881</v>
      </c>
      <c r="O608" s="14"/>
      <c r="P608" s="14"/>
    </row>
    <row r="609" spans="1:16" x14ac:dyDescent="0.25">
      <c r="A609">
        <v>1839</v>
      </c>
      <c r="B609" s="17" t="s">
        <v>357</v>
      </c>
      <c r="C609" s="7">
        <v>135</v>
      </c>
      <c r="D609" s="7" t="s">
        <v>52</v>
      </c>
      <c r="E609" s="7">
        <v>5</v>
      </c>
      <c r="F609" s="6" t="s">
        <v>1462</v>
      </c>
      <c r="G609" s="7">
        <v>87089990</v>
      </c>
      <c r="H609" s="7" t="s">
        <v>315</v>
      </c>
      <c r="I609" s="7" t="s">
        <v>1464</v>
      </c>
      <c r="J609" s="7" t="s">
        <v>1464</v>
      </c>
      <c r="K609" s="7" t="str">
        <f>_xlfn.XLOOKUP(J609,[1]Export!$A$2:$A$1936,[1]Export!$C$2:$C$1936,"NAO ENCONTRADA",0)</f>
        <v>MOTORSPORT</v>
      </c>
      <c r="L609" s="7" t="s">
        <v>74</v>
      </c>
      <c r="M609" s="13">
        <v>52.449736011477761</v>
      </c>
      <c r="N609" s="13">
        <v>262.24868005738881</v>
      </c>
      <c r="O609" s="14"/>
      <c r="P609" s="14"/>
    </row>
    <row r="610" spans="1:16" x14ac:dyDescent="0.25">
      <c r="A610">
        <v>1853</v>
      </c>
      <c r="B610" s="17" t="s">
        <v>357</v>
      </c>
      <c r="C610" s="7">
        <v>149</v>
      </c>
      <c r="D610" s="7" t="s">
        <v>52</v>
      </c>
      <c r="E610" s="7">
        <v>1</v>
      </c>
      <c r="F610" s="6" t="s">
        <v>583</v>
      </c>
      <c r="G610" s="7">
        <v>87089990</v>
      </c>
      <c r="H610" s="7" t="s">
        <v>315</v>
      </c>
      <c r="I610" s="7" t="s">
        <v>1469</v>
      </c>
      <c r="J610" s="7" t="s">
        <v>1469</v>
      </c>
      <c r="K610" s="7" t="str">
        <f>_xlfn.XLOOKUP(J610,[1]Export!$A$2:$A$1936,[1]Export!$C$2:$C$1936,"NAO ENCONTRADA",0)</f>
        <v>MOTORSPORT</v>
      </c>
      <c r="L610" s="7" t="s">
        <v>74</v>
      </c>
      <c r="M610" s="13">
        <v>186.62868005738881</v>
      </c>
      <c r="N610" s="13">
        <v>186.62868005738881</v>
      </c>
      <c r="O610" s="14"/>
      <c r="P610" s="14"/>
    </row>
    <row r="611" spans="1:16" x14ac:dyDescent="0.25">
      <c r="A611">
        <v>1855</v>
      </c>
      <c r="B611" s="17" t="s">
        <v>357</v>
      </c>
      <c r="C611" s="7">
        <v>151</v>
      </c>
      <c r="D611" s="7" t="s">
        <v>52</v>
      </c>
      <c r="E611" s="7">
        <v>1</v>
      </c>
      <c r="F611" s="6" t="s">
        <v>1470</v>
      </c>
      <c r="G611" s="7">
        <v>87089990</v>
      </c>
      <c r="H611" s="7" t="s">
        <v>315</v>
      </c>
      <c r="I611" s="7" t="s">
        <v>1472</v>
      </c>
      <c r="J611" s="7" t="s">
        <v>1472</v>
      </c>
      <c r="K611" s="7" t="str">
        <f>_xlfn.XLOOKUP(J611,[1]Export!$A$2:$A$1936,[1]Export!$C$2:$C$1936,"NAO ENCONTRADA",0)</f>
        <v>MOTORSPORT</v>
      </c>
      <c r="L611" s="7" t="s">
        <v>74</v>
      </c>
      <c r="M611" s="13">
        <v>186.62868005738881</v>
      </c>
      <c r="N611" s="13">
        <v>186.62868005738881</v>
      </c>
      <c r="O611" s="14"/>
      <c r="P611" s="14"/>
    </row>
    <row r="612" spans="1:16" x14ac:dyDescent="0.25">
      <c r="A612">
        <v>1864</v>
      </c>
      <c r="B612" s="17" t="s">
        <v>357</v>
      </c>
      <c r="C612" s="7">
        <v>160</v>
      </c>
      <c r="D612" s="7" t="s">
        <v>52</v>
      </c>
      <c r="E612" s="7">
        <v>1</v>
      </c>
      <c r="F612" s="6" t="s">
        <v>1477</v>
      </c>
      <c r="G612" s="7">
        <v>87089990</v>
      </c>
      <c r="H612" s="7" t="s">
        <v>315</v>
      </c>
      <c r="I612" s="7" t="s">
        <v>1479</v>
      </c>
      <c r="J612" s="7" t="s">
        <v>1479</v>
      </c>
      <c r="K612" s="7" t="str">
        <f>_xlfn.XLOOKUP(J612,[1]Export!$A$2:$A$1936,[1]Export!$C$2:$C$1936,"NAO ENCONTRADA",0)</f>
        <v>MOTORSPORT</v>
      </c>
      <c r="L612" s="7" t="s">
        <v>74</v>
      </c>
      <c r="M612" s="13">
        <v>134.15868005738881</v>
      </c>
      <c r="N612" s="13">
        <v>134.15868005738881</v>
      </c>
      <c r="O612" s="14"/>
      <c r="P612" s="14"/>
    </row>
    <row r="613" spans="1:16" x14ac:dyDescent="0.25">
      <c r="A613">
        <v>1830</v>
      </c>
      <c r="B613" s="17" t="s">
        <v>357</v>
      </c>
      <c r="C613" s="7">
        <v>126</v>
      </c>
      <c r="D613" s="7" t="s">
        <v>52</v>
      </c>
      <c r="E613" s="7">
        <v>1</v>
      </c>
      <c r="F613" s="6" t="s">
        <v>1480</v>
      </c>
      <c r="G613" s="7">
        <v>87089200</v>
      </c>
      <c r="H613" s="7" t="s">
        <v>315</v>
      </c>
      <c r="I613" s="7" t="s">
        <v>1482</v>
      </c>
      <c r="J613" s="7" t="s">
        <v>1482</v>
      </c>
      <c r="K613" s="7" t="str">
        <f>_xlfn.XLOOKUP(J613,[1]Export!$A$2:$A$1936,[1]Export!$C$2:$C$1936,"NAO ENCONTRADA",0)</f>
        <v>MOTORSPORT</v>
      </c>
      <c r="L613" s="7" t="s">
        <v>74</v>
      </c>
      <c r="M613" s="13">
        <v>214.62868005738881</v>
      </c>
      <c r="N613" s="13">
        <v>214.62868005738881</v>
      </c>
      <c r="O613" s="14"/>
      <c r="P613" s="14"/>
    </row>
    <row r="614" spans="1:16" x14ac:dyDescent="0.25">
      <c r="A614">
        <v>1858</v>
      </c>
      <c r="B614" s="17" t="s">
        <v>357</v>
      </c>
      <c r="C614" s="7">
        <v>154</v>
      </c>
      <c r="D614" s="7" t="s">
        <v>52</v>
      </c>
      <c r="E614" s="7">
        <v>3</v>
      </c>
      <c r="F614" s="6" t="s">
        <v>2624</v>
      </c>
      <c r="G614" s="7">
        <v>84099190</v>
      </c>
      <c r="H614" s="7" t="s">
        <v>315</v>
      </c>
      <c r="I614" s="7" t="s">
        <v>1488</v>
      </c>
      <c r="J614" s="7" t="s">
        <v>1488</v>
      </c>
      <c r="K614" s="7" t="str">
        <f>_xlfn.XLOOKUP(J614,[1]Export!$A$2:$A$1936,[1]Export!$C$2:$C$1936,"NAO ENCONTRADA",0)</f>
        <v>MOTORSPORT</v>
      </c>
      <c r="L614" s="7" t="s">
        <v>74</v>
      </c>
      <c r="M614" s="13">
        <v>45.316226685796266</v>
      </c>
      <c r="N614" s="13">
        <v>135.9486800573888</v>
      </c>
      <c r="O614" s="14"/>
      <c r="P614" s="14"/>
    </row>
    <row r="615" spans="1:16" x14ac:dyDescent="0.25">
      <c r="A615">
        <v>1770</v>
      </c>
      <c r="B615" s="17" t="s">
        <v>357</v>
      </c>
      <c r="C615" s="7">
        <v>66</v>
      </c>
      <c r="D615" s="7" t="s">
        <v>52</v>
      </c>
      <c r="E615" s="7">
        <v>1</v>
      </c>
      <c r="F615" s="6" t="s">
        <v>1489</v>
      </c>
      <c r="G615" s="7">
        <v>87089200</v>
      </c>
      <c r="H615" s="7" t="s">
        <v>315</v>
      </c>
      <c r="I615" s="7" t="s">
        <v>385</v>
      </c>
      <c r="J615" s="7" t="s">
        <v>385</v>
      </c>
      <c r="K615" s="7" t="str">
        <f>_xlfn.XLOOKUP(J615,[1]Export!$A$2:$A$1936,[1]Export!$C$2:$C$1936,"NAO ENCONTRADA",0)</f>
        <v>MOTORSPORT</v>
      </c>
      <c r="L615" s="7" t="s">
        <v>74</v>
      </c>
      <c r="M615" s="13">
        <v>1563.5586800573888</v>
      </c>
      <c r="N615" s="13">
        <v>1563.5586800573888</v>
      </c>
      <c r="O615" s="14"/>
      <c r="P615" s="14"/>
    </row>
    <row r="616" spans="1:16" x14ac:dyDescent="0.25">
      <c r="A616">
        <v>1769</v>
      </c>
      <c r="B616" s="17" t="s">
        <v>357</v>
      </c>
      <c r="C616" s="7">
        <v>65</v>
      </c>
      <c r="D616" s="7" t="s">
        <v>52</v>
      </c>
      <c r="E616" s="7">
        <v>2</v>
      </c>
      <c r="F616" s="6" t="s">
        <v>1491</v>
      </c>
      <c r="G616" s="7">
        <v>87089200</v>
      </c>
      <c r="H616" s="7" t="s">
        <v>315</v>
      </c>
      <c r="I616" s="7" t="s">
        <v>387</v>
      </c>
      <c r="J616" s="7" t="s">
        <v>387</v>
      </c>
      <c r="K616" s="7" t="str">
        <f>_xlfn.XLOOKUP(J616,[1]Export!$A$2:$A$1936,[1]Export!$C$2:$C$1936,"NAO ENCONTRADA",0)</f>
        <v>MOTORSPORT</v>
      </c>
      <c r="L616" s="7" t="s">
        <v>74</v>
      </c>
      <c r="M616" s="13">
        <v>1562.5593400286944</v>
      </c>
      <c r="N616" s="13">
        <v>3125.1186800573887</v>
      </c>
      <c r="O616" s="14"/>
      <c r="P616" s="14"/>
    </row>
    <row r="617" spans="1:16" x14ac:dyDescent="0.25">
      <c r="A617">
        <v>1841</v>
      </c>
      <c r="B617" s="17" t="s">
        <v>357</v>
      </c>
      <c r="C617" s="7">
        <v>137</v>
      </c>
      <c r="D617" s="7" t="s">
        <v>52</v>
      </c>
      <c r="E617" s="7">
        <v>10</v>
      </c>
      <c r="F617" s="6" t="s">
        <v>2627</v>
      </c>
      <c r="G617" s="7">
        <v>87084090</v>
      </c>
      <c r="H617" s="7" t="s">
        <v>315</v>
      </c>
      <c r="I617" s="7" t="s">
        <v>1504</v>
      </c>
      <c r="J617" s="7" t="s">
        <v>1504</v>
      </c>
      <c r="K617" s="7" t="str">
        <f>_xlfn.XLOOKUP(J617,[1]Export!$A$2:$A$1936,[1]Export!$C$2:$C$1936,"NAO ENCONTRADA",0)</f>
        <v>MOTORSPORT</v>
      </c>
      <c r="L617" s="7" t="s">
        <v>74</v>
      </c>
      <c r="M617" s="13">
        <v>26.159868005738883</v>
      </c>
      <c r="N617" s="13">
        <v>261.59868005738883</v>
      </c>
      <c r="O617" s="14"/>
      <c r="P617" s="14"/>
    </row>
    <row r="618" spans="1:16" x14ac:dyDescent="0.25">
      <c r="A618">
        <v>2195</v>
      </c>
      <c r="B618" s="17" t="s">
        <v>357</v>
      </c>
      <c r="C618" s="7">
        <v>491</v>
      </c>
      <c r="D618" s="7" t="s">
        <v>52</v>
      </c>
      <c r="E618" s="7">
        <v>1</v>
      </c>
      <c r="F618" s="6" t="s">
        <v>1505</v>
      </c>
      <c r="G618" s="7">
        <v>87084090</v>
      </c>
      <c r="H618" s="7" t="s">
        <v>315</v>
      </c>
      <c r="I618" s="7" t="s">
        <v>1507</v>
      </c>
      <c r="J618" s="7" t="s">
        <v>1507</v>
      </c>
      <c r="K618" s="7" t="str">
        <f>_xlfn.XLOOKUP(J618,[1]Export!$A$2:$A$1936,[1]Export!$C$2:$C$1936,"NAO ENCONTRADA",0)</f>
        <v>MOTORSPORT</v>
      </c>
      <c r="L618" s="7" t="s">
        <v>74</v>
      </c>
      <c r="M618" s="13">
        <v>224.73868005738882</v>
      </c>
      <c r="N618" s="13">
        <v>224.73868005738882</v>
      </c>
      <c r="O618" s="14"/>
      <c r="P618" s="14"/>
    </row>
    <row r="619" spans="1:16" x14ac:dyDescent="0.25">
      <c r="A619">
        <v>1813</v>
      </c>
      <c r="B619" s="17" t="s">
        <v>357</v>
      </c>
      <c r="C619" s="7">
        <v>109</v>
      </c>
      <c r="D619" s="7" t="s">
        <v>52</v>
      </c>
      <c r="E619" s="7">
        <v>26</v>
      </c>
      <c r="F619" s="6" t="s">
        <v>2635</v>
      </c>
      <c r="G619" s="7">
        <v>87084090</v>
      </c>
      <c r="H619" s="7" t="s">
        <v>315</v>
      </c>
      <c r="I619" s="7" t="s">
        <v>1510</v>
      </c>
      <c r="J619" s="7" t="s">
        <v>1510</v>
      </c>
      <c r="K619" s="7" t="str">
        <f>_xlfn.XLOOKUP(J619,[1]Export!$A$2:$A$1936,[1]Export!$C$2:$C$1936,"NAO ENCONTRADA",0)</f>
        <v>MOTORSPORT</v>
      </c>
      <c r="L619" s="7" t="s">
        <v>74</v>
      </c>
      <c r="M619" s="13">
        <v>27.676872309899572</v>
      </c>
      <c r="N619" s="13">
        <v>719.59868005738883</v>
      </c>
      <c r="O619" s="14"/>
      <c r="P619" s="14"/>
    </row>
    <row r="620" spans="1:16" x14ac:dyDescent="0.25">
      <c r="A620">
        <v>1817</v>
      </c>
      <c r="B620" s="17" t="s">
        <v>357</v>
      </c>
      <c r="C620" s="7">
        <v>113</v>
      </c>
      <c r="D620" s="7" t="s">
        <v>52</v>
      </c>
      <c r="E620" s="7">
        <v>5</v>
      </c>
      <c r="F620" s="6" t="s">
        <v>1516</v>
      </c>
      <c r="G620" s="7">
        <v>87089300</v>
      </c>
      <c r="H620" s="7" t="s">
        <v>315</v>
      </c>
      <c r="I620" s="7" t="s">
        <v>1518</v>
      </c>
      <c r="J620" s="7" t="s">
        <v>1518</v>
      </c>
      <c r="K620" s="7" t="str">
        <f>_xlfn.XLOOKUP(J620,[1]Export!$A$2:$A$1936,[1]Export!$C$2:$C$1936,"NAO ENCONTRADA",0)</f>
        <v>MOTORSPORT</v>
      </c>
      <c r="L620" s="7" t="s">
        <v>74</v>
      </c>
      <c r="M620" s="13">
        <v>111.43973601147778</v>
      </c>
      <c r="N620" s="13">
        <v>557.19868005738886</v>
      </c>
      <c r="O620" s="14"/>
      <c r="P620" s="14"/>
    </row>
    <row r="621" spans="1:16" x14ac:dyDescent="0.25">
      <c r="A621">
        <v>2096</v>
      </c>
      <c r="B621" s="17" t="s">
        <v>357</v>
      </c>
      <c r="C621" s="7">
        <v>392</v>
      </c>
      <c r="D621" s="7" t="s">
        <v>52</v>
      </c>
      <c r="E621" s="7">
        <v>21</v>
      </c>
      <c r="F621" s="6" t="s">
        <v>2637</v>
      </c>
      <c r="G621" s="7">
        <v>87084090</v>
      </c>
      <c r="H621" s="7" t="s">
        <v>315</v>
      </c>
      <c r="I621" s="7" t="s">
        <v>1518</v>
      </c>
      <c r="J621" s="7" t="s">
        <v>1518</v>
      </c>
      <c r="K621" s="7" t="str">
        <f>_xlfn.XLOOKUP(J621,[1]Export!$A$2:$A$1936,[1]Export!$C$2:$C$1936,"NAO ENCONTRADA",0)</f>
        <v>MOTORSPORT</v>
      </c>
      <c r="L621" s="7" t="s">
        <v>74</v>
      </c>
      <c r="M621" s="13">
        <v>119.67517524082803</v>
      </c>
      <c r="N621" s="13">
        <v>2513.1786800573886</v>
      </c>
      <c r="O621" s="14"/>
      <c r="P621" s="14"/>
    </row>
    <row r="622" spans="1:16" x14ac:dyDescent="0.25">
      <c r="A622">
        <v>2185</v>
      </c>
      <c r="B622" s="17" t="s">
        <v>357</v>
      </c>
      <c r="C622" s="7">
        <v>481</v>
      </c>
      <c r="D622" s="7" t="s">
        <v>52</v>
      </c>
      <c r="E622" s="7">
        <v>1</v>
      </c>
      <c r="F622" s="6" t="s">
        <v>1527</v>
      </c>
      <c r="G622" s="7">
        <v>84839000</v>
      </c>
      <c r="H622" s="7" t="s">
        <v>315</v>
      </c>
      <c r="I622" s="7" t="s">
        <v>1529</v>
      </c>
      <c r="J622" s="7" t="s">
        <v>1529</v>
      </c>
      <c r="K622" s="7" t="str">
        <f>_xlfn.XLOOKUP(J622,[1]Export!$A$2:$A$1936,[1]Export!$C$2:$C$1936,"NAO ENCONTRADA",0)</f>
        <v>MOTORSPORT</v>
      </c>
      <c r="L622" s="7" t="s">
        <v>74</v>
      </c>
      <c r="M622" s="13">
        <v>713.23868005738882</v>
      </c>
      <c r="N622" s="13">
        <v>713.23868005738882</v>
      </c>
      <c r="O622" s="14"/>
      <c r="P622" s="14"/>
    </row>
    <row r="623" spans="1:16" x14ac:dyDescent="0.25">
      <c r="A623">
        <v>1838</v>
      </c>
      <c r="B623" s="17" t="s">
        <v>357</v>
      </c>
      <c r="C623" s="7">
        <v>134</v>
      </c>
      <c r="D623" s="7" t="s">
        <v>52</v>
      </c>
      <c r="E623" s="7">
        <v>4</v>
      </c>
      <c r="F623" s="6" t="s">
        <v>2645</v>
      </c>
      <c r="G623" s="7">
        <v>87084090</v>
      </c>
      <c r="H623" s="7" t="s">
        <v>315</v>
      </c>
      <c r="I623" s="7" t="s">
        <v>1532</v>
      </c>
      <c r="J623" s="7" t="s">
        <v>1532</v>
      </c>
      <c r="K623" s="7" t="str">
        <f>_xlfn.XLOOKUP(J623,[1]Export!$A$2:$A$1936,[1]Export!$C$2:$C$1936,"NAO ENCONTRADA",0)</f>
        <v>MOTORSPORT</v>
      </c>
      <c r="L623" s="7" t="s">
        <v>74</v>
      </c>
      <c r="M623" s="13">
        <v>67.029670014347204</v>
      </c>
      <c r="N623" s="13">
        <v>268.11868005738881</v>
      </c>
      <c r="O623" s="14"/>
      <c r="P623" s="14"/>
    </row>
    <row r="624" spans="1:16" x14ac:dyDescent="0.25">
      <c r="A624">
        <v>2044</v>
      </c>
      <c r="B624" s="17" t="s">
        <v>357</v>
      </c>
      <c r="C624" s="7">
        <v>340</v>
      </c>
      <c r="D624" s="7" t="s">
        <v>52</v>
      </c>
      <c r="E624" s="7">
        <v>31</v>
      </c>
      <c r="F624" s="6" t="s">
        <v>2646</v>
      </c>
      <c r="G624" s="7">
        <v>87089990</v>
      </c>
      <c r="H624" s="7" t="s">
        <v>315</v>
      </c>
      <c r="I624" s="7" t="s">
        <v>1535</v>
      </c>
      <c r="J624" s="7" t="s">
        <v>1535</v>
      </c>
      <c r="K624" s="7" t="str">
        <f>_xlfn.XLOOKUP(J624,[1]Export!$A$2:$A$1936,[1]Export!$C$2:$C$1936,"NAO ENCONTRADA",0)</f>
        <v>MOTORSPORT</v>
      </c>
      <c r="L624" s="7" t="s">
        <v>74</v>
      </c>
      <c r="M624" s="13">
        <v>80.65447355023835</v>
      </c>
      <c r="N624" s="13">
        <v>2500.2886800573888</v>
      </c>
      <c r="O624" s="14"/>
      <c r="P624" s="14"/>
    </row>
    <row r="625" spans="1:16" x14ac:dyDescent="0.25">
      <c r="A625">
        <v>2102</v>
      </c>
      <c r="B625" s="17" t="s">
        <v>357</v>
      </c>
      <c r="C625" s="7">
        <v>398</v>
      </c>
      <c r="D625" s="7" t="s">
        <v>52</v>
      </c>
      <c r="E625" s="7">
        <v>1</v>
      </c>
      <c r="F625" s="6" t="s">
        <v>1557</v>
      </c>
      <c r="G625" s="7">
        <v>87089990</v>
      </c>
      <c r="H625" s="7" t="s">
        <v>315</v>
      </c>
      <c r="I625" s="7" t="s">
        <v>609</v>
      </c>
      <c r="J625" s="7" t="s">
        <v>609</v>
      </c>
      <c r="K625" s="7" t="str">
        <f>_xlfn.XLOOKUP(J625,[1]Export!$A$2:$A$1936,[1]Export!$C$2:$C$1936,"NAO ENCONTRADA",0)</f>
        <v>MOTORSPORT</v>
      </c>
      <c r="L625" s="7" t="s">
        <v>74</v>
      </c>
      <c r="M625" s="13">
        <v>77.438680057388808</v>
      </c>
      <c r="N625" s="13">
        <v>77.438680057388808</v>
      </c>
      <c r="O625" s="14"/>
      <c r="P625" s="14"/>
    </row>
    <row r="626" spans="1:16" x14ac:dyDescent="0.25">
      <c r="A626">
        <v>2047</v>
      </c>
      <c r="B626" s="17" t="s">
        <v>357</v>
      </c>
      <c r="C626" s="7">
        <v>343</v>
      </c>
      <c r="D626" s="7" t="s">
        <v>52</v>
      </c>
      <c r="E626" s="7">
        <v>15</v>
      </c>
      <c r="F626" s="6" t="s">
        <v>2651</v>
      </c>
      <c r="G626" s="7">
        <v>87089990</v>
      </c>
      <c r="H626" s="7" t="s">
        <v>315</v>
      </c>
      <c r="I626" s="7" t="s">
        <v>2652</v>
      </c>
      <c r="J626" s="7" t="s">
        <v>2652</v>
      </c>
      <c r="K626" s="7" t="str">
        <f>_xlfn.XLOOKUP(J626,[1]Export!$A$2:$A$1936,[1]Export!$C$2:$C$1936,"NAO ENCONTRADA",0)</f>
        <v>MOTORSPORT</v>
      </c>
      <c r="L626" s="7" t="s">
        <v>74</v>
      </c>
      <c r="M626" s="13">
        <v>104.58324533715925</v>
      </c>
      <c r="N626" s="13">
        <v>1568.7486800573888</v>
      </c>
      <c r="O626" s="14"/>
      <c r="P626" s="14"/>
    </row>
    <row r="627" spans="1:16" x14ac:dyDescent="0.25">
      <c r="A627">
        <v>2043</v>
      </c>
      <c r="B627" s="17" t="s">
        <v>357</v>
      </c>
      <c r="C627" s="7">
        <v>339</v>
      </c>
      <c r="D627" s="7" t="s">
        <v>52</v>
      </c>
      <c r="E627" s="7">
        <v>15</v>
      </c>
      <c r="F627" s="6" t="s">
        <v>1573</v>
      </c>
      <c r="G627" s="7">
        <v>87089990</v>
      </c>
      <c r="H627" s="7" t="s">
        <v>315</v>
      </c>
      <c r="I627" s="7" t="s">
        <v>1575</v>
      </c>
      <c r="J627" s="7" t="s">
        <v>2653</v>
      </c>
      <c r="K627" s="7" t="str">
        <f>_xlfn.XLOOKUP(J627,[1]Export!$A$2:$A$1936,[1]Export!$C$2:$C$1936,"NAO ENCONTRADA",0)</f>
        <v>MOTORSPORT</v>
      </c>
      <c r="L627" s="7" t="s">
        <v>74</v>
      </c>
      <c r="M627" s="13">
        <v>116.77324533715925</v>
      </c>
      <c r="N627" s="13">
        <v>1751.5986800573887</v>
      </c>
      <c r="O627" s="14"/>
      <c r="P627" s="14"/>
    </row>
    <row r="628" spans="1:16" x14ac:dyDescent="0.25">
      <c r="A628">
        <v>1827</v>
      </c>
      <c r="B628" s="17" t="s">
        <v>357</v>
      </c>
      <c r="C628" s="7">
        <v>123</v>
      </c>
      <c r="D628" s="7" t="s">
        <v>52</v>
      </c>
      <c r="E628" s="7">
        <v>2</v>
      </c>
      <c r="F628" s="6" t="s">
        <v>2654</v>
      </c>
      <c r="G628" s="7">
        <v>87084090</v>
      </c>
      <c r="H628" s="7" t="s">
        <v>315</v>
      </c>
      <c r="I628" s="7" t="s">
        <v>1578</v>
      </c>
      <c r="J628" s="7" t="s">
        <v>1578</v>
      </c>
      <c r="K628" s="7" t="str">
        <f>_xlfn.XLOOKUP(J628,[1]Export!$A$2:$A$1936,[1]Export!$C$2:$C$1936,"NAO ENCONTRADA",0)</f>
        <v>MOTORSPORT</v>
      </c>
      <c r="L628" s="7" t="s">
        <v>74</v>
      </c>
      <c r="M628" s="13">
        <v>225.4693400286944</v>
      </c>
      <c r="N628" s="13">
        <v>450.93868005738881</v>
      </c>
      <c r="O628" s="14"/>
      <c r="P628" s="14"/>
    </row>
    <row r="629" spans="1:16" x14ac:dyDescent="0.25">
      <c r="A629">
        <v>2201</v>
      </c>
      <c r="B629" s="17" t="s">
        <v>357</v>
      </c>
      <c r="C629" s="7">
        <v>497</v>
      </c>
      <c r="D629" s="7" t="s">
        <v>52</v>
      </c>
      <c r="E629" s="7">
        <v>1</v>
      </c>
      <c r="F629" s="6" t="s">
        <v>2657</v>
      </c>
      <c r="G629" s="7">
        <v>87084090</v>
      </c>
      <c r="H629" s="7" t="s">
        <v>315</v>
      </c>
      <c r="I629" s="7" t="s">
        <v>799</v>
      </c>
      <c r="J629" s="7" t="s">
        <v>799</v>
      </c>
      <c r="K629" s="7" t="str">
        <f>_xlfn.XLOOKUP(J629,[1]Export!$A$2:$A$1936,[1]Export!$C$2:$C$1936,"NAO ENCONTRADA",0)</f>
        <v>MOTORSPORT</v>
      </c>
      <c r="L629" s="7" t="s">
        <v>74</v>
      </c>
      <c r="M629" s="13">
        <v>254.8486800573888</v>
      </c>
      <c r="N629" s="13">
        <v>254.8486800573888</v>
      </c>
      <c r="O629" s="14"/>
      <c r="P629" s="14"/>
    </row>
    <row r="630" spans="1:16" x14ac:dyDescent="0.25">
      <c r="A630">
        <v>1916</v>
      </c>
      <c r="B630" s="17" t="s">
        <v>357</v>
      </c>
      <c r="C630" s="7">
        <v>212</v>
      </c>
      <c r="D630" s="7" t="s">
        <v>52</v>
      </c>
      <c r="E630" s="7">
        <v>1</v>
      </c>
      <c r="F630" s="6" t="s">
        <v>1583</v>
      </c>
      <c r="G630" s="7">
        <v>87084090</v>
      </c>
      <c r="H630" s="7" t="s">
        <v>315</v>
      </c>
      <c r="I630" s="7" t="s">
        <v>1585</v>
      </c>
      <c r="J630" s="7" t="s">
        <v>1585</v>
      </c>
      <c r="K630" s="7" t="str">
        <f>_xlfn.XLOOKUP(J630,[1]Export!$A$2:$A$1936,[1]Export!$C$2:$C$1936,"NAO ENCONTRADA",0)</f>
        <v>MOTORSPORT</v>
      </c>
      <c r="L630" s="7" t="s">
        <v>74</v>
      </c>
      <c r="M630" s="13">
        <v>8497.4086800573878</v>
      </c>
      <c r="N630" s="13">
        <v>8497.4086800573878</v>
      </c>
      <c r="O630" s="14"/>
      <c r="P630" s="14"/>
    </row>
    <row r="631" spans="1:16" x14ac:dyDescent="0.25">
      <c r="A631">
        <v>2357</v>
      </c>
      <c r="B631" s="17" t="s">
        <v>357</v>
      </c>
      <c r="C631" s="7">
        <v>653</v>
      </c>
      <c r="D631" s="7" t="s">
        <v>52</v>
      </c>
      <c r="E631" s="7">
        <v>3</v>
      </c>
      <c r="F631" s="6" t="s">
        <v>1593</v>
      </c>
      <c r="G631" s="7">
        <v>87082999</v>
      </c>
      <c r="H631" s="7" t="s">
        <v>315</v>
      </c>
      <c r="I631" s="7" t="s">
        <v>394</v>
      </c>
      <c r="J631" s="7" t="s">
        <v>394</v>
      </c>
      <c r="K631" s="7" t="str">
        <f>_xlfn.XLOOKUP(J631,[1]Export!$A$2:$A$1936,[1]Export!$C$2:$C$1936,"NAO ENCONTRADA",0)</f>
        <v>MOTORSPORT</v>
      </c>
      <c r="L631" s="7" t="s">
        <v>74</v>
      </c>
      <c r="M631" s="13">
        <v>124.28622668579628</v>
      </c>
      <c r="N631" s="13">
        <v>372.85868005738882</v>
      </c>
      <c r="O631" s="14"/>
      <c r="P631" s="14"/>
    </row>
    <row r="632" spans="1:16" x14ac:dyDescent="0.25">
      <c r="A632">
        <v>1872</v>
      </c>
      <c r="B632" s="17" t="s">
        <v>357</v>
      </c>
      <c r="C632" s="7">
        <v>168</v>
      </c>
      <c r="D632" s="7" t="s">
        <v>52</v>
      </c>
      <c r="E632" s="7">
        <v>1</v>
      </c>
      <c r="F632" s="6" t="s">
        <v>1595</v>
      </c>
      <c r="G632" s="7">
        <v>87084090</v>
      </c>
      <c r="H632" s="7" t="s">
        <v>315</v>
      </c>
      <c r="I632" s="7" t="s">
        <v>1597</v>
      </c>
      <c r="J632" s="7" t="s">
        <v>1597</v>
      </c>
      <c r="K632" s="7" t="str">
        <f>_xlfn.XLOOKUP(J632,[1]Export!$A$2:$A$1936,[1]Export!$C$2:$C$1936,"NAO ENCONTRADA",0)</f>
        <v>MOTORSPORT</v>
      </c>
      <c r="L632" s="7" t="s">
        <v>74</v>
      </c>
      <c r="M632" s="13">
        <v>33.798680057388808</v>
      </c>
      <c r="N632" s="13">
        <v>33.798680057388808</v>
      </c>
      <c r="O632" s="14"/>
      <c r="P632" s="14"/>
    </row>
    <row r="633" spans="1:16" x14ac:dyDescent="0.25">
      <c r="A633">
        <v>1857</v>
      </c>
      <c r="B633" s="17" t="s">
        <v>357</v>
      </c>
      <c r="C633" s="7">
        <v>153</v>
      </c>
      <c r="D633" s="7" t="s">
        <v>52</v>
      </c>
      <c r="E633" s="7">
        <v>20</v>
      </c>
      <c r="F633" s="6" t="s">
        <v>1598</v>
      </c>
      <c r="G633" s="7">
        <v>87082999</v>
      </c>
      <c r="H633" s="7" t="s">
        <v>315</v>
      </c>
      <c r="I633" s="7" t="s">
        <v>1600</v>
      </c>
      <c r="J633" s="7" t="s">
        <v>1600</v>
      </c>
      <c r="K633" s="7" t="str">
        <f>_xlfn.XLOOKUP(J633,[1]Export!$A$2:$A$1936,[1]Export!$C$2:$C$1936,"NAO ENCONTRADA",0)</f>
        <v>MOTORSPORT</v>
      </c>
      <c r="L633" s="7" t="s">
        <v>74</v>
      </c>
      <c r="M633" s="13">
        <v>9.2499340028694412</v>
      </c>
      <c r="N633" s="13">
        <v>184.99868005738881</v>
      </c>
      <c r="O633" s="14"/>
      <c r="P633" s="14"/>
    </row>
    <row r="634" spans="1:16" x14ac:dyDescent="0.25">
      <c r="A634">
        <v>1761</v>
      </c>
      <c r="B634" s="17" t="s">
        <v>357</v>
      </c>
      <c r="C634" s="7">
        <v>57</v>
      </c>
      <c r="D634" s="7" t="s">
        <v>52</v>
      </c>
      <c r="E634" s="7">
        <v>4</v>
      </c>
      <c r="F634" s="6" t="s">
        <v>832</v>
      </c>
      <c r="G634" s="7">
        <v>87082999</v>
      </c>
      <c r="H634" s="7" t="s">
        <v>315</v>
      </c>
      <c r="I634" s="7" t="s">
        <v>1602</v>
      </c>
      <c r="J634" s="7" t="s">
        <v>2661</v>
      </c>
      <c r="K634" s="7" t="str">
        <f>_xlfn.XLOOKUP(J634,[1]Export!$A$2:$A$1936,[1]Export!$C$2:$C$1936,"NAO ENCONTRADA",0)</f>
        <v>MOTORSPORT</v>
      </c>
      <c r="L634" s="7" t="s">
        <v>74</v>
      </c>
      <c r="M634" s="13">
        <v>907.45967001434724</v>
      </c>
      <c r="N634" s="13">
        <v>3629.838680057389</v>
      </c>
      <c r="O634" s="14"/>
      <c r="P634" s="14"/>
    </row>
    <row r="635" spans="1:16" x14ac:dyDescent="0.25">
      <c r="A635">
        <v>1755</v>
      </c>
      <c r="B635" s="17" t="s">
        <v>357</v>
      </c>
      <c r="C635" s="7">
        <v>51</v>
      </c>
      <c r="D635" s="7" t="s">
        <v>52</v>
      </c>
      <c r="E635" s="7">
        <v>15</v>
      </c>
      <c r="F635" s="6" t="s">
        <v>2663</v>
      </c>
      <c r="G635" s="7">
        <v>87082999</v>
      </c>
      <c r="H635" s="7" t="s">
        <v>315</v>
      </c>
      <c r="I635" s="7" t="s">
        <v>1608</v>
      </c>
      <c r="J635" s="7" t="s">
        <v>1608</v>
      </c>
      <c r="K635" s="7" t="str">
        <f>_xlfn.XLOOKUP(J635,[1]Export!$A$2:$A$1936,[1]Export!$C$2:$C$1936,"NAO ENCONTRADA",0)</f>
        <v>MOTORSPORT</v>
      </c>
      <c r="L635" s="7" t="s">
        <v>74</v>
      </c>
      <c r="M635" s="13">
        <v>354.52324533715927</v>
      </c>
      <c r="N635" s="13">
        <v>5317.8486800573892</v>
      </c>
      <c r="O635" s="14"/>
      <c r="P635" s="14"/>
    </row>
    <row r="636" spans="1:16" x14ac:dyDescent="0.25">
      <c r="A636">
        <v>1754</v>
      </c>
      <c r="B636" s="17" t="s">
        <v>357</v>
      </c>
      <c r="C636" s="7">
        <v>50</v>
      </c>
      <c r="D636" s="7" t="s">
        <v>52</v>
      </c>
      <c r="E636" s="7">
        <v>14</v>
      </c>
      <c r="F636" s="6" t="s">
        <v>2665</v>
      </c>
      <c r="G636" s="7">
        <v>87082999</v>
      </c>
      <c r="H636" s="7" t="s">
        <v>315</v>
      </c>
      <c r="I636" s="7" t="s">
        <v>1611</v>
      </c>
      <c r="J636" s="7" t="s">
        <v>1611</v>
      </c>
      <c r="K636" s="7" t="str">
        <f>_xlfn.XLOOKUP(J636,[1]Export!$A$2:$A$1936,[1]Export!$C$2:$C$1936,"NAO ENCONTRADA",0)</f>
        <v>MOTORSPORT</v>
      </c>
      <c r="L636" s="7" t="s">
        <v>74</v>
      </c>
      <c r="M636" s="13">
        <v>354.53276286124208</v>
      </c>
      <c r="N636" s="13">
        <v>4963.4586800573888</v>
      </c>
      <c r="O636" s="14"/>
      <c r="P636" s="14"/>
    </row>
    <row r="637" spans="1:16" x14ac:dyDescent="0.25">
      <c r="A637">
        <v>1757</v>
      </c>
      <c r="B637" s="17" t="s">
        <v>357</v>
      </c>
      <c r="C637" s="7">
        <v>53</v>
      </c>
      <c r="D637" s="7" t="s">
        <v>52</v>
      </c>
      <c r="E637" s="7">
        <v>13</v>
      </c>
      <c r="F637" s="6" t="s">
        <v>2666</v>
      </c>
      <c r="G637" s="7">
        <v>87088000</v>
      </c>
      <c r="H637" s="7" t="s">
        <v>315</v>
      </c>
      <c r="I637" s="7" t="s">
        <v>1617</v>
      </c>
      <c r="J637" s="7" t="s">
        <v>1617</v>
      </c>
      <c r="K637" s="7" t="str">
        <f>_xlfn.XLOOKUP(J637,[1]Export!$A$2:$A$1936,[1]Export!$C$2:$C$1936,"NAO ENCONTRADA",0)</f>
        <v>MOTORSPORT</v>
      </c>
      <c r="L637" s="7" t="s">
        <v>74</v>
      </c>
      <c r="M637" s="13">
        <v>334.85374461979916</v>
      </c>
      <c r="N637" s="13">
        <v>4353.0986800573892</v>
      </c>
      <c r="O637" s="14"/>
      <c r="P637" s="14"/>
    </row>
    <row r="638" spans="1:16" x14ac:dyDescent="0.25">
      <c r="A638">
        <v>1756</v>
      </c>
      <c r="B638" s="17" t="s">
        <v>357</v>
      </c>
      <c r="C638" s="7">
        <v>52</v>
      </c>
      <c r="D638" s="7" t="s">
        <v>52</v>
      </c>
      <c r="E638" s="7">
        <v>14</v>
      </c>
      <c r="F638" s="6" t="s">
        <v>2667</v>
      </c>
      <c r="G638" s="7">
        <v>87088000</v>
      </c>
      <c r="H638" s="7" t="s">
        <v>315</v>
      </c>
      <c r="I638" s="7" t="s">
        <v>1620</v>
      </c>
      <c r="J638" s="7" t="s">
        <v>1620</v>
      </c>
      <c r="K638" s="7" t="str">
        <f>_xlfn.XLOOKUP(J638,[1]Export!$A$2:$A$1936,[1]Export!$C$2:$C$1936,"NAO ENCONTRADA",0)</f>
        <v>MOTORSPORT</v>
      </c>
      <c r="L638" s="7" t="s">
        <v>74</v>
      </c>
      <c r="M638" s="13">
        <v>334.84276286124208</v>
      </c>
      <c r="N638" s="13">
        <v>4687.798680057389</v>
      </c>
      <c r="O638" s="14"/>
      <c r="P638" s="14"/>
    </row>
    <row r="639" spans="1:16" x14ac:dyDescent="0.25">
      <c r="A639">
        <v>1886</v>
      </c>
      <c r="B639" s="17" t="s">
        <v>357</v>
      </c>
      <c r="C639" s="7">
        <v>182</v>
      </c>
      <c r="D639" s="7" t="s">
        <v>52</v>
      </c>
      <c r="E639" s="7">
        <v>2</v>
      </c>
      <c r="F639" s="6" t="s">
        <v>2668</v>
      </c>
      <c r="G639" s="7">
        <v>87088000</v>
      </c>
      <c r="H639" s="7" t="s">
        <v>315</v>
      </c>
      <c r="I639" s="7" t="s">
        <v>2669</v>
      </c>
      <c r="J639" s="7" t="s">
        <v>2669</v>
      </c>
      <c r="K639" s="7" t="str">
        <f>_xlfn.XLOOKUP(J639,[1]Export!$A$2:$A$1936,[1]Export!$C$2:$C$1936,"NAO ENCONTRADA",0)</f>
        <v>MOTORSPORT</v>
      </c>
      <c r="L639" s="7" t="s">
        <v>74</v>
      </c>
      <c r="M639" s="13">
        <v>21.799340028694406</v>
      </c>
      <c r="N639" s="13">
        <v>43.598680057388812</v>
      </c>
      <c r="O639" s="14"/>
      <c r="P639" s="14"/>
    </row>
    <row r="640" spans="1:16" x14ac:dyDescent="0.25">
      <c r="A640">
        <v>1778</v>
      </c>
      <c r="B640" s="17" t="s">
        <v>357</v>
      </c>
      <c r="C640" s="7">
        <v>74</v>
      </c>
      <c r="D640" s="7" t="s">
        <v>52</v>
      </c>
      <c r="E640" s="7">
        <v>6</v>
      </c>
      <c r="F640" s="6" t="s">
        <v>1621</v>
      </c>
      <c r="G640" s="7">
        <v>87082999</v>
      </c>
      <c r="H640" s="7" t="s">
        <v>315</v>
      </c>
      <c r="I640" s="7" t="s">
        <v>1623</v>
      </c>
      <c r="J640" s="7" t="s">
        <v>1623</v>
      </c>
      <c r="K640" s="7" t="str">
        <f>_xlfn.XLOOKUP(J640,[1]Export!$A$2:$A$1936,[1]Export!$C$2:$C$1936,"NAO ENCONTRADA",0)</f>
        <v>MOTORSPORT</v>
      </c>
      <c r="L640" s="7" t="s">
        <v>74</v>
      </c>
      <c r="M640" s="13">
        <v>209.02311334289814</v>
      </c>
      <c r="N640" s="13">
        <v>1254.1386800573889</v>
      </c>
      <c r="O640" s="14"/>
      <c r="P640" s="14"/>
    </row>
    <row r="641" spans="1:16" x14ac:dyDescent="0.25">
      <c r="A641">
        <v>1888</v>
      </c>
      <c r="B641" s="17" t="s">
        <v>357</v>
      </c>
      <c r="C641" s="7">
        <v>184</v>
      </c>
      <c r="D641" s="7" t="s">
        <v>52</v>
      </c>
      <c r="E641" s="7">
        <v>5</v>
      </c>
      <c r="F641" s="6" t="s">
        <v>2675</v>
      </c>
      <c r="G641" s="7">
        <v>87082999</v>
      </c>
      <c r="H641" s="7" t="s">
        <v>315</v>
      </c>
      <c r="I641" s="7" t="s">
        <v>2676</v>
      </c>
      <c r="J641" s="7" t="s">
        <v>2676</v>
      </c>
      <c r="K641" s="7" t="str">
        <f>_xlfn.XLOOKUP(J641,[1]Export!$A$2:$A$1936,[1]Export!$C$2:$C$1936,"NAO ENCONTRADA",0)</f>
        <v>MOTORSPORT</v>
      </c>
      <c r="L641" s="7" t="s">
        <v>74</v>
      </c>
      <c r="M641" s="13">
        <v>5.6397360114777628</v>
      </c>
      <c r="N641" s="13">
        <v>28.198680057388813</v>
      </c>
      <c r="O641" s="14"/>
      <c r="P641" s="14"/>
    </row>
    <row r="642" spans="1:16" x14ac:dyDescent="0.25">
      <c r="A642">
        <v>1777</v>
      </c>
      <c r="B642" s="17" t="s">
        <v>357</v>
      </c>
      <c r="C642" s="7">
        <v>73</v>
      </c>
      <c r="D642" s="7" t="s">
        <v>52</v>
      </c>
      <c r="E642" s="7">
        <v>2</v>
      </c>
      <c r="F642" s="6" t="s">
        <v>1633</v>
      </c>
      <c r="G642" s="7">
        <v>87082999</v>
      </c>
      <c r="H642" s="7" t="s">
        <v>315</v>
      </c>
      <c r="I642" s="7" t="s">
        <v>1635</v>
      </c>
      <c r="J642" s="7" t="s">
        <v>1635</v>
      </c>
      <c r="K642" s="7" t="str">
        <f>_xlfn.XLOOKUP(J642,[1]Export!$A$2:$A$1936,[1]Export!$C$2:$C$1936,"NAO ENCONTRADA",0)</f>
        <v>MOTORSPORT</v>
      </c>
      <c r="L642" s="7" t="s">
        <v>74</v>
      </c>
      <c r="M642" s="13">
        <v>1054.5093400286944</v>
      </c>
      <c r="N642" s="13">
        <v>2109.0186800573888</v>
      </c>
      <c r="O642" s="14"/>
      <c r="P642" s="14"/>
    </row>
    <row r="643" spans="1:16" x14ac:dyDescent="0.25">
      <c r="A643">
        <v>1873</v>
      </c>
      <c r="B643" s="17" t="s">
        <v>357</v>
      </c>
      <c r="C643" s="7">
        <v>169</v>
      </c>
      <c r="D643" s="7" t="s">
        <v>52</v>
      </c>
      <c r="E643" s="7">
        <v>1</v>
      </c>
      <c r="F643" s="6" t="s">
        <v>2679</v>
      </c>
      <c r="G643" s="7">
        <v>73209000</v>
      </c>
      <c r="H643" s="7" t="s">
        <v>315</v>
      </c>
      <c r="I643" s="7" t="s">
        <v>2680</v>
      </c>
      <c r="J643" s="7" t="s">
        <v>2680</v>
      </c>
      <c r="K643" s="7" t="str">
        <f>_xlfn.XLOOKUP(J643,[1]Export!$A$2:$A$1936,[1]Export!$C$2:$C$1936,"NAO ENCONTRADA",0)</f>
        <v>MOTORSPORT</v>
      </c>
      <c r="L643" s="7" t="s">
        <v>74</v>
      </c>
      <c r="M643" s="13">
        <v>86.838680057388814</v>
      </c>
      <c r="N643" s="13">
        <v>86.838680057388814</v>
      </c>
      <c r="O643" s="14"/>
      <c r="P643" s="14"/>
    </row>
    <row r="644" spans="1:16" x14ac:dyDescent="0.25">
      <c r="A644">
        <v>1798</v>
      </c>
      <c r="B644" s="17" t="s">
        <v>357</v>
      </c>
      <c r="C644" s="7">
        <v>94</v>
      </c>
      <c r="D644" s="7" t="s">
        <v>52</v>
      </c>
      <c r="E644" s="7">
        <v>3</v>
      </c>
      <c r="F644" s="6" t="s">
        <v>873</v>
      </c>
      <c r="G644" s="7">
        <v>87082999</v>
      </c>
      <c r="H644" s="7" t="s">
        <v>315</v>
      </c>
      <c r="I644" s="7" t="s">
        <v>2682</v>
      </c>
      <c r="J644" s="7" t="s">
        <v>2682</v>
      </c>
      <c r="K644" s="7" t="str">
        <f>_xlfn.XLOOKUP(J644,[1]Export!$A$2:$A$1936,[1]Export!$C$2:$C$1936,"NAO ENCONTRADA",0)</f>
        <v>MOTORSPORT</v>
      </c>
      <c r="L644" s="7" t="s">
        <v>74</v>
      </c>
      <c r="M644" s="13">
        <v>257.00622668579626</v>
      </c>
      <c r="N644" s="13">
        <v>771.01868005738879</v>
      </c>
      <c r="O644" s="14"/>
      <c r="P644" s="14"/>
    </row>
    <row r="645" spans="1:16" x14ac:dyDescent="0.25">
      <c r="A645">
        <v>1881</v>
      </c>
      <c r="B645" s="17" t="s">
        <v>357</v>
      </c>
      <c r="C645" s="7">
        <v>177</v>
      </c>
      <c r="D645" s="7" t="s">
        <v>52</v>
      </c>
      <c r="E645" s="7">
        <v>4</v>
      </c>
      <c r="F645" s="6" t="s">
        <v>1211</v>
      </c>
      <c r="G645" s="7">
        <v>87088000</v>
      </c>
      <c r="H645" s="7" t="s">
        <v>315</v>
      </c>
      <c r="I645" s="7" t="s">
        <v>1213</v>
      </c>
      <c r="J645" s="7" t="s">
        <v>1213</v>
      </c>
      <c r="K645" s="7" t="str">
        <f>_xlfn.XLOOKUP(J645,[1]Export!$A$2:$A$1936,[1]Export!$C$2:$C$1936,"NAO ENCONTRADA",0)</f>
        <v>MOTORSPORT</v>
      </c>
      <c r="L645" s="7" t="s">
        <v>74</v>
      </c>
      <c r="M645" s="13">
        <v>15.879670014347203</v>
      </c>
      <c r="N645" s="13">
        <v>63.518680057388814</v>
      </c>
      <c r="O645" s="14"/>
      <c r="P645" s="14"/>
    </row>
    <row r="646" spans="1:16" x14ac:dyDescent="0.25">
      <c r="A646">
        <v>1795</v>
      </c>
      <c r="B646" s="17" t="s">
        <v>357</v>
      </c>
      <c r="C646" s="7">
        <v>91</v>
      </c>
      <c r="D646" s="7" t="s">
        <v>52</v>
      </c>
      <c r="E646" s="7">
        <v>2</v>
      </c>
      <c r="F646" s="6" t="s">
        <v>1640</v>
      </c>
      <c r="G646" s="7">
        <v>87089990</v>
      </c>
      <c r="H646" s="7" t="s">
        <v>315</v>
      </c>
      <c r="I646" s="7" t="s">
        <v>1642</v>
      </c>
      <c r="J646" s="7" t="s">
        <v>1642</v>
      </c>
      <c r="K646" s="7" t="str">
        <f>_xlfn.XLOOKUP(J646,[1]Export!$A$2:$A$1936,[1]Export!$C$2:$C$1936,"NAO ENCONTRADA",0)</f>
        <v>MOTORSPORT</v>
      </c>
      <c r="L646" s="7" t="s">
        <v>74</v>
      </c>
      <c r="M646" s="13">
        <v>246.41934002869439</v>
      </c>
      <c r="N646" s="13">
        <v>492.83868005738879</v>
      </c>
      <c r="O646" s="14"/>
      <c r="P646" s="14"/>
    </row>
    <row r="647" spans="1:16" x14ac:dyDescent="0.25">
      <c r="A647">
        <v>1887</v>
      </c>
      <c r="B647" s="17" t="s">
        <v>357</v>
      </c>
      <c r="C647" s="7">
        <v>183</v>
      </c>
      <c r="D647" s="7" t="s">
        <v>52</v>
      </c>
      <c r="E647" s="7">
        <v>1</v>
      </c>
      <c r="F647" s="6" t="s">
        <v>2684</v>
      </c>
      <c r="G647" s="7">
        <v>73209000</v>
      </c>
      <c r="H647" s="7" t="s">
        <v>315</v>
      </c>
      <c r="I647" s="7" t="s">
        <v>2685</v>
      </c>
      <c r="J647" s="7" t="s">
        <v>2685</v>
      </c>
      <c r="K647" s="7" t="str">
        <f>_xlfn.XLOOKUP(J647,[1]Export!$A$2:$A$1936,[1]Export!$C$2:$C$1936,"NAO ENCONTRADA",0)</f>
        <v>MOTORSPORT</v>
      </c>
      <c r="L647" s="7" t="s">
        <v>74</v>
      </c>
      <c r="M647" s="13">
        <v>35.938680057388808</v>
      </c>
      <c r="N647" s="13">
        <v>35.938680057388808</v>
      </c>
      <c r="O647" s="14"/>
      <c r="P647" s="14"/>
    </row>
    <row r="648" spans="1:16" x14ac:dyDescent="0.25">
      <c r="A648">
        <v>1863</v>
      </c>
      <c r="B648" s="17" t="s">
        <v>357</v>
      </c>
      <c r="C648" s="7">
        <v>159</v>
      </c>
      <c r="D648" s="7" t="s">
        <v>52</v>
      </c>
      <c r="E648" s="7">
        <v>4</v>
      </c>
      <c r="F648" s="6" t="s">
        <v>867</v>
      </c>
      <c r="G648" s="7">
        <v>87088000</v>
      </c>
      <c r="H648" s="7" t="s">
        <v>315</v>
      </c>
      <c r="I648" s="7" t="s">
        <v>1647</v>
      </c>
      <c r="J648" s="7" t="s">
        <v>1647</v>
      </c>
      <c r="K648" s="7" t="str">
        <f>_xlfn.XLOOKUP(J648,[1]Export!$A$2:$A$1936,[1]Export!$C$2:$C$1936,"NAO ENCONTRADA",0)</f>
        <v>MOTORSPORT</v>
      </c>
      <c r="L648" s="7" t="s">
        <v>74</v>
      </c>
      <c r="M648" s="13">
        <v>36.409670014347199</v>
      </c>
      <c r="N648" s="13">
        <v>145.6386800573888</v>
      </c>
      <c r="O648" s="14"/>
      <c r="P648" s="14"/>
    </row>
    <row r="649" spans="1:16" x14ac:dyDescent="0.25">
      <c r="A649">
        <v>1760</v>
      </c>
      <c r="B649" s="17" t="s">
        <v>357</v>
      </c>
      <c r="C649" s="7">
        <v>56</v>
      </c>
      <c r="D649" s="7" t="s">
        <v>52</v>
      </c>
      <c r="E649" s="7">
        <v>52</v>
      </c>
      <c r="F649" s="6" t="s">
        <v>1199</v>
      </c>
      <c r="G649" s="7">
        <v>73181600</v>
      </c>
      <c r="H649" s="7" t="s">
        <v>315</v>
      </c>
      <c r="I649" s="7" t="s">
        <v>1201</v>
      </c>
      <c r="J649" s="7" t="s">
        <v>1201</v>
      </c>
      <c r="K649" s="7" t="str">
        <f>_xlfn.XLOOKUP(J649,[1]Export!$A$2:$A$1936,[1]Export!$C$2:$C$1936,"NAO ENCONTRADA",0)</f>
        <v>MOTORSPORT</v>
      </c>
      <c r="L649" s="7" t="s">
        <v>74</v>
      </c>
      <c r="M649" s="13">
        <v>90.608436154949786</v>
      </c>
      <c r="N649" s="13">
        <v>4711.6386800573891</v>
      </c>
      <c r="O649" s="14"/>
      <c r="P649" s="14"/>
    </row>
    <row r="650" spans="1:16" x14ac:dyDescent="0.25">
      <c r="A650">
        <v>1759</v>
      </c>
      <c r="B650" s="17" t="s">
        <v>357</v>
      </c>
      <c r="C650" s="7">
        <v>55</v>
      </c>
      <c r="D650" s="7" t="s">
        <v>52</v>
      </c>
      <c r="E650" s="7">
        <v>38</v>
      </c>
      <c r="F650" s="6" t="s">
        <v>1206</v>
      </c>
      <c r="G650" s="7">
        <v>73181600</v>
      </c>
      <c r="H650" s="7" t="s">
        <v>315</v>
      </c>
      <c r="I650" s="7" t="s">
        <v>1205</v>
      </c>
      <c r="J650" s="7" t="s">
        <v>1205</v>
      </c>
      <c r="K650" s="7" t="str">
        <f>_xlfn.XLOOKUP(J650,[1]Export!$A$2:$A$1936,[1]Export!$C$2:$C$1936,"NAO ENCONTRADA",0)</f>
        <v>MOTORSPORT</v>
      </c>
      <c r="L650" s="7" t="s">
        <v>74</v>
      </c>
      <c r="M650" s="13">
        <v>90.622596843615497</v>
      </c>
      <c r="N650" s="13">
        <v>3443.6586800573887</v>
      </c>
      <c r="O650" s="14"/>
      <c r="P650" s="14"/>
    </row>
    <row r="651" spans="1:16" x14ac:dyDescent="0.25">
      <c r="A651">
        <v>2161</v>
      </c>
      <c r="B651" s="17" t="s">
        <v>357</v>
      </c>
      <c r="C651" s="7">
        <v>457</v>
      </c>
      <c r="D651" s="7" t="s">
        <v>52</v>
      </c>
      <c r="E651" s="7">
        <v>10</v>
      </c>
      <c r="F651" s="6" t="s">
        <v>1206</v>
      </c>
      <c r="G651" s="7">
        <v>73181600</v>
      </c>
      <c r="H651" s="7" t="s">
        <v>315</v>
      </c>
      <c r="I651" s="7" t="s">
        <v>1205</v>
      </c>
      <c r="J651" s="7" t="s">
        <v>1205</v>
      </c>
      <c r="K651" s="7" t="str">
        <f>_xlfn.XLOOKUP(J651,[1]Export!$A$2:$A$1936,[1]Export!$C$2:$C$1936,"NAO ENCONTRADA",0)</f>
        <v>MOTORSPORT</v>
      </c>
      <c r="L651" s="7" t="s">
        <v>74</v>
      </c>
      <c r="M651" s="13">
        <v>94.959868005738883</v>
      </c>
      <c r="N651" s="13">
        <v>949.59868005738883</v>
      </c>
      <c r="O651" s="14"/>
      <c r="P651" s="14"/>
    </row>
    <row r="652" spans="1:16" x14ac:dyDescent="0.25">
      <c r="A652">
        <v>1806</v>
      </c>
      <c r="B652" s="17" t="s">
        <v>357</v>
      </c>
      <c r="C652" s="7">
        <v>102</v>
      </c>
      <c r="D652" s="7" t="s">
        <v>52</v>
      </c>
      <c r="E652" s="7">
        <v>3</v>
      </c>
      <c r="F652" s="6" t="s">
        <v>1650</v>
      </c>
      <c r="G652" s="7">
        <v>87088000</v>
      </c>
      <c r="H652" s="7" t="s">
        <v>315</v>
      </c>
      <c r="I652" s="7" t="s">
        <v>1652</v>
      </c>
      <c r="J652" s="7" t="s">
        <v>1652</v>
      </c>
      <c r="K652" s="7" t="str">
        <f>_xlfn.XLOOKUP(J652,[1]Export!$A$2:$A$1936,[1]Export!$C$2:$C$1936,"NAO ENCONTRADA",0)</f>
        <v>MOTORSPORT</v>
      </c>
      <c r="L652" s="7" t="s">
        <v>74</v>
      </c>
      <c r="M652" s="13">
        <v>166.96622668579627</v>
      </c>
      <c r="N652" s="13">
        <v>500.89868005738879</v>
      </c>
      <c r="O652" s="14"/>
      <c r="P652" s="14"/>
    </row>
    <row r="653" spans="1:16" x14ac:dyDescent="0.25">
      <c r="A653">
        <v>1805</v>
      </c>
      <c r="B653" s="17" t="s">
        <v>357</v>
      </c>
      <c r="C653" s="7">
        <v>101</v>
      </c>
      <c r="D653" s="7" t="s">
        <v>52</v>
      </c>
      <c r="E653" s="7">
        <v>5</v>
      </c>
      <c r="F653" s="6" t="s">
        <v>1653</v>
      </c>
      <c r="G653" s="7">
        <v>87088000</v>
      </c>
      <c r="H653" s="7" t="s">
        <v>315</v>
      </c>
      <c r="I653" s="7" t="s">
        <v>1655</v>
      </c>
      <c r="J653" s="7" t="s">
        <v>1655</v>
      </c>
      <c r="K653" s="7" t="str">
        <f>_xlfn.XLOOKUP(J653,[1]Export!$A$2:$A$1936,[1]Export!$C$2:$C$1936,"NAO ENCONTRADA",0)</f>
        <v>MOTORSPORT</v>
      </c>
      <c r="L653" s="7" t="s">
        <v>74</v>
      </c>
      <c r="M653" s="13">
        <v>166.69973601147777</v>
      </c>
      <c r="N653" s="13">
        <v>833.49868005738881</v>
      </c>
      <c r="O653" s="14"/>
      <c r="P653" s="14"/>
    </row>
    <row r="654" spans="1:16" x14ac:dyDescent="0.25">
      <c r="A654">
        <v>1742</v>
      </c>
      <c r="B654" s="17" t="s">
        <v>357</v>
      </c>
      <c r="C654" s="7">
        <v>38</v>
      </c>
      <c r="D654" s="7" t="s">
        <v>52</v>
      </c>
      <c r="E654" s="7">
        <v>14</v>
      </c>
      <c r="F654" s="6" t="s">
        <v>1656</v>
      </c>
      <c r="G654" s="7">
        <v>87088000</v>
      </c>
      <c r="H654" s="7" t="s">
        <v>315</v>
      </c>
      <c r="I654" s="7" t="s">
        <v>1658</v>
      </c>
      <c r="J654" s="7" t="s">
        <v>2692</v>
      </c>
      <c r="K654" s="7" t="str">
        <f>_xlfn.XLOOKUP(J654,[1]Export!$A$2:$A$1936,[1]Export!$C$2:$C$1936,"NAO ENCONTRADA",0)</f>
        <v>MOTORSPORT</v>
      </c>
      <c r="L654" s="7" t="s">
        <v>74</v>
      </c>
      <c r="M654" s="13">
        <v>614.41276286124207</v>
      </c>
      <c r="N654" s="13">
        <v>8601.7786800573886</v>
      </c>
      <c r="O654" s="14"/>
      <c r="P654" s="14"/>
    </row>
    <row r="655" spans="1:16" x14ac:dyDescent="0.25">
      <c r="A655">
        <v>1707</v>
      </c>
      <c r="B655" s="17" t="s">
        <v>357</v>
      </c>
      <c r="C655" s="7">
        <v>3</v>
      </c>
      <c r="D655" s="7" t="s">
        <v>52</v>
      </c>
      <c r="E655" s="7">
        <v>1</v>
      </c>
      <c r="F655" s="6" t="s">
        <v>1666</v>
      </c>
      <c r="G655" s="7">
        <v>87089411</v>
      </c>
      <c r="H655" s="7" t="s">
        <v>315</v>
      </c>
      <c r="I655" s="7" t="s">
        <v>1668</v>
      </c>
      <c r="J655" s="7" t="s">
        <v>1668</v>
      </c>
      <c r="K655" s="7" t="str">
        <f>_xlfn.XLOOKUP(J655,[1]Export!$A$2:$A$1936,[1]Export!$C$2:$C$1936,"NAO ENCONTRADA",0)</f>
        <v>MOTORSPORT</v>
      </c>
      <c r="L655" s="7" t="s">
        <v>74</v>
      </c>
      <c r="M655" s="13">
        <v>3394.4086800573887</v>
      </c>
      <c r="N655" s="13">
        <v>3394.4086800573887</v>
      </c>
      <c r="O655" s="14"/>
      <c r="P655" s="14"/>
    </row>
    <row r="656" spans="1:16" x14ac:dyDescent="0.25">
      <c r="A656">
        <v>2391</v>
      </c>
      <c r="B656" s="17" t="s">
        <v>357</v>
      </c>
      <c r="C656" s="7">
        <v>687</v>
      </c>
      <c r="D656" s="7" t="s">
        <v>52</v>
      </c>
      <c r="E656" s="7">
        <v>4</v>
      </c>
      <c r="F656" s="6" t="s">
        <v>1672</v>
      </c>
      <c r="G656" s="7">
        <v>87082999</v>
      </c>
      <c r="H656" s="7" t="s">
        <v>315</v>
      </c>
      <c r="I656" s="7" t="s">
        <v>1674</v>
      </c>
      <c r="J656" s="7" t="s">
        <v>1674</v>
      </c>
      <c r="K656" s="7" t="str">
        <f>_xlfn.XLOOKUP(J656,[1]Export!$A$2:$A$1936,[1]Export!$C$2:$C$1936,"NAO ENCONTRADA",0)</f>
        <v>MOTORSPORT</v>
      </c>
      <c r="L656" s="7" t="s">
        <v>74</v>
      </c>
      <c r="M656" s="13">
        <v>155.78967001434719</v>
      </c>
      <c r="N656" s="13">
        <v>623.15868005738878</v>
      </c>
      <c r="O656" s="14"/>
      <c r="P656" s="14"/>
    </row>
    <row r="657" spans="1:16" x14ac:dyDescent="0.25">
      <c r="A657">
        <v>1750</v>
      </c>
      <c r="B657" s="17" t="s">
        <v>357</v>
      </c>
      <c r="C657" s="7">
        <v>46</v>
      </c>
      <c r="D657" s="7" t="s">
        <v>52</v>
      </c>
      <c r="E657" s="7">
        <v>1</v>
      </c>
      <c r="F657" s="6" t="s">
        <v>1675</v>
      </c>
      <c r="G657" s="7">
        <v>87089413</v>
      </c>
      <c r="H657" s="7" t="s">
        <v>315</v>
      </c>
      <c r="I657" s="7" t="s">
        <v>1677</v>
      </c>
      <c r="J657" s="7" t="s">
        <v>2693</v>
      </c>
      <c r="K657" s="7" t="str">
        <f>_xlfn.XLOOKUP(J657,[1]Export!$A$2:$A$1936,[1]Export!$C$2:$C$1936,"NAO ENCONTRADA",0)</f>
        <v>MOTORSPORT</v>
      </c>
      <c r="L657" s="7" t="s">
        <v>74</v>
      </c>
      <c r="M657" s="13">
        <v>1109.1686800573889</v>
      </c>
      <c r="N657" s="13">
        <v>1109.1686800573889</v>
      </c>
      <c r="O657" s="14"/>
      <c r="P657" s="14"/>
    </row>
    <row r="658" spans="1:16" x14ac:dyDescent="0.25">
      <c r="A658">
        <v>2382</v>
      </c>
      <c r="B658" s="17" t="s">
        <v>357</v>
      </c>
      <c r="C658" s="7">
        <v>678</v>
      </c>
      <c r="D658" s="7" t="s">
        <v>52</v>
      </c>
      <c r="E658" s="7">
        <v>3</v>
      </c>
      <c r="F658" s="6" t="s">
        <v>1675</v>
      </c>
      <c r="G658" s="7">
        <v>87089413</v>
      </c>
      <c r="H658" s="7" t="s">
        <v>315</v>
      </c>
      <c r="I658" s="7" t="s">
        <v>2693</v>
      </c>
      <c r="J658" s="7" t="s">
        <v>2693</v>
      </c>
      <c r="K658" s="7" t="str">
        <f>_xlfn.XLOOKUP(J658,[1]Export!$A$2:$A$1936,[1]Export!$C$2:$C$1936,"NAO ENCONTRADA",0)</f>
        <v>MOTORSPORT</v>
      </c>
      <c r="L658" s="7" t="s">
        <v>74</v>
      </c>
      <c r="M658" s="13">
        <v>986.5962266857963</v>
      </c>
      <c r="N658" s="13">
        <v>2959.7886800573888</v>
      </c>
      <c r="O658" s="14"/>
      <c r="P658" s="14"/>
    </row>
    <row r="659" spans="1:16" x14ac:dyDescent="0.25">
      <c r="A659">
        <v>1741</v>
      </c>
      <c r="B659" s="17" t="s">
        <v>357</v>
      </c>
      <c r="C659" s="7">
        <v>37</v>
      </c>
      <c r="D659" s="7" t="s">
        <v>52</v>
      </c>
      <c r="E659" s="7">
        <v>19</v>
      </c>
      <c r="F659" s="6" t="s">
        <v>786</v>
      </c>
      <c r="G659" s="7">
        <v>87085080</v>
      </c>
      <c r="H659" s="7" t="s">
        <v>315</v>
      </c>
      <c r="I659" s="7" t="s">
        <v>1684</v>
      </c>
      <c r="J659" s="7" t="s">
        <v>1684</v>
      </c>
      <c r="K659" s="7" t="str">
        <f>_xlfn.XLOOKUP(J659,[1]Export!$A$2:$A$1936,[1]Export!$C$2:$C$1936,"NAO ENCONTRADA",0)</f>
        <v>MOTORSPORT</v>
      </c>
      <c r="L659" s="7" t="s">
        <v>74</v>
      </c>
      <c r="M659" s="13">
        <v>1260.1451936872309</v>
      </c>
      <c r="N659" s="13">
        <v>23942.758680057388</v>
      </c>
      <c r="O659" s="14"/>
      <c r="P659" s="14"/>
    </row>
    <row r="660" spans="1:16" x14ac:dyDescent="0.25">
      <c r="A660">
        <v>1773</v>
      </c>
      <c r="B660" s="17" t="s">
        <v>357</v>
      </c>
      <c r="C660" s="7">
        <v>69</v>
      </c>
      <c r="D660" s="7" t="s">
        <v>52</v>
      </c>
      <c r="E660" s="7">
        <v>8</v>
      </c>
      <c r="F660" s="6" t="s">
        <v>2694</v>
      </c>
      <c r="G660" s="7">
        <v>87082999</v>
      </c>
      <c r="H660" s="7" t="s">
        <v>315</v>
      </c>
      <c r="I660" s="7" t="s">
        <v>732</v>
      </c>
      <c r="J660" s="7" t="s">
        <v>732</v>
      </c>
      <c r="K660" s="7" t="str">
        <f>_xlfn.XLOOKUP(J660,[1]Export!$A$2:$A$1936,[1]Export!$C$2:$C$1936,"NAO ENCONTRADA",0)</f>
        <v>MOTORSPORT</v>
      </c>
      <c r="L660" s="7" t="s">
        <v>74</v>
      </c>
      <c r="M660" s="13">
        <v>236.50983500717359</v>
      </c>
      <c r="N660" s="13">
        <v>1892.0786800573887</v>
      </c>
      <c r="O660" s="14"/>
      <c r="P660" s="14"/>
    </row>
    <row r="661" spans="1:16" x14ac:dyDescent="0.25">
      <c r="A661">
        <v>1768</v>
      </c>
      <c r="B661" s="17" t="s">
        <v>357</v>
      </c>
      <c r="C661" s="7">
        <v>64</v>
      </c>
      <c r="D661" s="7" t="s">
        <v>52</v>
      </c>
      <c r="E661" s="7">
        <v>13</v>
      </c>
      <c r="F661" s="6" t="s">
        <v>774</v>
      </c>
      <c r="G661" s="7">
        <v>87088000</v>
      </c>
      <c r="H661" s="7" t="s">
        <v>315</v>
      </c>
      <c r="I661" s="7" t="s">
        <v>1694</v>
      </c>
      <c r="J661" s="7" t="s">
        <v>1694</v>
      </c>
      <c r="K661" s="7" t="str">
        <f>_xlfn.XLOOKUP(J661,[1]Export!$A$2:$A$1936,[1]Export!$C$2:$C$1936,"NAO ENCONTRADA",0)</f>
        <v>MOTORSPORT</v>
      </c>
      <c r="L661" s="7" t="s">
        <v>74</v>
      </c>
      <c r="M661" s="13">
        <v>252.16374461979916</v>
      </c>
      <c r="N661" s="13">
        <v>3278.1286800573889</v>
      </c>
      <c r="O661" s="14"/>
      <c r="P661" s="14"/>
    </row>
    <row r="662" spans="1:16" x14ac:dyDescent="0.25">
      <c r="A662">
        <v>1767</v>
      </c>
      <c r="B662" s="17" t="s">
        <v>357</v>
      </c>
      <c r="C662" s="7">
        <v>63</v>
      </c>
      <c r="D662" s="7" t="s">
        <v>52</v>
      </c>
      <c r="E662" s="7">
        <v>15</v>
      </c>
      <c r="F662" s="6" t="s">
        <v>779</v>
      </c>
      <c r="G662" s="7">
        <v>87088000</v>
      </c>
      <c r="H662" s="7" t="s">
        <v>315</v>
      </c>
      <c r="I662" s="7" t="s">
        <v>1696</v>
      </c>
      <c r="J662" s="7" t="s">
        <v>1696</v>
      </c>
      <c r="K662" s="7" t="str">
        <f>_xlfn.XLOOKUP(J662,[1]Export!$A$2:$A$1936,[1]Export!$C$2:$C$1936,"NAO ENCONTRADA",0)</f>
        <v>MOTORSPORT</v>
      </c>
      <c r="L662" s="7" t="s">
        <v>74</v>
      </c>
      <c r="M662" s="13">
        <v>252.14324533715927</v>
      </c>
      <c r="N662" s="13">
        <v>3782.1486800573889</v>
      </c>
      <c r="O662" s="14"/>
      <c r="P662" s="14"/>
    </row>
    <row r="663" spans="1:16" x14ac:dyDescent="0.25">
      <c r="A663">
        <v>1825</v>
      </c>
      <c r="B663" s="17" t="s">
        <v>357</v>
      </c>
      <c r="C663" s="7">
        <v>121</v>
      </c>
      <c r="D663" s="7" t="s">
        <v>52</v>
      </c>
      <c r="E663" s="7">
        <v>1</v>
      </c>
      <c r="F663" s="6" t="s">
        <v>2695</v>
      </c>
      <c r="G663" s="7">
        <v>87082999</v>
      </c>
      <c r="H663" s="7" t="s">
        <v>315</v>
      </c>
      <c r="I663" s="7" t="s">
        <v>1699</v>
      </c>
      <c r="J663" s="7" t="s">
        <v>1699</v>
      </c>
      <c r="K663" s="7" t="str">
        <f>_xlfn.XLOOKUP(J663,[1]Export!$A$2:$A$1936,[1]Export!$C$2:$C$1936,"NAO ENCONTRADA",0)</f>
        <v>MOTORSPORT</v>
      </c>
      <c r="L663" s="7" t="s">
        <v>74</v>
      </c>
      <c r="M663" s="13">
        <v>231.77868005738881</v>
      </c>
      <c r="N663" s="13">
        <v>231.77868005738881</v>
      </c>
      <c r="O663" s="14"/>
      <c r="P663" s="14"/>
    </row>
    <row r="664" spans="1:16" x14ac:dyDescent="0.25">
      <c r="A664">
        <v>1824</v>
      </c>
      <c r="B664" s="17" t="s">
        <v>357</v>
      </c>
      <c r="C664" s="7">
        <v>120</v>
      </c>
      <c r="D664" s="7" t="s">
        <v>52</v>
      </c>
      <c r="E664" s="7">
        <v>2</v>
      </c>
      <c r="F664" s="6" t="s">
        <v>2696</v>
      </c>
      <c r="G664" s="7">
        <v>87082999</v>
      </c>
      <c r="H664" s="7" t="s">
        <v>315</v>
      </c>
      <c r="I664" s="7" t="s">
        <v>1702</v>
      </c>
      <c r="J664" s="7" t="s">
        <v>1702</v>
      </c>
      <c r="K664" s="7" t="str">
        <f>_xlfn.XLOOKUP(J664,[1]Export!$A$2:$A$1936,[1]Export!$C$2:$C$1936,"NAO ENCONTRADA",0)</f>
        <v>MOTORSPORT</v>
      </c>
      <c r="L664" s="7" t="s">
        <v>74</v>
      </c>
      <c r="M664" s="13">
        <v>230.77934002869441</v>
      </c>
      <c r="N664" s="13">
        <v>461.55868005738881</v>
      </c>
      <c r="O664" s="14"/>
      <c r="P664" s="14"/>
    </row>
    <row r="665" spans="1:16" x14ac:dyDescent="0.25">
      <c r="A665">
        <v>1785</v>
      </c>
      <c r="B665" s="17" t="s">
        <v>357</v>
      </c>
      <c r="C665" s="7">
        <v>81</v>
      </c>
      <c r="D665" s="7" t="s">
        <v>52</v>
      </c>
      <c r="E665" s="7">
        <v>11</v>
      </c>
      <c r="F665" s="6" t="s">
        <v>742</v>
      </c>
      <c r="G665" s="7">
        <v>87088000</v>
      </c>
      <c r="H665" s="7" t="s">
        <v>315</v>
      </c>
      <c r="I665" s="7" t="s">
        <v>1707</v>
      </c>
      <c r="J665" s="7" t="s">
        <v>1707</v>
      </c>
      <c r="K665" s="7" t="str">
        <f>_xlfn.XLOOKUP(J665,[1]Export!$A$2:$A$1936,[1]Export!$C$2:$C$1936,"NAO ENCONTRADA",0)</f>
        <v>MOTORSPORT</v>
      </c>
      <c r="L665" s="7" t="s">
        <v>74</v>
      </c>
      <c r="M665" s="13">
        <v>158.19169818703534</v>
      </c>
      <c r="N665" s="13">
        <v>1740.1086800573887</v>
      </c>
      <c r="O665" s="14"/>
      <c r="P665" s="14"/>
    </row>
    <row r="666" spans="1:16" x14ac:dyDescent="0.25">
      <c r="A666">
        <v>1867</v>
      </c>
      <c r="B666" s="17" t="s">
        <v>357</v>
      </c>
      <c r="C666" s="7">
        <v>163</v>
      </c>
      <c r="D666" s="7" t="s">
        <v>52</v>
      </c>
      <c r="E666" s="7">
        <v>2</v>
      </c>
      <c r="F666" s="6" t="s">
        <v>2699</v>
      </c>
      <c r="G666" s="7">
        <v>87082999</v>
      </c>
      <c r="H666" s="7" t="s">
        <v>315</v>
      </c>
      <c r="I666" s="7" t="s">
        <v>1710</v>
      </c>
      <c r="J666" s="7" t="s">
        <v>1710</v>
      </c>
      <c r="K666" s="7" t="str">
        <f>_xlfn.XLOOKUP(J666,[1]Export!$A$2:$A$1936,[1]Export!$C$2:$C$1936,"NAO ENCONTRADA",0)</f>
        <v>MOTORSPORT</v>
      </c>
      <c r="L666" s="7" t="s">
        <v>74</v>
      </c>
      <c r="M666" s="13">
        <v>57.419340028694407</v>
      </c>
      <c r="N666" s="13">
        <v>114.83868005738881</v>
      </c>
      <c r="O666" s="14"/>
      <c r="P666" s="14"/>
    </row>
    <row r="667" spans="1:16" x14ac:dyDescent="0.25">
      <c r="A667">
        <v>1866</v>
      </c>
      <c r="B667" s="17" t="s">
        <v>357</v>
      </c>
      <c r="C667" s="7">
        <v>162</v>
      </c>
      <c r="D667" s="7" t="s">
        <v>52</v>
      </c>
      <c r="E667" s="7">
        <v>2</v>
      </c>
      <c r="F667" s="6" t="s">
        <v>2700</v>
      </c>
      <c r="G667" s="7">
        <v>87082999</v>
      </c>
      <c r="H667" s="7" t="s">
        <v>315</v>
      </c>
      <c r="I667" s="7" t="s">
        <v>1713</v>
      </c>
      <c r="J667" s="7" t="s">
        <v>1713</v>
      </c>
      <c r="K667" s="7" t="str">
        <f>_xlfn.XLOOKUP(J667,[1]Export!$A$2:$A$1936,[1]Export!$C$2:$C$1936,"NAO ENCONTRADA",0)</f>
        <v>MOTORSPORT</v>
      </c>
      <c r="L667" s="7" t="s">
        <v>74</v>
      </c>
      <c r="M667" s="13">
        <v>57.419340028694407</v>
      </c>
      <c r="N667" s="13">
        <v>114.83868005738881</v>
      </c>
      <c r="O667" s="14"/>
      <c r="P667" s="14"/>
    </row>
    <row r="668" spans="1:16" x14ac:dyDescent="0.25">
      <c r="A668">
        <v>1749</v>
      </c>
      <c r="B668" s="17" t="s">
        <v>357</v>
      </c>
      <c r="C668" s="7">
        <v>45</v>
      </c>
      <c r="D668" s="7" t="s">
        <v>52</v>
      </c>
      <c r="E668" s="7">
        <v>28</v>
      </c>
      <c r="F668" s="6" t="s">
        <v>1714</v>
      </c>
      <c r="G668" s="7">
        <v>87089990</v>
      </c>
      <c r="H668" s="7" t="s">
        <v>315</v>
      </c>
      <c r="I668" s="7" t="s">
        <v>1716</v>
      </c>
      <c r="J668" s="7" t="s">
        <v>1716</v>
      </c>
      <c r="K668" s="7" t="str">
        <f>_xlfn.XLOOKUP(J668,[1]Export!$A$2:$A$1936,[1]Export!$C$2:$C$1936,"NAO ENCONTRADA",0)</f>
        <v>MOTORSPORT</v>
      </c>
      <c r="L668" s="7" t="s">
        <v>74</v>
      </c>
      <c r="M668" s="13">
        <v>244.20138143062104</v>
      </c>
      <c r="N668" s="13">
        <v>6837.6386800573891</v>
      </c>
      <c r="O668" s="14"/>
      <c r="P668" s="14"/>
    </row>
    <row r="669" spans="1:16" x14ac:dyDescent="0.25">
      <c r="A669">
        <v>1774</v>
      </c>
      <c r="B669" s="17" t="s">
        <v>357</v>
      </c>
      <c r="C669" s="7">
        <v>70</v>
      </c>
      <c r="D669" s="7" t="s">
        <v>52</v>
      </c>
      <c r="E669" s="7">
        <v>7</v>
      </c>
      <c r="F669" s="6" t="s">
        <v>2701</v>
      </c>
      <c r="G669" s="7">
        <v>87088000</v>
      </c>
      <c r="H669" s="7" t="s">
        <v>315</v>
      </c>
      <c r="I669" s="7" t="s">
        <v>2702</v>
      </c>
      <c r="J669" s="7" t="s">
        <v>2702</v>
      </c>
      <c r="K669" s="7" t="str">
        <f>_xlfn.XLOOKUP(J669,[1]Export!$A$2:$A$1936,[1]Export!$C$2:$C$1936,"NAO ENCONTRADA",0)</f>
        <v>MOTORSPORT</v>
      </c>
      <c r="L669" s="7" t="s">
        <v>74</v>
      </c>
      <c r="M669" s="13">
        <v>181.41552572248412</v>
      </c>
      <c r="N669" s="13">
        <v>1269.9086800573889</v>
      </c>
      <c r="O669" s="14"/>
      <c r="P669" s="14"/>
    </row>
    <row r="670" spans="1:16" x14ac:dyDescent="0.25">
      <c r="A670">
        <v>1776</v>
      </c>
      <c r="B670" s="17" t="s">
        <v>357</v>
      </c>
      <c r="C670" s="7">
        <v>72</v>
      </c>
      <c r="D670" s="7" t="s">
        <v>52</v>
      </c>
      <c r="E670" s="7">
        <v>2</v>
      </c>
      <c r="F670" s="6" t="s">
        <v>1717</v>
      </c>
      <c r="G670" s="7">
        <v>87082999</v>
      </c>
      <c r="H670" s="7" t="s">
        <v>315</v>
      </c>
      <c r="I670" s="7" t="s">
        <v>1719</v>
      </c>
      <c r="J670" s="7" t="s">
        <v>1719</v>
      </c>
      <c r="K670" s="7" t="str">
        <f>_xlfn.XLOOKUP(J670,[1]Export!$A$2:$A$1936,[1]Export!$C$2:$C$1936,"NAO ENCONTRADA",0)</f>
        <v>MOTORSPORT</v>
      </c>
      <c r="L670" s="7" t="s">
        <v>74</v>
      </c>
      <c r="M670" s="13">
        <v>1068.1493400286945</v>
      </c>
      <c r="N670" s="13">
        <v>2136.298680057389</v>
      </c>
      <c r="O670" s="14"/>
      <c r="P670" s="14"/>
    </row>
    <row r="671" spans="1:16" x14ac:dyDescent="0.25">
      <c r="A671">
        <v>1874</v>
      </c>
      <c r="B671" s="17" t="s">
        <v>357</v>
      </c>
      <c r="C671" s="7">
        <v>170</v>
      </c>
      <c r="D671" s="7" t="s">
        <v>52</v>
      </c>
      <c r="E671" s="7">
        <v>1</v>
      </c>
      <c r="F671" s="6" t="s">
        <v>1720</v>
      </c>
      <c r="G671" s="7">
        <v>73209000</v>
      </c>
      <c r="H671" s="7" t="s">
        <v>315</v>
      </c>
      <c r="I671" s="7" t="s">
        <v>1722</v>
      </c>
      <c r="J671" s="7" t="s">
        <v>1722</v>
      </c>
      <c r="K671" s="7" t="str">
        <f>_xlfn.XLOOKUP(J671,[1]Export!$A$2:$A$1936,[1]Export!$C$2:$C$1936,"NAO ENCONTRADA",0)</f>
        <v>MOTORSPORT</v>
      </c>
      <c r="L671" s="7" t="s">
        <v>74</v>
      </c>
      <c r="M671" s="13">
        <v>86.838680057388814</v>
      </c>
      <c r="N671" s="13">
        <v>86.838680057388814</v>
      </c>
      <c r="O671" s="14"/>
      <c r="P671" s="14"/>
    </row>
    <row r="672" spans="1:16" x14ac:dyDescent="0.25">
      <c r="A672">
        <v>2375</v>
      </c>
      <c r="B672" s="17" t="s">
        <v>357</v>
      </c>
      <c r="C672" s="7">
        <v>671</v>
      </c>
      <c r="D672" s="7" t="s">
        <v>52</v>
      </c>
      <c r="E672" s="7">
        <v>4</v>
      </c>
      <c r="F672" s="6" t="s">
        <v>1726</v>
      </c>
      <c r="G672" s="7">
        <v>87089990</v>
      </c>
      <c r="H672" s="7" t="s">
        <v>315</v>
      </c>
      <c r="I672" s="7" t="s">
        <v>816</v>
      </c>
      <c r="J672" s="7" t="s">
        <v>816</v>
      </c>
      <c r="K672" s="7" t="str">
        <f>_xlfn.XLOOKUP(J672,[1]Export!$A$2:$A$1936,[1]Export!$C$2:$C$1936,"NAO ENCONTRADA",0)</f>
        <v>MOTORSPORT</v>
      </c>
      <c r="L672" s="7" t="s">
        <v>74</v>
      </c>
      <c r="M672" s="13">
        <v>149.44967001434719</v>
      </c>
      <c r="N672" s="13">
        <v>597.79868005738876</v>
      </c>
      <c r="O672" s="14"/>
      <c r="P672" s="14"/>
    </row>
    <row r="673" spans="1:16" x14ac:dyDescent="0.25">
      <c r="A673">
        <v>1800</v>
      </c>
      <c r="B673" s="17" t="s">
        <v>357</v>
      </c>
      <c r="C673" s="7">
        <v>96</v>
      </c>
      <c r="D673" s="7" t="s">
        <v>52</v>
      </c>
      <c r="E673" s="7">
        <v>6</v>
      </c>
      <c r="F673" s="6" t="s">
        <v>2706</v>
      </c>
      <c r="G673" s="7">
        <v>87088000</v>
      </c>
      <c r="H673" s="7" t="s">
        <v>315</v>
      </c>
      <c r="I673" s="7" t="s">
        <v>1730</v>
      </c>
      <c r="J673" s="7" t="s">
        <v>1730</v>
      </c>
      <c r="K673" s="7" t="str">
        <f>_xlfn.XLOOKUP(J673,[1]Export!$A$2:$A$1936,[1]Export!$C$2:$C$1936,"NAO ENCONTRADA",0)</f>
        <v>MOTORSPORT</v>
      </c>
      <c r="L673" s="7" t="s">
        <v>74</v>
      </c>
      <c r="M673" s="13">
        <v>166.63311334289813</v>
      </c>
      <c r="N673" s="13">
        <v>999.79868005738876</v>
      </c>
      <c r="O673" s="14"/>
      <c r="P673" s="14"/>
    </row>
    <row r="674" spans="1:16" x14ac:dyDescent="0.25">
      <c r="A674">
        <v>1743</v>
      </c>
      <c r="B674" s="17" t="s">
        <v>357</v>
      </c>
      <c r="C674" s="7">
        <v>39</v>
      </c>
      <c r="D674" s="7" t="s">
        <v>52</v>
      </c>
      <c r="E674" s="7">
        <v>18</v>
      </c>
      <c r="F674" s="6" t="s">
        <v>809</v>
      </c>
      <c r="G674" s="7">
        <v>87088000</v>
      </c>
      <c r="H674" s="7" t="s">
        <v>315</v>
      </c>
      <c r="I674" s="7" t="s">
        <v>1732</v>
      </c>
      <c r="J674" s="7" t="s">
        <v>2707</v>
      </c>
      <c r="K674" s="7" t="str">
        <f>_xlfn.XLOOKUP(J674,[1]Export!$A$2:$A$1936,[1]Export!$C$2:$C$1936,"NAO ENCONTRADA",0)</f>
        <v>MOTORSPORT</v>
      </c>
      <c r="L674" s="7" t="s">
        <v>74</v>
      </c>
      <c r="M674" s="13">
        <v>614.38103778096604</v>
      </c>
      <c r="N674" s="13">
        <v>11058.858680057388</v>
      </c>
      <c r="O674" s="14"/>
      <c r="P674" s="14"/>
    </row>
    <row r="675" spans="1:16" x14ac:dyDescent="0.25">
      <c r="A675">
        <v>2369</v>
      </c>
      <c r="B675" s="17" t="s">
        <v>357</v>
      </c>
      <c r="C675" s="7">
        <v>665</v>
      </c>
      <c r="D675" s="7" t="s">
        <v>52</v>
      </c>
      <c r="E675" s="7">
        <v>3</v>
      </c>
      <c r="F675" s="6" t="s">
        <v>322</v>
      </c>
      <c r="G675" s="7">
        <v>87087090</v>
      </c>
      <c r="H675" s="7" t="s">
        <v>315</v>
      </c>
      <c r="I675" s="7" t="s">
        <v>323</v>
      </c>
      <c r="J675" s="7" t="s">
        <v>323</v>
      </c>
      <c r="K675" s="7" t="str">
        <f>_xlfn.XLOOKUP(J675,[1]Export!$A$2:$A$1936,[1]Export!$C$2:$C$1936,"NAO ENCONTRADA",0)</f>
        <v>MOTORSPORT</v>
      </c>
      <c r="L675" s="7" t="s">
        <v>74</v>
      </c>
      <c r="M675" s="13">
        <v>645.85622668579629</v>
      </c>
      <c r="N675" s="13">
        <v>1937.568680057389</v>
      </c>
      <c r="O675" s="14"/>
      <c r="P675" s="14"/>
    </row>
    <row r="676" spans="1:16" x14ac:dyDescent="0.25">
      <c r="A676">
        <v>2368</v>
      </c>
      <c r="B676" s="17" t="s">
        <v>357</v>
      </c>
      <c r="C676" s="7">
        <v>664</v>
      </c>
      <c r="D676" s="7" t="s">
        <v>52</v>
      </c>
      <c r="E676" s="7">
        <v>3</v>
      </c>
      <c r="F676" s="6" t="s">
        <v>324</v>
      </c>
      <c r="G676" s="7">
        <v>87087090</v>
      </c>
      <c r="H676" s="7" t="s">
        <v>315</v>
      </c>
      <c r="I676" s="7" t="s">
        <v>325</v>
      </c>
      <c r="J676" s="7" t="s">
        <v>325</v>
      </c>
      <c r="K676" s="7" t="str">
        <f>_xlfn.XLOOKUP(J676,[1]Export!$A$2:$A$1936,[1]Export!$C$2:$C$1936,"NAO ENCONTRADA",0)</f>
        <v>MOTORSPORT</v>
      </c>
      <c r="L676" s="7" t="s">
        <v>74</v>
      </c>
      <c r="M676" s="13">
        <v>659.87622668579627</v>
      </c>
      <c r="N676" s="13">
        <v>1979.6286800573889</v>
      </c>
      <c r="O676" s="14"/>
      <c r="P676" s="14"/>
    </row>
    <row r="677" spans="1:16" x14ac:dyDescent="0.25">
      <c r="A677">
        <v>1893</v>
      </c>
      <c r="B677" s="17" t="s">
        <v>357</v>
      </c>
      <c r="C677" s="7">
        <v>189</v>
      </c>
      <c r="D677" s="7" t="s">
        <v>52</v>
      </c>
      <c r="E677" s="7">
        <v>1</v>
      </c>
      <c r="F677" s="6" t="s">
        <v>2708</v>
      </c>
      <c r="G677" s="7">
        <v>87082999</v>
      </c>
      <c r="H677" s="7" t="s">
        <v>315</v>
      </c>
      <c r="I677" s="7" t="s">
        <v>1742</v>
      </c>
      <c r="J677" s="7" t="s">
        <v>1742</v>
      </c>
      <c r="K677" s="7" t="str">
        <f>_xlfn.XLOOKUP(J677,[1]Export!$A$2:$A$1936,[1]Export!$C$2:$C$1936,"NAO ENCONTRADA",0)</f>
        <v>MOTORSPORT</v>
      </c>
      <c r="L677" s="7" t="s">
        <v>74</v>
      </c>
      <c r="M677" s="13">
        <v>24.24868005738881</v>
      </c>
      <c r="N677" s="13">
        <v>24.24868005738881</v>
      </c>
      <c r="O677" s="14"/>
      <c r="P677" s="14"/>
    </row>
    <row r="678" spans="1:16" x14ac:dyDescent="0.25">
      <c r="A678">
        <v>1892</v>
      </c>
      <c r="B678" s="17" t="s">
        <v>357</v>
      </c>
      <c r="C678" s="7">
        <v>188</v>
      </c>
      <c r="D678" s="7" t="s">
        <v>52</v>
      </c>
      <c r="E678" s="7">
        <v>1</v>
      </c>
      <c r="F678" s="6" t="s">
        <v>2709</v>
      </c>
      <c r="G678" s="7">
        <v>87082999</v>
      </c>
      <c r="H678" s="7" t="s">
        <v>315</v>
      </c>
      <c r="I678" s="7" t="s">
        <v>1745</v>
      </c>
      <c r="J678" s="7" t="s">
        <v>1745</v>
      </c>
      <c r="K678" s="7" t="str">
        <f>_xlfn.XLOOKUP(J678,[1]Export!$A$2:$A$1936,[1]Export!$C$2:$C$1936,"NAO ENCONTRADA",0)</f>
        <v>MOTORSPORT</v>
      </c>
      <c r="L678" s="7" t="s">
        <v>74</v>
      </c>
      <c r="M678" s="13">
        <v>24.24868005738881</v>
      </c>
      <c r="N678" s="13">
        <v>24.24868005738881</v>
      </c>
      <c r="O678" s="14"/>
      <c r="P678" s="14"/>
    </row>
    <row r="679" spans="1:16" x14ac:dyDescent="0.25">
      <c r="A679">
        <v>2376</v>
      </c>
      <c r="B679" s="17" t="s">
        <v>357</v>
      </c>
      <c r="C679" s="7">
        <v>672</v>
      </c>
      <c r="D679" s="7" t="s">
        <v>52</v>
      </c>
      <c r="E679" s="7">
        <v>1</v>
      </c>
      <c r="F679" s="6" t="s">
        <v>2710</v>
      </c>
      <c r="G679" s="7">
        <v>87082999</v>
      </c>
      <c r="H679" s="7" t="s">
        <v>315</v>
      </c>
      <c r="I679" s="7" t="s">
        <v>2711</v>
      </c>
      <c r="J679" s="7" t="s">
        <v>2711</v>
      </c>
      <c r="K679" s="7" t="str">
        <f>_xlfn.XLOOKUP(J679,[1]Export!$A$2:$A$1936,[1]Export!$C$2:$C$1936,"NAO ENCONTRADA",0)</f>
        <v>MOTORSPORT</v>
      </c>
      <c r="L679" s="7" t="s">
        <v>74</v>
      </c>
      <c r="M679" s="13">
        <v>34.718680057388809</v>
      </c>
      <c r="N679" s="13">
        <v>34.718680057388809</v>
      </c>
      <c r="O679" s="14"/>
      <c r="P679" s="14"/>
    </row>
    <row r="680" spans="1:16" x14ac:dyDescent="0.25">
      <c r="A680">
        <v>2372</v>
      </c>
      <c r="B680" s="17" t="s">
        <v>357</v>
      </c>
      <c r="C680" s="7">
        <v>668</v>
      </c>
      <c r="D680" s="7" t="s">
        <v>52</v>
      </c>
      <c r="E680" s="7">
        <v>2</v>
      </c>
      <c r="F680" s="6" t="s">
        <v>2712</v>
      </c>
      <c r="G680" s="7">
        <v>87089990</v>
      </c>
      <c r="H680" s="7" t="s">
        <v>315</v>
      </c>
      <c r="I680" s="7" t="s">
        <v>2713</v>
      </c>
      <c r="J680" s="7" t="s">
        <v>2713</v>
      </c>
      <c r="K680" s="7" t="str">
        <f>_xlfn.XLOOKUP(J680,[1]Export!$A$2:$A$1936,[1]Export!$C$2:$C$1936,"NAO ENCONTRADA",0)</f>
        <v>MOTORSPORT</v>
      </c>
      <c r="L680" s="7" t="s">
        <v>74</v>
      </c>
      <c r="M680" s="13">
        <v>198.9693400286944</v>
      </c>
      <c r="N680" s="13">
        <v>397.93868005738881</v>
      </c>
      <c r="O680" s="14"/>
      <c r="P680" s="14"/>
    </row>
    <row r="681" spans="1:16" x14ac:dyDescent="0.25">
      <c r="A681">
        <v>2371</v>
      </c>
      <c r="B681" s="17" t="s">
        <v>357</v>
      </c>
      <c r="C681" s="7">
        <v>667</v>
      </c>
      <c r="D681" s="7" t="s">
        <v>52</v>
      </c>
      <c r="E681" s="7">
        <v>2</v>
      </c>
      <c r="F681" s="6" t="s">
        <v>2715</v>
      </c>
      <c r="G681" s="7">
        <v>87089990</v>
      </c>
      <c r="H681" s="7" t="s">
        <v>315</v>
      </c>
      <c r="I681" s="7" t="s">
        <v>2716</v>
      </c>
      <c r="J681" s="7" t="s">
        <v>2716</v>
      </c>
      <c r="K681" s="7" t="str">
        <f>_xlfn.XLOOKUP(J681,[1]Export!$A$2:$A$1936,[1]Export!$C$2:$C$1936,"NAO ENCONTRADA",0)</f>
        <v>MOTORSPORT</v>
      </c>
      <c r="L681" s="7" t="s">
        <v>74</v>
      </c>
      <c r="M681" s="13">
        <v>259.39934002869438</v>
      </c>
      <c r="N681" s="13">
        <v>518.79868005738876</v>
      </c>
      <c r="O681" s="14"/>
      <c r="P681" s="14"/>
    </row>
    <row r="682" spans="1:16" x14ac:dyDescent="0.25">
      <c r="A682">
        <v>1859</v>
      </c>
      <c r="B682" s="17" t="s">
        <v>357</v>
      </c>
      <c r="C682" s="7">
        <v>155</v>
      </c>
      <c r="D682" s="7" t="s">
        <v>52</v>
      </c>
      <c r="E682" s="7">
        <v>4</v>
      </c>
      <c r="F682" s="6" t="s">
        <v>1746</v>
      </c>
      <c r="G682" s="7">
        <v>87083090</v>
      </c>
      <c r="H682" s="7" t="s">
        <v>315</v>
      </c>
      <c r="I682" s="7" t="s">
        <v>1748</v>
      </c>
      <c r="J682" s="7" t="s">
        <v>1748</v>
      </c>
      <c r="K682" s="7" t="str">
        <f>_xlfn.XLOOKUP(J682,[1]Export!$A$2:$A$1936,[1]Export!$C$2:$C$1936,"NAO ENCONTRADA",0)</f>
        <v>MOTORSPORT</v>
      </c>
      <c r="L682" s="7" t="s">
        <v>74</v>
      </c>
      <c r="M682" s="13">
        <v>44.959670014347203</v>
      </c>
      <c r="N682" s="13">
        <v>179.83868005738881</v>
      </c>
      <c r="O682" s="14"/>
      <c r="P682" s="14"/>
    </row>
    <row r="683" spans="1:16" x14ac:dyDescent="0.25">
      <c r="A683">
        <v>1885</v>
      </c>
      <c r="B683" s="17" t="s">
        <v>357</v>
      </c>
      <c r="C683" s="7">
        <v>181</v>
      </c>
      <c r="D683" s="7" t="s">
        <v>52</v>
      </c>
      <c r="E683" s="7">
        <v>1</v>
      </c>
      <c r="F683" s="6" t="s">
        <v>2717</v>
      </c>
      <c r="G683" s="7">
        <v>87083090</v>
      </c>
      <c r="H683" s="7" t="s">
        <v>315</v>
      </c>
      <c r="I683" s="7" t="s">
        <v>2718</v>
      </c>
      <c r="J683" s="7" t="s">
        <v>2718</v>
      </c>
      <c r="K683" s="7" t="str">
        <f>_xlfn.XLOOKUP(J683,[1]Export!$A$2:$A$1936,[1]Export!$C$2:$C$1936,"NAO ENCONTRADA",0)</f>
        <v>MOTORSPORT</v>
      </c>
      <c r="L683" s="7" t="s">
        <v>74</v>
      </c>
      <c r="M683" s="13">
        <v>44.118680057388808</v>
      </c>
      <c r="N683" s="13">
        <v>44.118680057388808</v>
      </c>
      <c r="O683" s="14"/>
      <c r="P683" s="14"/>
    </row>
    <row r="684" spans="1:16" x14ac:dyDescent="0.25">
      <c r="A684">
        <v>1882</v>
      </c>
      <c r="B684" s="17" t="s">
        <v>357</v>
      </c>
      <c r="C684" s="7">
        <v>178</v>
      </c>
      <c r="D684" s="7" t="s">
        <v>52</v>
      </c>
      <c r="E684" s="7">
        <v>1</v>
      </c>
      <c r="F684" s="6" t="s">
        <v>2717</v>
      </c>
      <c r="G684" s="7">
        <v>87083090</v>
      </c>
      <c r="H684" s="7" t="s">
        <v>315</v>
      </c>
      <c r="I684" s="7" t="s">
        <v>2719</v>
      </c>
      <c r="J684" s="7" t="s">
        <v>2719</v>
      </c>
      <c r="K684" s="7" t="str">
        <f>_xlfn.XLOOKUP(J684,[1]Export!$A$2:$A$1936,[1]Export!$C$2:$C$1936,"NAO ENCONTRADA",0)</f>
        <v>MOTORSPORT</v>
      </c>
      <c r="L684" s="7" t="s">
        <v>74</v>
      </c>
      <c r="M684" s="13">
        <v>63.35868005738881</v>
      </c>
      <c r="N684" s="13">
        <v>63.35868005738881</v>
      </c>
      <c r="O684" s="14"/>
      <c r="P684" s="14"/>
    </row>
    <row r="685" spans="1:16" x14ac:dyDescent="0.25">
      <c r="A685">
        <v>1716</v>
      </c>
      <c r="B685" s="17" t="s">
        <v>357</v>
      </c>
      <c r="C685" s="7">
        <v>12</v>
      </c>
      <c r="D685" s="7" t="s">
        <v>52</v>
      </c>
      <c r="E685" s="7">
        <v>25</v>
      </c>
      <c r="F685" s="6" t="s">
        <v>2720</v>
      </c>
      <c r="G685" s="7">
        <v>87083090</v>
      </c>
      <c r="H685" s="7" t="s">
        <v>315</v>
      </c>
      <c r="I685" s="7" t="s">
        <v>1765</v>
      </c>
      <c r="J685" s="7" t="s">
        <v>1765</v>
      </c>
      <c r="K685" s="7" t="str">
        <f>_xlfn.XLOOKUP(J685,[1]Export!$A$2:$A$1936,[1]Export!$C$2:$C$1936,"NAO ENCONTRADA",0)</f>
        <v>MOTORSPORT</v>
      </c>
      <c r="L685" s="7" t="s">
        <v>74</v>
      </c>
      <c r="M685" s="13">
        <v>422.97994720229553</v>
      </c>
      <c r="N685" s="13">
        <v>10574.498680057388</v>
      </c>
      <c r="O685" s="14"/>
      <c r="P685" s="14"/>
    </row>
    <row r="686" spans="1:16" x14ac:dyDescent="0.25">
      <c r="A686">
        <v>2299</v>
      </c>
      <c r="B686" s="17" t="s">
        <v>357</v>
      </c>
      <c r="C686" s="7">
        <v>595</v>
      </c>
      <c r="D686" s="7" t="s">
        <v>52</v>
      </c>
      <c r="E686" s="7">
        <v>1</v>
      </c>
      <c r="F686" s="6" t="s">
        <v>2721</v>
      </c>
      <c r="G686" s="7">
        <v>87082999</v>
      </c>
      <c r="H686" s="7" t="s">
        <v>315</v>
      </c>
      <c r="I686" s="7" t="s">
        <v>1765</v>
      </c>
      <c r="J686" s="7" t="s">
        <v>1765</v>
      </c>
      <c r="K686" s="7" t="str">
        <f>_xlfn.XLOOKUP(J686,[1]Export!$A$2:$A$1936,[1]Export!$C$2:$C$1936,"NAO ENCONTRADA",0)</f>
        <v>MOTORSPORT</v>
      </c>
      <c r="L686" s="7" t="s">
        <v>74</v>
      </c>
      <c r="M686" s="13">
        <v>446.89868005738879</v>
      </c>
      <c r="N686" s="13">
        <v>446.89868005738879</v>
      </c>
      <c r="O686" s="14"/>
      <c r="P686" s="14"/>
    </row>
    <row r="687" spans="1:16" x14ac:dyDescent="0.25">
      <c r="A687">
        <v>1717</v>
      </c>
      <c r="B687" s="17" t="s">
        <v>357</v>
      </c>
      <c r="C687" s="7">
        <v>13</v>
      </c>
      <c r="D687" s="7" t="s">
        <v>52</v>
      </c>
      <c r="E687" s="7">
        <v>25</v>
      </c>
      <c r="F687" s="6" t="s">
        <v>2722</v>
      </c>
      <c r="G687" s="7">
        <v>87083090</v>
      </c>
      <c r="H687" s="7" t="s">
        <v>315</v>
      </c>
      <c r="I687" s="7" t="s">
        <v>1768</v>
      </c>
      <c r="J687" s="7" t="s">
        <v>1768</v>
      </c>
      <c r="K687" s="7" t="str">
        <f>_xlfn.XLOOKUP(J687,[1]Export!$A$2:$A$1936,[1]Export!$C$2:$C$1936,"NAO ENCONTRADA",0)</f>
        <v>MOTORSPORT</v>
      </c>
      <c r="L687" s="7" t="s">
        <v>74</v>
      </c>
      <c r="M687" s="13">
        <v>422.97994720229553</v>
      </c>
      <c r="N687" s="13">
        <v>10574.498680057388</v>
      </c>
      <c r="O687" s="14"/>
      <c r="P687" s="14"/>
    </row>
    <row r="688" spans="1:16" x14ac:dyDescent="0.25">
      <c r="A688">
        <v>2300</v>
      </c>
      <c r="B688" s="17" t="s">
        <v>357</v>
      </c>
      <c r="C688" s="7">
        <v>596</v>
      </c>
      <c r="D688" s="7" t="s">
        <v>52</v>
      </c>
      <c r="E688" s="7">
        <v>1</v>
      </c>
      <c r="F688" s="6" t="s">
        <v>2723</v>
      </c>
      <c r="G688" s="7">
        <v>87082999</v>
      </c>
      <c r="H688" s="7" t="s">
        <v>315</v>
      </c>
      <c r="I688" s="7" t="s">
        <v>1768</v>
      </c>
      <c r="J688" s="7" t="s">
        <v>1768</v>
      </c>
      <c r="K688" s="7" t="str">
        <f>_xlfn.XLOOKUP(J688,[1]Export!$A$2:$A$1936,[1]Export!$C$2:$C$1936,"NAO ENCONTRADA",0)</f>
        <v>MOTORSPORT</v>
      </c>
      <c r="L688" s="7" t="s">
        <v>74</v>
      </c>
      <c r="M688" s="13">
        <v>446.89868005738879</v>
      </c>
      <c r="N688" s="13">
        <v>446.89868005738879</v>
      </c>
      <c r="O688" s="14"/>
      <c r="P688" s="14"/>
    </row>
    <row r="689" spans="1:16" x14ac:dyDescent="0.25">
      <c r="A689">
        <v>1807</v>
      </c>
      <c r="B689" s="17" t="s">
        <v>357</v>
      </c>
      <c r="C689" s="7">
        <v>103</v>
      </c>
      <c r="D689" s="7" t="s">
        <v>52</v>
      </c>
      <c r="E689" s="7">
        <v>1</v>
      </c>
      <c r="F689" s="6" t="s">
        <v>1769</v>
      </c>
      <c r="G689" s="7">
        <v>87083090</v>
      </c>
      <c r="H689" s="7" t="s">
        <v>315</v>
      </c>
      <c r="I689" s="7" t="s">
        <v>1771</v>
      </c>
      <c r="J689" s="7" t="s">
        <v>1771</v>
      </c>
      <c r="K689" s="7" t="str">
        <f>_xlfn.XLOOKUP(J689,[1]Export!$A$2:$A$1936,[1]Export!$C$2:$C$1936,"NAO ENCONTRADA",0)</f>
        <v>MOTORSPORT</v>
      </c>
      <c r="L689" s="7" t="s">
        <v>74</v>
      </c>
      <c r="M689" s="13">
        <v>829.83868005738884</v>
      </c>
      <c r="N689" s="13">
        <v>829.83868005738884</v>
      </c>
      <c r="O689" s="14"/>
      <c r="P689" s="14"/>
    </row>
    <row r="690" spans="1:16" x14ac:dyDescent="0.25">
      <c r="A690">
        <v>1812</v>
      </c>
      <c r="B690" s="17" t="s">
        <v>357</v>
      </c>
      <c r="C690" s="7">
        <v>108</v>
      </c>
      <c r="D690" s="7" t="s">
        <v>52</v>
      </c>
      <c r="E690" s="7">
        <v>1</v>
      </c>
      <c r="F690" s="6" t="s">
        <v>1778</v>
      </c>
      <c r="G690" s="7">
        <v>87083090</v>
      </c>
      <c r="H690" s="7" t="s">
        <v>315</v>
      </c>
      <c r="I690" s="7" t="s">
        <v>1780</v>
      </c>
      <c r="J690" s="7" t="s">
        <v>1780</v>
      </c>
      <c r="K690" s="7" t="str">
        <f>_xlfn.XLOOKUP(J690,[1]Export!$A$2:$A$1936,[1]Export!$C$2:$C$1936,"NAO ENCONTRADA",0)</f>
        <v>MOTORSPORT</v>
      </c>
      <c r="L690" s="7" t="s">
        <v>74</v>
      </c>
      <c r="M690" s="13">
        <v>745.02868005738878</v>
      </c>
      <c r="N690" s="13">
        <v>745.02868005738878</v>
      </c>
      <c r="O690" s="14"/>
      <c r="P690" s="14"/>
    </row>
    <row r="691" spans="1:16" x14ac:dyDescent="0.25">
      <c r="A691">
        <v>2392</v>
      </c>
      <c r="B691" s="17" t="s">
        <v>357</v>
      </c>
      <c r="C691" s="7">
        <v>688</v>
      </c>
      <c r="D691" s="7" t="s">
        <v>52</v>
      </c>
      <c r="E691" s="7">
        <v>200</v>
      </c>
      <c r="F691" s="6" t="s">
        <v>2727</v>
      </c>
      <c r="G691" s="7">
        <v>87083090</v>
      </c>
      <c r="H691" s="7" t="s">
        <v>2725</v>
      </c>
      <c r="I691" s="7" t="s">
        <v>2726</v>
      </c>
      <c r="J691" s="7" t="s">
        <v>2726</v>
      </c>
      <c r="K691" s="7" t="str">
        <f>_xlfn.XLOOKUP(J691,[1]Export!$A$2:$A$1936,[1]Export!$C$2:$C$1936,"NAO ENCONTRADA",0)</f>
        <v>MOTORSPORT</v>
      </c>
      <c r="L691" s="7" t="s">
        <v>74</v>
      </c>
      <c r="M691" s="13">
        <v>56.109993400286939</v>
      </c>
      <c r="N691" s="13">
        <v>11221.998680057388</v>
      </c>
      <c r="O691" s="14"/>
      <c r="P691" s="14"/>
    </row>
    <row r="692" spans="1:16" x14ac:dyDescent="0.25">
      <c r="A692">
        <v>2394</v>
      </c>
      <c r="B692" s="17" t="s">
        <v>357</v>
      </c>
      <c r="C692" s="7">
        <v>690</v>
      </c>
      <c r="D692" s="7" t="s">
        <v>52</v>
      </c>
      <c r="E692" s="7">
        <v>150</v>
      </c>
      <c r="F692" s="6" t="s">
        <v>2727</v>
      </c>
      <c r="G692" s="7">
        <v>87083090</v>
      </c>
      <c r="H692" s="7" t="s">
        <v>2725</v>
      </c>
      <c r="I692" s="7" t="s">
        <v>2726</v>
      </c>
      <c r="J692" s="7" t="s">
        <v>2726</v>
      </c>
      <c r="K692" s="7" t="str">
        <f>_xlfn.XLOOKUP(J692,[1]Export!$A$2:$A$1936,[1]Export!$C$2:$C$1936,"NAO ENCONTRADA",0)</f>
        <v>MOTORSPORT</v>
      </c>
      <c r="L692" s="7" t="s">
        <v>74</v>
      </c>
      <c r="M692" s="13">
        <v>56.113324533715918</v>
      </c>
      <c r="N692" s="13">
        <v>8416.9986800573879</v>
      </c>
      <c r="O692" s="14"/>
      <c r="P692" s="14"/>
    </row>
    <row r="693" spans="1:16" x14ac:dyDescent="0.25">
      <c r="A693">
        <v>2400</v>
      </c>
      <c r="B693" s="17" t="s">
        <v>357</v>
      </c>
      <c r="C693" s="7">
        <v>696</v>
      </c>
      <c r="D693" s="7" t="s">
        <v>52</v>
      </c>
      <c r="E693" s="7">
        <v>250</v>
      </c>
      <c r="F693" s="6" t="s">
        <v>2727</v>
      </c>
      <c r="G693" s="7">
        <v>87083090</v>
      </c>
      <c r="H693" s="7" t="s">
        <v>2725</v>
      </c>
      <c r="I693" s="7" t="s">
        <v>2726</v>
      </c>
      <c r="J693" s="7" t="s">
        <v>2726</v>
      </c>
      <c r="K693" s="7" t="str">
        <f>_xlfn.XLOOKUP(J693,[1]Export!$A$2:$A$1936,[1]Export!$C$2:$C$1936,"NAO ENCONTRADA",0)</f>
        <v>MOTORSPORT</v>
      </c>
      <c r="L693" s="7" t="s">
        <v>74</v>
      </c>
      <c r="M693" s="13">
        <v>56.107994720229549</v>
      </c>
      <c r="N693" s="13">
        <v>14026.998680057388</v>
      </c>
      <c r="O693" s="14"/>
      <c r="P693" s="14"/>
    </row>
    <row r="694" spans="1:16" x14ac:dyDescent="0.25">
      <c r="A694">
        <v>2393</v>
      </c>
      <c r="B694" s="17" t="s">
        <v>357</v>
      </c>
      <c r="C694" s="7">
        <v>689</v>
      </c>
      <c r="D694" s="7" t="s">
        <v>52</v>
      </c>
      <c r="E694" s="7">
        <v>200</v>
      </c>
      <c r="F694" s="6" t="s">
        <v>2730</v>
      </c>
      <c r="G694" s="7">
        <v>87083090</v>
      </c>
      <c r="H694" s="7" t="s">
        <v>2725</v>
      </c>
      <c r="I694" s="7" t="s">
        <v>2729</v>
      </c>
      <c r="J694" s="7" t="s">
        <v>2729</v>
      </c>
      <c r="K694" s="7" t="str">
        <f>_xlfn.XLOOKUP(J694,[1]Export!$A$2:$A$1936,[1]Export!$C$2:$C$1936,"NAO ENCONTRADA",0)</f>
        <v>MOTORSPORT</v>
      </c>
      <c r="L694" s="7" t="s">
        <v>74</v>
      </c>
      <c r="M694" s="13">
        <v>42.089993400286943</v>
      </c>
      <c r="N694" s="13">
        <v>8417.9986800573879</v>
      </c>
      <c r="O694" s="14"/>
      <c r="P694" s="14"/>
    </row>
    <row r="695" spans="1:16" x14ac:dyDescent="0.25">
      <c r="A695">
        <v>2395</v>
      </c>
      <c r="B695" s="17" t="s">
        <v>357</v>
      </c>
      <c r="C695" s="7">
        <v>691</v>
      </c>
      <c r="D695" s="7" t="s">
        <v>52</v>
      </c>
      <c r="E695" s="7">
        <v>150</v>
      </c>
      <c r="F695" s="6" t="s">
        <v>2730</v>
      </c>
      <c r="G695" s="7">
        <v>87083090</v>
      </c>
      <c r="H695" s="7" t="s">
        <v>2725</v>
      </c>
      <c r="I695" s="7" t="s">
        <v>2729</v>
      </c>
      <c r="J695" s="7" t="s">
        <v>2729</v>
      </c>
      <c r="K695" s="7" t="str">
        <f>_xlfn.XLOOKUP(J695,[1]Export!$A$2:$A$1936,[1]Export!$C$2:$C$1936,"NAO ENCONTRADA",0)</f>
        <v>MOTORSPORT</v>
      </c>
      <c r="L695" s="7" t="s">
        <v>74</v>
      </c>
      <c r="M695" s="13">
        <v>42.093324533715922</v>
      </c>
      <c r="N695" s="13">
        <v>6313.9986800573888</v>
      </c>
      <c r="O695" s="14"/>
      <c r="P695" s="14"/>
    </row>
    <row r="696" spans="1:16" x14ac:dyDescent="0.25">
      <c r="A696">
        <v>2401</v>
      </c>
      <c r="B696" s="17" t="s">
        <v>357</v>
      </c>
      <c r="C696" s="7">
        <v>697</v>
      </c>
      <c r="D696" s="7" t="s">
        <v>52</v>
      </c>
      <c r="E696" s="7">
        <v>250</v>
      </c>
      <c r="F696" s="6" t="s">
        <v>2730</v>
      </c>
      <c r="G696" s="7">
        <v>87083090</v>
      </c>
      <c r="H696" s="7" t="s">
        <v>2725</v>
      </c>
      <c r="I696" s="7" t="s">
        <v>2729</v>
      </c>
      <c r="J696" s="7" t="s">
        <v>2729</v>
      </c>
      <c r="K696" s="7" t="str">
        <f>_xlfn.XLOOKUP(J696,[1]Export!$A$2:$A$1936,[1]Export!$C$2:$C$1936,"NAO ENCONTRADA",0)</f>
        <v>MOTORSPORT</v>
      </c>
      <c r="L696" s="7" t="s">
        <v>74</v>
      </c>
      <c r="M696" s="13">
        <v>42.087994720229553</v>
      </c>
      <c r="N696" s="13">
        <v>10521.998680057388</v>
      </c>
      <c r="O696" s="14"/>
      <c r="P696" s="14"/>
    </row>
    <row r="697" spans="1:16" x14ac:dyDescent="0.25">
      <c r="A697">
        <v>1718</v>
      </c>
      <c r="B697" s="17" t="s">
        <v>357</v>
      </c>
      <c r="C697" s="7">
        <v>14</v>
      </c>
      <c r="D697" s="7" t="s">
        <v>52</v>
      </c>
      <c r="E697" s="7">
        <v>25</v>
      </c>
      <c r="F697" s="6" t="s">
        <v>2736</v>
      </c>
      <c r="G697" s="7">
        <v>87083090</v>
      </c>
      <c r="H697" s="7" t="s">
        <v>315</v>
      </c>
      <c r="I697" s="7" t="s">
        <v>1796</v>
      </c>
      <c r="J697" s="7" t="s">
        <v>1796</v>
      </c>
      <c r="K697" s="7" t="str">
        <f>_xlfn.XLOOKUP(J697,[1]Export!$A$2:$A$1936,[1]Export!$C$2:$C$1936,"NAO ENCONTRADA",0)</f>
        <v>MOTORSPORT</v>
      </c>
      <c r="L697" s="7" t="s">
        <v>74</v>
      </c>
      <c r="M697" s="13">
        <v>422.97994720229553</v>
      </c>
      <c r="N697" s="13">
        <v>10574.498680057388</v>
      </c>
      <c r="O697" s="14"/>
      <c r="P697" s="14"/>
    </row>
    <row r="698" spans="1:16" x14ac:dyDescent="0.25">
      <c r="A698">
        <v>2301</v>
      </c>
      <c r="B698" s="17" t="s">
        <v>357</v>
      </c>
      <c r="C698" s="7">
        <v>597</v>
      </c>
      <c r="D698" s="7" t="s">
        <v>52</v>
      </c>
      <c r="E698" s="7">
        <v>1</v>
      </c>
      <c r="F698" s="6" t="s">
        <v>2737</v>
      </c>
      <c r="G698" s="7">
        <v>87082999</v>
      </c>
      <c r="H698" s="7" t="s">
        <v>315</v>
      </c>
      <c r="I698" s="7" t="s">
        <v>1796</v>
      </c>
      <c r="J698" s="7" t="s">
        <v>1796</v>
      </c>
      <c r="K698" s="7" t="str">
        <f>_xlfn.XLOOKUP(J698,[1]Export!$A$2:$A$1936,[1]Export!$C$2:$C$1936,"NAO ENCONTRADA",0)</f>
        <v>MOTORSPORT</v>
      </c>
      <c r="L698" s="7" t="s">
        <v>74</v>
      </c>
      <c r="M698" s="13">
        <v>446.89868005738879</v>
      </c>
      <c r="N698" s="13">
        <v>446.89868005738879</v>
      </c>
      <c r="O698" s="14"/>
      <c r="P698" s="14"/>
    </row>
    <row r="699" spans="1:16" x14ac:dyDescent="0.25">
      <c r="A699">
        <v>1719</v>
      </c>
      <c r="B699" s="17" t="s">
        <v>357</v>
      </c>
      <c r="C699" s="7">
        <v>15</v>
      </c>
      <c r="D699" s="7" t="s">
        <v>52</v>
      </c>
      <c r="E699" s="7">
        <v>25</v>
      </c>
      <c r="F699" s="6" t="s">
        <v>2738</v>
      </c>
      <c r="G699" s="7">
        <v>87083090</v>
      </c>
      <c r="H699" s="7" t="s">
        <v>315</v>
      </c>
      <c r="I699" s="7" t="s">
        <v>1799</v>
      </c>
      <c r="J699" s="7" t="s">
        <v>1799</v>
      </c>
      <c r="K699" s="7" t="str">
        <f>_xlfn.XLOOKUP(J699,[1]Export!$A$2:$A$1936,[1]Export!$C$2:$C$1936,"NAO ENCONTRADA",0)</f>
        <v>MOTORSPORT</v>
      </c>
      <c r="L699" s="7" t="s">
        <v>74</v>
      </c>
      <c r="M699" s="13">
        <v>422.97994720229553</v>
      </c>
      <c r="N699" s="13">
        <v>10574.498680057388</v>
      </c>
      <c r="O699" s="14"/>
      <c r="P699" s="14"/>
    </row>
    <row r="700" spans="1:16" x14ac:dyDescent="0.25">
      <c r="A700">
        <v>2302</v>
      </c>
      <c r="B700" s="17" t="s">
        <v>357</v>
      </c>
      <c r="C700" s="7">
        <v>598</v>
      </c>
      <c r="D700" s="7" t="s">
        <v>52</v>
      </c>
      <c r="E700" s="7">
        <v>1</v>
      </c>
      <c r="F700" s="6" t="s">
        <v>2740</v>
      </c>
      <c r="G700" s="7">
        <v>87082999</v>
      </c>
      <c r="H700" s="7" t="s">
        <v>315</v>
      </c>
      <c r="I700" s="7" t="s">
        <v>1799</v>
      </c>
      <c r="J700" s="7" t="s">
        <v>1799</v>
      </c>
      <c r="K700" s="7" t="str">
        <f>_xlfn.XLOOKUP(J700,[1]Export!$A$2:$A$1936,[1]Export!$C$2:$C$1936,"NAO ENCONTRADA",0)</f>
        <v>MOTORSPORT</v>
      </c>
      <c r="L700" s="7" t="s">
        <v>74</v>
      </c>
      <c r="M700" s="13">
        <v>446.89868005738879</v>
      </c>
      <c r="N700" s="13">
        <v>446.89868005738879</v>
      </c>
      <c r="O700" s="14"/>
      <c r="P700" s="14"/>
    </row>
    <row r="701" spans="1:16" x14ac:dyDescent="0.25">
      <c r="A701">
        <v>1876</v>
      </c>
      <c r="B701" s="17" t="s">
        <v>357</v>
      </c>
      <c r="C701" s="7">
        <v>172</v>
      </c>
      <c r="D701" s="7" t="s">
        <v>52</v>
      </c>
      <c r="E701" s="7">
        <v>2</v>
      </c>
      <c r="F701" s="6" t="s">
        <v>2743</v>
      </c>
      <c r="G701" s="7">
        <v>87083090</v>
      </c>
      <c r="H701" s="7" t="s">
        <v>315</v>
      </c>
      <c r="I701" s="7" t="s">
        <v>1802</v>
      </c>
      <c r="J701" s="7" t="s">
        <v>1802</v>
      </c>
      <c r="K701" s="7" t="str">
        <f>_xlfn.XLOOKUP(J701,[1]Export!$A$2:$A$1936,[1]Export!$C$2:$C$1936,"NAO ENCONTRADA",0)</f>
        <v>MOTORSPORT</v>
      </c>
      <c r="L701" s="7" t="s">
        <v>74</v>
      </c>
      <c r="M701" s="13">
        <v>40.099340028694407</v>
      </c>
      <c r="N701" s="13">
        <v>80.198680057388813</v>
      </c>
      <c r="O701" s="14"/>
      <c r="P701" s="14"/>
    </row>
    <row r="702" spans="1:16" x14ac:dyDescent="0.25">
      <c r="A702">
        <v>2209</v>
      </c>
      <c r="B702" s="17" t="s">
        <v>357</v>
      </c>
      <c r="C702" s="7">
        <v>505</v>
      </c>
      <c r="D702" s="7" t="s">
        <v>52</v>
      </c>
      <c r="E702" s="7">
        <v>2</v>
      </c>
      <c r="F702" s="6" t="s">
        <v>2744</v>
      </c>
      <c r="G702" s="7">
        <v>87083090</v>
      </c>
      <c r="H702" s="7" t="s">
        <v>315</v>
      </c>
      <c r="I702" s="7" t="s">
        <v>2745</v>
      </c>
      <c r="J702" s="7" t="s">
        <v>2745</v>
      </c>
      <c r="K702" s="7" t="str">
        <f>_xlfn.XLOOKUP(J702,[1]Export!$A$2:$A$1936,[1]Export!$C$2:$C$1936,"NAO ENCONTRADA",0)</f>
        <v>MOTORSPORT</v>
      </c>
      <c r="L702" s="7" t="s">
        <v>74</v>
      </c>
      <c r="M702" s="13">
        <v>183.98934002869441</v>
      </c>
      <c r="N702" s="13">
        <v>367.97868005738883</v>
      </c>
      <c r="O702" s="14"/>
      <c r="P702" s="14"/>
    </row>
    <row r="703" spans="1:16" x14ac:dyDescent="0.25">
      <c r="A703">
        <v>2210</v>
      </c>
      <c r="B703" s="17" t="s">
        <v>357</v>
      </c>
      <c r="C703" s="7">
        <v>506</v>
      </c>
      <c r="D703" s="7" t="s">
        <v>52</v>
      </c>
      <c r="E703" s="7">
        <v>2</v>
      </c>
      <c r="F703" s="6" t="s">
        <v>2746</v>
      </c>
      <c r="G703" s="7">
        <v>87083090</v>
      </c>
      <c r="H703" s="7" t="s">
        <v>315</v>
      </c>
      <c r="I703" s="7" t="s">
        <v>1805</v>
      </c>
      <c r="J703" s="7" t="s">
        <v>1805</v>
      </c>
      <c r="K703" s="7" t="str">
        <f>_xlfn.XLOOKUP(J703,[1]Export!$A$2:$A$1936,[1]Export!$C$2:$C$1936,"NAO ENCONTRADA",0)</f>
        <v>MOTORSPORT</v>
      </c>
      <c r="L703" s="7" t="s">
        <v>74</v>
      </c>
      <c r="M703" s="13">
        <v>150.4393400286944</v>
      </c>
      <c r="N703" s="13">
        <v>300.87868005738881</v>
      </c>
      <c r="O703" s="14"/>
      <c r="P703" s="14"/>
    </row>
    <row r="704" spans="1:16" x14ac:dyDescent="0.25">
      <c r="A704">
        <v>1784</v>
      </c>
      <c r="B704" s="17" t="s">
        <v>357</v>
      </c>
      <c r="C704" s="7">
        <v>80</v>
      </c>
      <c r="D704" s="7" t="s">
        <v>52</v>
      </c>
      <c r="E704" s="7">
        <v>51</v>
      </c>
      <c r="F704" s="6" t="s">
        <v>2749</v>
      </c>
      <c r="G704" s="7">
        <v>87083090</v>
      </c>
      <c r="H704" s="7" t="s">
        <v>315</v>
      </c>
      <c r="I704" s="7" t="s">
        <v>2748</v>
      </c>
      <c r="J704" s="7" t="s">
        <v>2748</v>
      </c>
      <c r="K704" s="7" t="str">
        <f>_xlfn.XLOOKUP(J704,[1]Export!$A$2:$A$1936,[1]Export!$C$2:$C$1936,"NAO ENCONTRADA",0)</f>
        <v>MOTORSPORT</v>
      </c>
      <c r="L704" s="7" t="s">
        <v>74</v>
      </c>
      <c r="M704" s="13">
        <v>37.049189805046836</v>
      </c>
      <c r="N704" s="13">
        <v>1889.5086800573888</v>
      </c>
      <c r="O704" s="14"/>
      <c r="P704" s="14"/>
    </row>
    <row r="705" spans="1:16" x14ac:dyDescent="0.25">
      <c r="A705">
        <v>2383</v>
      </c>
      <c r="B705" s="17" t="s">
        <v>357</v>
      </c>
      <c r="C705" s="7">
        <v>679</v>
      </c>
      <c r="D705" s="7" t="s">
        <v>52</v>
      </c>
      <c r="E705" s="7">
        <v>28</v>
      </c>
      <c r="F705" s="6" t="s">
        <v>2747</v>
      </c>
      <c r="G705" s="7">
        <v>87083090</v>
      </c>
      <c r="H705" s="7" t="s">
        <v>315</v>
      </c>
      <c r="I705" s="7" t="s">
        <v>2748</v>
      </c>
      <c r="J705" s="7" t="s">
        <v>2748</v>
      </c>
      <c r="K705" s="7" t="str">
        <f>_xlfn.XLOOKUP(J705,[1]Export!$A$2:$A$1936,[1]Export!$C$2:$C$1936,"NAO ENCONTRADA",0)</f>
        <v>MOTORSPORT</v>
      </c>
      <c r="L705" s="7" t="s">
        <v>74</v>
      </c>
      <c r="M705" s="13">
        <v>33.031381430621032</v>
      </c>
      <c r="N705" s="13">
        <v>924.87868005738881</v>
      </c>
      <c r="O705" s="14"/>
      <c r="P705" s="14"/>
    </row>
    <row r="706" spans="1:16" x14ac:dyDescent="0.25">
      <c r="A706">
        <v>1868</v>
      </c>
      <c r="B706" s="17" t="s">
        <v>357</v>
      </c>
      <c r="C706" s="7">
        <v>164</v>
      </c>
      <c r="D706" s="7" t="s">
        <v>52</v>
      </c>
      <c r="E706" s="7">
        <v>1</v>
      </c>
      <c r="F706" s="6" t="s">
        <v>1806</v>
      </c>
      <c r="G706" s="7">
        <v>87089910</v>
      </c>
      <c r="H706" s="7" t="s">
        <v>315</v>
      </c>
      <c r="I706" s="7" t="s">
        <v>1808</v>
      </c>
      <c r="J706" s="7" t="s">
        <v>1808</v>
      </c>
      <c r="K706" s="7" t="str">
        <f>_xlfn.XLOOKUP(J706,[1]Export!$A$2:$A$1936,[1]Export!$C$2:$C$1936,"NAO ENCONTRADA",0)</f>
        <v>MOTORSPORT</v>
      </c>
      <c r="L706" s="7" t="s">
        <v>74</v>
      </c>
      <c r="M706" s="13">
        <v>113.03868005738882</v>
      </c>
      <c r="N706" s="13">
        <v>113.03868005738882</v>
      </c>
      <c r="O706" s="14"/>
      <c r="P706" s="14"/>
    </row>
    <row r="707" spans="1:16" x14ac:dyDescent="0.25">
      <c r="A707">
        <v>1836</v>
      </c>
      <c r="B707" s="17" t="s">
        <v>357</v>
      </c>
      <c r="C707" s="7">
        <v>132</v>
      </c>
      <c r="D707" s="7" t="s">
        <v>52</v>
      </c>
      <c r="E707" s="7">
        <v>3</v>
      </c>
      <c r="F707" s="6" t="s">
        <v>2754</v>
      </c>
      <c r="G707" s="7">
        <v>87082999</v>
      </c>
      <c r="H707" s="7" t="s">
        <v>315</v>
      </c>
      <c r="I707" s="7" t="s">
        <v>2755</v>
      </c>
      <c r="J707" s="7" t="s">
        <v>2755</v>
      </c>
      <c r="K707" s="7" t="str">
        <f>_xlfn.XLOOKUP(J707,[1]Export!$A$2:$A$1936,[1]Export!$C$2:$C$1936,"NAO ENCONTRADA",0)</f>
        <v>MOTORSPORT</v>
      </c>
      <c r="L707" s="7" t="s">
        <v>74</v>
      </c>
      <c r="M707" s="13">
        <v>124.69622668579626</v>
      </c>
      <c r="N707" s="13">
        <v>374.08868005738879</v>
      </c>
      <c r="O707" s="14"/>
      <c r="P707" s="14"/>
    </row>
    <row r="708" spans="1:16" x14ac:dyDescent="0.25">
      <c r="A708">
        <v>1835</v>
      </c>
      <c r="B708" s="17" t="s">
        <v>357</v>
      </c>
      <c r="C708" s="7">
        <v>131</v>
      </c>
      <c r="D708" s="7" t="s">
        <v>52</v>
      </c>
      <c r="E708" s="7">
        <v>3</v>
      </c>
      <c r="F708" s="6" t="s">
        <v>2756</v>
      </c>
      <c r="G708" s="7">
        <v>87082999</v>
      </c>
      <c r="H708" s="7" t="s">
        <v>315</v>
      </c>
      <c r="I708" s="7" t="s">
        <v>2757</v>
      </c>
      <c r="J708" s="7" t="s">
        <v>2757</v>
      </c>
      <c r="K708" s="7" t="str">
        <f>_xlfn.XLOOKUP(J708,[1]Export!$A$2:$A$1936,[1]Export!$C$2:$C$1936,"NAO ENCONTRADA",0)</f>
        <v>MOTORSPORT</v>
      </c>
      <c r="L708" s="7" t="s">
        <v>74</v>
      </c>
      <c r="M708" s="13">
        <v>124.69622668579626</v>
      </c>
      <c r="N708" s="13">
        <v>374.08868005738879</v>
      </c>
      <c r="O708" s="14"/>
      <c r="P708" s="14"/>
    </row>
    <row r="709" spans="1:16" x14ac:dyDescent="0.25">
      <c r="A709">
        <v>1917</v>
      </c>
      <c r="B709" s="17" t="s">
        <v>357</v>
      </c>
      <c r="C709" s="7">
        <v>213</v>
      </c>
      <c r="D709" s="7" t="s">
        <v>52</v>
      </c>
      <c r="E709" s="7">
        <v>2</v>
      </c>
      <c r="F709" s="6" t="s">
        <v>1809</v>
      </c>
      <c r="G709" s="7">
        <v>87082999</v>
      </c>
      <c r="H709" s="7" t="s">
        <v>315</v>
      </c>
      <c r="I709" s="7" t="s">
        <v>1811</v>
      </c>
      <c r="J709" s="7" t="s">
        <v>1811</v>
      </c>
      <c r="K709" s="7" t="str">
        <f>_xlfn.XLOOKUP(J709,[1]Export!$A$2:$A$1936,[1]Export!$C$2:$C$1936,"NAO ENCONTRADA",0)</f>
        <v>MOTORSPORT</v>
      </c>
      <c r="L709" s="7" t="s">
        <v>74</v>
      </c>
      <c r="M709" s="13">
        <v>214.0993400286944</v>
      </c>
      <c r="N709" s="13">
        <v>428.1986800573888</v>
      </c>
      <c r="O709" s="14"/>
      <c r="P709" s="14"/>
    </row>
    <row r="710" spans="1:16" x14ac:dyDescent="0.25">
      <c r="A710">
        <v>1780</v>
      </c>
      <c r="B710" s="17" t="s">
        <v>357</v>
      </c>
      <c r="C710" s="7">
        <v>76</v>
      </c>
      <c r="D710" s="7" t="s">
        <v>52</v>
      </c>
      <c r="E710" s="7">
        <v>3</v>
      </c>
      <c r="F710" s="6" t="s">
        <v>1341</v>
      </c>
      <c r="G710" s="7">
        <v>87089990</v>
      </c>
      <c r="H710" s="7" t="s">
        <v>315</v>
      </c>
      <c r="I710" s="7" t="s">
        <v>1813</v>
      </c>
      <c r="J710" s="7" t="s">
        <v>1813</v>
      </c>
      <c r="K710" s="7" t="str">
        <f>_xlfn.XLOOKUP(J710,[1]Export!$A$2:$A$1936,[1]Export!$C$2:$C$1936,"NAO ENCONTRADA",0)</f>
        <v>MOTORSPORT</v>
      </c>
      <c r="L710" s="7" t="s">
        <v>74</v>
      </c>
      <c r="M710" s="13">
        <v>170.10622668579626</v>
      </c>
      <c r="N710" s="13">
        <v>510.3186800573888</v>
      </c>
      <c r="O710" s="14"/>
      <c r="P710" s="14"/>
    </row>
    <row r="711" spans="1:16" x14ac:dyDescent="0.25">
      <c r="A711">
        <v>1779</v>
      </c>
      <c r="B711" s="17" t="s">
        <v>357</v>
      </c>
      <c r="C711" s="7">
        <v>75</v>
      </c>
      <c r="D711" s="7" t="s">
        <v>52</v>
      </c>
      <c r="E711" s="7">
        <v>5</v>
      </c>
      <c r="F711" s="6" t="s">
        <v>1814</v>
      </c>
      <c r="G711" s="7">
        <v>87089990</v>
      </c>
      <c r="H711" s="7" t="s">
        <v>315</v>
      </c>
      <c r="I711" s="7" t="s">
        <v>1816</v>
      </c>
      <c r="J711" s="7" t="s">
        <v>1816</v>
      </c>
      <c r="K711" s="7" t="str">
        <f>_xlfn.XLOOKUP(J711,[1]Export!$A$2:$A$1936,[1]Export!$C$2:$C$1936,"NAO ENCONTRADA",0)</f>
        <v>MOTORSPORT</v>
      </c>
      <c r="L711" s="7" t="s">
        <v>74</v>
      </c>
      <c r="M711" s="13">
        <v>169.83973601147778</v>
      </c>
      <c r="N711" s="13">
        <v>849.19868005738886</v>
      </c>
      <c r="O711" s="14"/>
      <c r="P711" s="14"/>
    </row>
    <row r="712" spans="1:16" x14ac:dyDescent="0.25">
      <c r="A712">
        <v>2370</v>
      </c>
      <c r="B712" s="17" t="s">
        <v>357</v>
      </c>
      <c r="C712" s="7">
        <v>666</v>
      </c>
      <c r="D712" s="7" t="s">
        <v>52</v>
      </c>
      <c r="E712" s="7">
        <v>1</v>
      </c>
      <c r="F712" s="6" t="s">
        <v>1819</v>
      </c>
      <c r="G712" s="7">
        <v>87089990</v>
      </c>
      <c r="H712" s="7" t="s">
        <v>315</v>
      </c>
      <c r="I712" s="7" t="s">
        <v>1821</v>
      </c>
      <c r="J712" s="7" t="s">
        <v>1821</v>
      </c>
      <c r="K712" s="7" t="str">
        <f>_xlfn.XLOOKUP(J712,[1]Export!$A$2:$A$1936,[1]Export!$C$2:$C$1936,"NAO ENCONTRADA",0)</f>
        <v>MOTORSPORT</v>
      </c>
      <c r="L712" s="7" t="s">
        <v>74</v>
      </c>
      <c r="M712" s="13">
        <v>521.31868005738886</v>
      </c>
      <c r="N712" s="13">
        <v>521.31868005738886</v>
      </c>
      <c r="O712" s="14"/>
      <c r="P712" s="14"/>
    </row>
    <row r="713" spans="1:16" x14ac:dyDescent="0.25">
      <c r="A713">
        <v>1844</v>
      </c>
      <c r="B713" s="17" t="s">
        <v>357</v>
      </c>
      <c r="C713" s="7">
        <v>140</v>
      </c>
      <c r="D713" s="7" t="s">
        <v>52</v>
      </c>
      <c r="E713" s="7">
        <v>1</v>
      </c>
      <c r="F713" s="6" t="s">
        <v>1822</v>
      </c>
      <c r="G713" s="7">
        <v>87082999</v>
      </c>
      <c r="H713" s="7" t="s">
        <v>315</v>
      </c>
      <c r="I713" s="7" t="s">
        <v>1824</v>
      </c>
      <c r="J713" s="7" t="s">
        <v>1824</v>
      </c>
      <c r="K713" s="7" t="str">
        <f>_xlfn.XLOOKUP(J713,[1]Export!$A$2:$A$1936,[1]Export!$C$2:$C$1936,"NAO ENCONTRADA",0)</f>
        <v>MOTORSPORT</v>
      </c>
      <c r="L713" s="7" t="s">
        <v>74</v>
      </c>
      <c r="M713" s="13">
        <v>113.27868005738881</v>
      </c>
      <c r="N713" s="13">
        <v>113.27868005738881</v>
      </c>
      <c r="O713" s="14"/>
      <c r="P713" s="14"/>
    </row>
    <row r="714" spans="1:16" x14ac:dyDescent="0.25">
      <c r="A714">
        <v>1898</v>
      </c>
      <c r="B714" s="17" t="s">
        <v>357</v>
      </c>
      <c r="C714" s="7">
        <v>194</v>
      </c>
      <c r="D714" s="7" t="s">
        <v>52</v>
      </c>
      <c r="E714" s="7">
        <v>40</v>
      </c>
      <c r="F714" s="6" t="s">
        <v>2758</v>
      </c>
      <c r="G714" s="7">
        <v>40169990</v>
      </c>
      <c r="H714" s="7" t="s">
        <v>315</v>
      </c>
      <c r="I714" s="7" t="s">
        <v>2759</v>
      </c>
      <c r="J714" s="7" t="s">
        <v>2759</v>
      </c>
      <c r="K714" s="7" t="str">
        <f>_xlfn.XLOOKUP(J714,[1]Export!$A$2:$A$1936,[1]Export!$C$2:$C$1936,"NAO ENCONTRADA",0)</f>
        <v>MOTORSPORT</v>
      </c>
      <c r="L714" s="7" t="s">
        <v>74</v>
      </c>
      <c r="M714" s="13">
        <v>0.29996700143472022</v>
      </c>
      <c r="N714" s="13">
        <v>11.998680057388809</v>
      </c>
      <c r="O714" s="14"/>
      <c r="P714" s="14"/>
    </row>
    <row r="715" spans="1:16" x14ac:dyDescent="0.25">
      <c r="A715">
        <v>1829</v>
      </c>
      <c r="B715" s="17" t="s">
        <v>357</v>
      </c>
      <c r="C715" s="7">
        <v>125</v>
      </c>
      <c r="D715" s="7" t="s">
        <v>52</v>
      </c>
      <c r="E715" s="7">
        <v>10</v>
      </c>
      <c r="F715" s="6" t="s">
        <v>1825</v>
      </c>
      <c r="G715" s="7">
        <v>87089990</v>
      </c>
      <c r="H715" s="7" t="s">
        <v>315</v>
      </c>
      <c r="I715" s="7" t="s">
        <v>1827</v>
      </c>
      <c r="J715" s="7" t="s">
        <v>2760</v>
      </c>
      <c r="K715" s="7" t="str">
        <f>_xlfn.XLOOKUP(J715,[1]Export!$A$2:$A$1936,[1]Export!$C$2:$C$1936,"NAO ENCONTRADA",0)</f>
        <v>MOTORSPORT</v>
      </c>
      <c r="L715" s="7" t="s">
        <v>74</v>
      </c>
      <c r="M715" s="13">
        <v>37.269868005738878</v>
      </c>
      <c r="N715" s="13">
        <v>372.6986800573888</v>
      </c>
      <c r="O715" s="14"/>
      <c r="P715" s="14"/>
    </row>
    <row r="716" spans="1:16" x14ac:dyDescent="0.25">
      <c r="A716">
        <v>1828</v>
      </c>
      <c r="B716" s="17" t="s">
        <v>357</v>
      </c>
      <c r="C716" s="7">
        <v>124</v>
      </c>
      <c r="D716" s="7" t="s">
        <v>52</v>
      </c>
      <c r="E716" s="7">
        <v>12</v>
      </c>
      <c r="F716" s="6" t="s">
        <v>1828</v>
      </c>
      <c r="G716" s="7">
        <v>87089990</v>
      </c>
      <c r="H716" s="7" t="s">
        <v>315</v>
      </c>
      <c r="I716" s="7" t="s">
        <v>1830</v>
      </c>
      <c r="J716" s="7" t="s">
        <v>2761</v>
      </c>
      <c r="K716" s="7" t="str">
        <f>_xlfn.XLOOKUP(J716,[1]Export!$A$2:$A$1936,[1]Export!$C$2:$C$1936,"NAO ENCONTRADA",0)</f>
        <v>MOTORSPORT</v>
      </c>
      <c r="L716" s="7" t="s">
        <v>74</v>
      </c>
      <c r="M716" s="13">
        <v>37.236556671449073</v>
      </c>
      <c r="N716" s="13">
        <v>446.83868005738884</v>
      </c>
      <c r="O716" s="14"/>
      <c r="P716" s="14"/>
    </row>
    <row r="717" spans="1:16" x14ac:dyDescent="0.25">
      <c r="A717">
        <v>2196</v>
      </c>
      <c r="B717" s="17" t="s">
        <v>357</v>
      </c>
      <c r="C717" s="7">
        <v>492</v>
      </c>
      <c r="D717" s="7" t="s">
        <v>52</v>
      </c>
      <c r="E717" s="7">
        <v>1</v>
      </c>
      <c r="F717" s="6" t="s">
        <v>2762</v>
      </c>
      <c r="G717" s="7">
        <v>87082999</v>
      </c>
      <c r="H717" s="7" t="s">
        <v>315</v>
      </c>
      <c r="I717" s="7" t="s">
        <v>1833</v>
      </c>
      <c r="J717" s="7" t="s">
        <v>1833</v>
      </c>
      <c r="K717" s="7" t="str">
        <f>_xlfn.XLOOKUP(J717,[1]Export!$A$2:$A$1936,[1]Export!$C$2:$C$1936,"NAO ENCONTRADA",0)</f>
        <v>MOTORSPORT</v>
      </c>
      <c r="L717" s="7" t="s">
        <v>74</v>
      </c>
      <c r="M717" s="13">
        <v>309.2586800573888</v>
      </c>
      <c r="N717" s="13">
        <v>309.2586800573888</v>
      </c>
      <c r="O717" s="14"/>
      <c r="P717" s="14"/>
    </row>
    <row r="718" spans="1:16" x14ac:dyDescent="0.25">
      <c r="A718">
        <v>2197</v>
      </c>
      <c r="B718" s="17" t="s">
        <v>357</v>
      </c>
      <c r="C718" s="7">
        <v>493</v>
      </c>
      <c r="D718" s="7" t="s">
        <v>52</v>
      </c>
      <c r="E718" s="7">
        <v>1</v>
      </c>
      <c r="F718" s="6" t="s">
        <v>2763</v>
      </c>
      <c r="G718" s="7">
        <v>87082999</v>
      </c>
      <c r="H718" s="7" t="s">
        <v>315</v>
      </c>
      <c r="I718" s="7" t="s">
        <v>1836</v>
      </c>
      <c r="J718" s="7" t="s">
        <v>1836</v>
      </c>
      <c r="K718" s="7" t="str">
        <f>_xlfn.XLOOKUP(J718,[1]Export!$A$2:$A$1936,[1]Export!$C$2:$C$1936,"NAO ENCONTRADA",0)</f>
        <v>MOTORSPORT</v>
      </c>
      <c r="L718" s="7" t="s">
        <v>74</v>
      </c>
      <c r="M718" s="13">
        <v>309.2586800573888</v>
      </c>
      <c r="N718" s="13">
        <v>309.2586800573888</v>
      </c>
      <c r="O718" s="14"/>
      <c r="P718" s="14"/>
    </row>
    <row r="719" spans="1:16" x14ac:dyDescent="0.25">
      <c r="A719">
        <v>1871</v>
      </c>
      <c r="B719" s="17" t="s">
        <v>357</v>
      </c>
      <c r="C719" s="7">
        <v>167</v>
      </c>
      <c r="D719" s="7" t="s">
        <v>52</v>
      </c>
      <c r="E719" s="7">
        <v>10</v>
      </c>
      <c r="F719" s="6" t="s">
        <v>1837</v>
      </c>
      <c r="G719" s="7">
        <v>87082999</v>
      </c>
      <c r="H719" s="7" t="s">
        <v>315</v>
      </c>
      <c r="I719" s="7" t="s">
        <v>1839</v>
      </c>
      <c r="J719" s="7" t="s">
        <v>1839</v>
      </c>
      <c r="K719" s="7" t="str">
        <f>_xlfn.XLOOKUP(J719,[1]Export!$A$2:$A$1936,[1]Export!$C$2:$C$1936,"NAO ENCONTRADA",0)</f>
        <v>MOTORSPORT</v>
      </c>
      <c r="L719" s="7" t="s">
        <v>74</v>
      </c>
      <c r="M719" s="13">
        <v>10.039868005738882</v>
      </c>
      <c r="N719" s="13">
        <v>100.39868005738882</v>
      </c>
      <c r="O719" s="14"/>
      <c r="P719" s="14"/>
    </row>
    <row r="720" spans="1:16" x14ac:dyDescent="0.25">
      <c r="A720">
        <v>1870</v>
      </c>
      <c r="B720" s="17" t="s">
        <v>357</v>
      </c>
      <c r="C720" s="7">
        <v>166</v>
      </c>
      <c r="D720" s="7" t="s">
        <v>52</v>
      </c>
      <c r="E720" s="7">
        <v>10</v>
      </c>
      <c r="F720" s="6" t="s">
        <v>1840</v>
      </c>
      <c r="G720" s="7">
        <v>87082999</v>
      </c>
      <c r="H720" s="7" t="s">
        <v>315</v>
      </c>
      <c r="I720" s="7" t="s">
        <v>1842</v>
      </c>
      <c r="J720" s="7" t="s">
        <v>1842</v>
      </c>
      <c r="K720" s="7" t="str">
        <f>_xlfn.XLOOKUP(J720,[1]Export!$A$2:$A$1936,[1]Export!$C$2:$C$1936,"NAO ENCONTRADA",0)</f>
        <v>MOTORSPORT</v>
      </c>
      <c r="L720" s="7" t="s">
        <v>74</v>
      </c>
      <c r="M720" s="13">
        <v>10.039868005738882</v>
      </c>
      <c r="N720" s="13">
        <v>100.39868005738882</v>
      </c>
      <c r="O720" s="14"/>
      <c r="P720" s="14"/>
    </row>
    <row r="721" spans="1:16" x14ac:dyDescent="0.25">
      <c r="A721">
        <v>1772</v>
      </c>
      <c r="B721" s="17" t="s">
        <v>357</v>
      </c>
      <c r="C721" s="7">
        <v>68</v>
      </c>
      <c r="D721" s="7" t="s">
        <v>52</v>
      </c>
      <c r="E721" s="7">
        <v>4</v>
      </c>
      <c r="F721" s="6" t="s">
        <v>1843</v>
      </c>
      <c r="G721" s="7">
        <v>87082999</v>
      </c>
      <c r="H721" s="7" t="s">
        <v>315</v>
      </c>
      <c r="I721" s="7" t="s">
        <v>1845</v>
      </c>
      <c r="J721" s="7" t="s">
        <v>2764</v>
      </c>
      <c r="K721" s="7" t="str">
        <f>_xlfn.XLOOKUP(J721,[1]Export!$A$2:$A$1936,[1]Export!$C$2:$C$1936,"NAO ENCONTRADA",0)</f>
        <v>MOTORSPORT</v>
      </c>
      <c r="L721" s="7" t="s">
        <v>74</v>
      </c>
      <c r="M721" s="13">
        <v>479.23967001434721</v>
      </c>
      <c r="N721" s="13">
        <v>1916.9586800573888</v>
      </c>
      <c r="O721" s="14"/>
      <c r="P721" s="14"/>
    </row>
    <row r="722" spans="1:16" x14ac:dyDescent="0.25">
      <c r="A722">
        <v>1748</v>
      </c>
      <c r="B722" s="17" t="s">
        <v>357</v>
      </c>
      <c r="C722" s="7">
        <v>44</v>
      </c>
      <c r="D722" s="7" t="s">
        <v>52</v>
      </c>
      <c r="E722" s="7">
        <v>60</v>
      </c>
      <c r="F722" s="6" t="s">
        <v>1021</v>
      </c>
      <c r="G722" s="7">
        <v>87082999</v>
      </c>
      <c r="H722" s="7" t="s">
        <v>315</v>
      </c>
      <c r="I722" s="7" t="s">
        <v>1847</v>
      </c>
      <c r="J722" s="7" t="s">
        <v>1847</v>
      </c>
      <c r="K722" s="7" t="str">
        <f>_xlfn.XLOOKUP(J722,[1]Export!$A$2:$A$1936,[1]Export!$C$2:$C$1936,"NAO ENCONTRADA",0)</f>
        <v>MOTORSPORT</v>
      </c>
      <c r="L722" s="7" t="s">
        <v>74</v>
      </c>
      <c r="M722" s="13">
        <v>84.073311334289812</v>
      </c>
      <c r="N722" s="13">
        <v>5044.3986800573884</v>
      </c>
      <c r="O722" s="14"/>
      <c r="P722" s="14"/>
    </row>
    <row r="723" spans="1:16" x14ac:dyDescent="0.25">
      <c r="A723">
        <v>1793</v>
      </c>
      <c r="B723" s="17" t="s">
        <v>357</v>
      </c>
      <c r="C723" s="7">
        <v>89</v>
      </c>
      <c r="D723" s="7" t="s">
        <v>52</v>
      </c>
      <c r="E723" s="7">
        <v>3</v>
      </c>
      <c r="F723" s="6" t="s">
        <v>1006</v>
      </c>
      <c r="G723" s="7">
        <v>87089990</v>
      </c>
      <c r="H723" s="7" t="s">
        <v>315</v>
      </c>
      <c r="I723" s="7" t="s">
        <v>1850</v>
      </c>
      <c r="J723" s="7" t="s">
        <v>1850</v>
      </c>
      <c r="K723" s="7" t="str">
        <f>_xlfn.XLOOKUP(J723,[1]Export!$A$2:$A$1936,[1]Export!$C$2:$C$1936,"NAO ENCONTRADA",0)</f>
        <v>MOTORSPORT</v>
      </c>
      <c r="L723" s="7" t="s">
        <v>74</v>
      </c>
      <c r="M723" s="13">
        <v>220.95622668579628</v>
      </c>
      <c r="N723" s="13">
        <v>662.86868005738881</v>
      </c>
      <c r="O723" s="14"/>
      <c r="P723" s="14"/>
    </row>
    <row r="724" spans="1:16" x14ac:dyDescent="0.25">
      <c r="A724">
        <v>1744</v>
      </c>
      <c r="B724" s="17" t="s">
        <v>357</v>
      </c>
      <c r="C724" s="7">
        <v>40</v>
      </c>
      <c r="D724" s="7" t="s">
        <v>52</v>
      </c>
      <c r="E724" s="7">
        <v>9</v>
      </c>
      <c r="F724" s="6" t="s">
        <v>1009</v>
      </c>
      <c r="G724" s="7">
        <v>87081000</v>
      </c>
      <c r="H724" s="7" t="s">
        <v>315</v>
      </c>
      <c r="I724" s="7" t="s">
        <v>2766</v>
      </c>
      <c r="J724" s="7" t="s">
        <v>1852</v>
      </c>
      <c r="K724" s="7" t="str">
        <f>_xlfn.XLOOKUP(J724,[1]Export!$A$2:$A$1936,[1]Export!$C$2:$C$1936,"NAO ENCONTRADA",0)</f>
        <v>MOTORSPORT</v>
      </c>
      <c r="L724" s="7" t="s">
        <v>74</v>
      </c>
      <c r="M724" s="13">
        <v>658.31207556193215</v>
      </c>
      <c r="N724" s="13">
        <v>5924.8086800573892</v>
      </c>
      <c r="O724" s="14"/>
      <c r="P724" s="14"/>
    </row>
    <row r="725" spans="1:16" x14ac:dyDescent="0.25">
      <c r="A725">
        <v>1854</v>
      </c>
      <c r="B725" s="17" t="s">
        <v>357</v>
      </c>
      <c r="C725" s="7">
        <v>150</v>
      </c>
      <c r="D725" s="7" t="s">
        <v>52</v>
      </c>
      <c r="E725" s="7">
        <v>2</v>
      </c>
      <c r="F725" s="6" t="s">
        <v>1853</v>
      </c>
      <c r="G725" s="7">
        <v>87082999</v>
      </c>
      <c r="H725" s="7" t="s">
        <v>315</v>
      </c>
      <c r="I725" s="7" t="s">
        <v>1855</v>
      </c>
      <c r="J725" s="7" t="s">
        <v>1855</v>
      </c>
      <c r="K725" s="7" t="str">
        <f>_xlfn.XLOOKUP(J725,[1]Export!$A$2:$A$1936,[1]Export!$C$2:$C$1936,"NAO ENCONTRADA",0)</f>
        <v>MOTORSPORT</v>
      </c>
      <c r="L725" s="7" t="s">
        <v>74</v>
      </c>
      <c r="M725" s="13">
        <v>98.339340028694409</v>
      </c>
      <c r="N725" s="13">
        <v>196.67868005738882</v>
      </c>
      <c r="O725" s="14"/>
      <c r="P725" s="14"/>
    </row>
    <row r="726" spans="1:16" x14ac:dyDescent="0.25">
      <c r="A726">
        <v>1745</v>
      </c>
      <c r="B726" s="17" t="s">
        <v>357</v>
      </c>
      <c r="C726" s="7">
        <v>41</v>
      </c>
      <c r="D726" s="7" t="s">
        <v>52</v>
      </c>
      <c r="E726" s="7">
        <v>11</v>
      </c>
      <c r="F726" s="6" t="s">
        <v>1337</v>
      </c>
      <c r="G726" s="7">
        <v>87081000</v>
      </c>
      <c r="H726" s="7" t="s">
        <v>315</v>
      </c>
      <c r="I726" s="7" t="s">
        <v>2768</v>
      </c>
      <c r="J726" s="7" t="s">
        <v>2769</v>
      </c>
      <c r="K726" s="7" t="str">
        <f>_xlfn.XLOOKUP(J726,[1]Export!$A$2:$A$1936,[1]Export!$C$2:$C$1936,"NAO ENCONTRADA",0)</f>
        <v>MOTORSPORT</v>
      </c>
      <c r="L726" s="7" t="s">
        <v>74</v>
      </c>
      <c r="M726" s="13">
        <v>771.95169818703516</v>
      </c>
      <c r="N726" s="13">
        <v>8491.4686800573872</v>
      </c>
      <c r="O726" s="14"/>
      <c r="P726" s="14"/>
    </row>
    <row r="727" spans="1:16" x14ac:dyDescent="0.25">
      <c r="A727">
        <v>1821</v>
      </c>
      <c r="B727" s="17" t="s">
        <v>357</v>
      </c>
      <c r="C727" s="7">
        <v>117</v>
      </c>
      <c r="D727" s="7" t="s">
        <v>52</v>
      </c>
      <c r="E727" s="7">
        <v>3</v>
      </c>
      <c r="F727" s="6" t="s">
        <v>1868</v>
      </c>
      <c r="G727" s="7">
        <v>87082999</v>
      </c>
      <c r="H727" s="7" t="s">
        <v>315</v>
      </c>
      <c r="I727" s="7" t="s">
        <v>2774</v>
      </c>
      <c r="J727" s="7" t="s">
        <v>1870</v>
      </c>
      <c r="K727" s="7" t="str">
        <f>_xlfn.XLOOKUP(J727,[1]Export!$A$2:$A$1936,[1]Export!$C$2:$C$1936,"NAO ENCONTRADA",0)</f>
        <v>MOTORSPORT</v>
      </c>
      <c r="L727" s="7" t="s">
        <v>74</v>
      </c>
      <c r="M727" s="13">
        <v>82.506226685796278</v>
      </c>
      <c r="N727" s="13">
        <v>247.51868005738882</v>
      </c>
      <c r="O727" s="14"/>
      <c r="P727" s="14"/>
    </row>
    <row r="728" spans="1:16" x14ac:dyDescent="0.25">
      <c r="A728">
        <v>1822</v>
      </c>
      <c r="B728" s="17" t="s">
        <v>357</v>
      </c>
      <c r="C728" s="7">
        <v>118</v>
      </c>
      <c r="D728" s="7" t="s">
        <v>52</v>
      </c>
      <c r="E728" s="7">
        <v>4</v>
      </c>
      <c r="F728" s="6" t="s">
        <v>2775</v>
      </c>
      <c r="G728" s="7">
        <v>87082999</v>
      </c>
      <c r="H728" s="7" t="s">
        <v>315</v>
      </c>
      <c r="I728" s="7" t="s">
        <v>2776</v>
      </c>
      <c r="J728" s="7" t="s">
        <v>2777</v>
      </c>
      <c r="K728" s="7" t="str">
        <f>_xlfn.XLOOKUP(J728,[1]Export!$A$2:$A$1936,[1]Export!$C$2:$C$1936,"NAO ENCONTRADA",0)</f>
        <v>MOTORSPORT</v>
      </c>
      <c r="L728" s="7" t="s">
        <v>74</v>
      </c>
      <c r="M728" s="13">
        <v>82.339670014347206</v>
      </c>
      <c r="N728" s="13">
        <v>329.35868005738882</v>
      </c>
      <c r="O728" s="14"/>
      <c r="P728" s="14"/>
    </row>
    <row r="729" spans="1:16" x14ac:dyDescent="0.25">
      <c r="A729">
        <v>1843</v>
      </c>
      <c r="B729" s="17" t="s">
        <v>357</v>
      </c>
      <c r="C729" s="7">
        <v>139</v>
      </c>
      <c r="D729" s="7" t="s">
        <v>52</v>
      </c>
      <c r="E729" s="7">
        <v>2</v>
      </c>
      <c r="F729" s="6" t="s">
        <v>2778</v>
      </c>
      <c r="G729" s="7">
        <v>87082999</v>
      </c>
      <c r="H729" s="7" t="s">
        <v>315</v>
      </c>
      <c r="I729" s="7" t="s">
        <v>2779</v>
      </c>
      <c r="J729" s="7" t="s">
        <v>1873</v>
      </c>
      <c r="K729" s="7" t="str">
        <f>_xlfn.XLOOKUP(J729,[1]Export!$A$2:$A$1936,[1]Export!$C$2:$C$1936,"NAO ENCONTRADA",0)</f>
        <v>MOTORSPORT</v>
      </c>
      <c r="L729" s="7" t="s">
        <v>74</v>
      </c>
      <c r="M729" s="13">
        <v>119.00934002869441</v>
      </c>
      <c r="N729" s="13">
        <v>238.01868005738882</v>
      </c>
      <c r="O729" s="14"/>
      <c r="P729" s="14"/>
    </row>
    <row r="730" spans="1:16" x14ac:dyDescent="0.25">
      <c r="A730">
        <v>2387</v>
      </c>
      <c r="B730" s="17" t="s">
        <v>357</v>
      </c>
      <c r="C730" s="7">
        <v>683</v>
      </c>
      <c r="D730" s="7" t="s">
        <v>52</v>
      </c>
      <c r="E730" s="7">
        <v>2</v>
      </c>
      <c r="F730" s="6" t="s">
        <v>1874</v>
      </c>
      <c r="G730" s="7">
        <v>87082999</v>
      </c>
      <c r="H730" s="7" t="s">
        <v>315</v>
      </c>
      <c r="I730" s="7" t="s">
        <v>1876</v>
      </c>
      <c r="J730" s="7" t="s">
        <v>1876</v>
      </c>
      <c r="K730" s="7" t="str">
        <f>_xlfn.XLOOKUP(J730,[1]Export!$A$2:$A$1936,[1]Export!$C$2:$C$1936,"NAO ENCONTRADA",0)</f>
        <v>MOTORSPORT</v>
      </c>
      <c r="L730" s="7" t="s">
        <v>74</v>
      </c>
      <c r="M730" s="13">
        <v>64.8493400286944</v>
      </c>
      <c r="N730" s="13">
        <v>129.6986800573888</v>
      </c>
      <c r="O730" s="14"/>
      <c r="P730" s="14"/>
    </row>
    <row r="731" spans="1:16" x14ac:dyDescent="0.25">
      <c r="A731">
        <v>2388</v>
      </c>
      <c r="B731" s="17" t="s">
        <v>357</v>
      </c>
      <c r="C731" s="7">
        <v>684</v>
      </c>
      <c r="D731" s="7" t="s">
        <v>52</v>
      </c>
      <c r="E731" s="7">
        <v>2</v>
      </c>
      <c r="F731" s="6" t="s">
        <v>1874</v>
      </c>
      <c r="G731" s="7">
        <v>87082999</v>
      </c>
      <c r="H731" s="7" t="s">
        <v>315</v>
      </c>
      <c r="I731" s="7" t="s">
        <v>1878</v>
      </c>
      <c r="J731" s="7" t="s">
        <v>1878</v>
      </c>
      <c r="K731" s="7" t="str">
        <f>_xlfn.XLOOKUP(J731,[1]Export!$A$2:$A$1936,[1]Export!$C$2:$C$1936,"NAO ENCONTRADA",0)</f>
        <v>MOTORSPORT</v>
      </c>
      <c r="L731" s="7" t="s">
        <v>74</v>
      </c>
      <c r="M731" s="13">
        <v>64.8493400286944</v>
      </c>
      <c r="N731" s="13">
        <v>129.6986800573888</v>
      </c>
      <c r="O731" s="14"/>
      <c r="P731" s="14"/>
    </row>
    <row r="732" spans="1:16" x14ac:dyDescent="0.25">
      <c r="A732">
        <v>2389</v>
      </c>
      <c r="B732" s="17" t="s">
        <v>357</v>
      </c>
      <c r="C732" s="7">
        <v>685</v>
      </c>
      <c r="D732" s="7" t="s">
        <v>52</v>
      </c>
      <c r="E732" s="7">
        <v>2</v>
      </c>
      <c r="F732" s="6" t="s">
        <v>1879</v>
      </c>
      <c r="G732" s="7">
        <v>87082999</v>
      </c>
      <c r="H732" s="7" t="s">
        <v>315</v>
      </c>
      <c r="I732" s="7" t="s">
        <v>1881</v>
      </c>
      <c r="J732" s="7" t="s">
        <v>1881</v>
      </c>
      <c r="K732" s="7" t="str">
        <f>_xlfn.XLOOKUP(J732,[1]Export!$A$2:$A$1936,[1]Export!$C$2:$C$1936,"NAO ENCONTRADA",0)</f>
        <v>MOTORSPORT</v>
      </c>
      <c r="L732" s="7" t="s">
        <v>74</v>
      </c>
      <c r="M732" s="13">
        <v>140.69934002869439</v>
      </c>
      <c r="N732" s="13">
        <v>281.39868005738879</v>
      </c>
      <c r="O732" s="14"/>
      <c r="P732" s="14"/>
    </row>
    <row r="733" spans="1:16" x14ac:dyDescent="0.25">
      <c r="A733">
        <v>2390</v>
      </c>
      <c r="B733" s="17" t="s">
        <v>357</v>
      </c>
      <c r="C733" s="7">
        <v>686</v>
      </c>
      <c r="D733" s="7" t="s">
        <v>52</v>
      </c>
      <c r="E733" s="7">
        <v>2</v>
      </c>
      <c r="F733" s="6" t="s">
        <v>1879</v>
      </c>
      <c r="G733" s="7">
        <v>87082999</v>
      </c>
      <c r="H733" s="7" t="s">
        <v>315</v>
      </c>
      <c r="I733" s="7" t="s">
        <v>1883</v>
      </c>
      <c r="J733" s="7" t="s">
        <v>1883</v>
      </c>
      <c r="K733" s="7" t="str">
        <f>_xlfn.XLOOKUP(J733,[1]Export!$A$2:$A$1936,[1]Export!$C$2:$C$1936,"NAO ENCONTRADA",0)</f>
        <v>MOTORSPORT</v>
      </c>
      <c r="L733" s="7" t="s">
        <v>74</v>
      </c>
      <c r="M733" s="13">
        <v>140.69934002869439</v>
      </c>
      <c r="N733" s="13">
        <v>281.39868005738879</v>
      </c>
      <c r="O733" s="14"/>
      <c r="P733" s="14"/>
    </row>
    <row r="734" spans="1:16" x14ac:dyDescent="0.25">
      <c r="A734">
        <v>2385</v>
      </c>
      <c r="B734" s="17" t="s">
        <v>357</v>
      </c>
      <c r="C734" s="7">
        <v>681</v>
      </c>
      <c r="D734" s="7" t="s">
        <v>52</v>
      </c>
      <c r="E734" s="7">
        <v>2</v>
      </c>
      <c r="F734" s="6" t="s">
        <v>2782</v>
      </c>
      <c r="G734" s="7">
        <v>87082999</v>
      </c>
      <c r="H734" s="7" t="s">
        <v>315</v>
      </c>
      <c r="I734" s="7" t="s">
        <v>2783</v>
      </c>
      <c r="J734" s="7" t="s">
        <v>2784</v>
      </c>
      <c r="K734" s="7" t="str">
        <f>_xlfn.XLOOKUP(J734,[1]Export!$A$2:$A$1936,[1]Export!$C$2:$C$1936,"NAO ENCONTRADA",0)</f>
        <v>MOTORSPORT</v>
      </c>
      <c r="L734" s="7" t="s">
        <v>74</v>
      </c>
      <c r="M734" s="13">
        <v>203.54934002869442</v>
      </c>
      <c r="N734" s="13">
        <v>407.09868005738883</v>
      </c>
      <c r="O734" s="14"/>
      <c r="P734" s="14"/>
    </row>
    <row r="735" spans="1:16" x14ac:dyDescent="0.25">
      <c r="A735">
        <v>2386</v>
      </c>
      <c r="B735" s="17" t="s">
        <v>357</v>
      </c>
      <c r="C735" s="7">
        <v>682</v>
      </c>
      <c r="D735" s="7" t="s">
        <v>52</v>
      </c>
      <c r="E735" s="7">
        <v>2</v>
      </c>
      <c r="F735" s="6" t="s">
        <v>2782</v>
      </c>
      <c r="G735" s="7">
        <v>87082999</v>
      </c>
      <c r="H735" s="7" t="s">
        <v>315</v>
      </c>
      <c r="I735" s="7" t="s">
        <v>2785</v>
      </c>
      <c r="J735" s="7" t="s">
        <v>2786</v>
      </c>
      <c r="K735" s="7" t="str">
        <f>_xlfn.XLOOKUP(J735,[1]Export!$A$2:$A$1936,[1]Export!$C$2:$C$1936,"NAO ENCONTRADA",0)</f>
        <v>MOTORSPORT</v>
      </c>
      <c r="L735" s="7" t="s">
        <v>74</v>
      </c>
      <c r="M735" s="13">
        <v>203.54934002869442</v>
      </c>
      <c r="N735" s="13">
        <v>407.09868005738883</v>
      </c>
      <c r="O735" s="14"/>
      <c r="P735" s="14"/>
    </row>
    <row r="736" spans="1:16" x14ac:dyDescent="0.25">
      <c r="A736">
        <v>1912</v>
      </c>
      <c r="B736" s="17" t="s">
        <v>357</v>
      </c>
      <c r="C736" s="7">
        <v>208</v>
      </c>
      <c r="D736" s="7" t="s">
        <v>52</v>
      </c>
      <c r="E736" s="7">
        <v>5</v>
      </c>
      <c r="F736" s="6" t="s">
        <v>1884</v>
      </c>
      <c r="G736" s="7">
        <v>87089990</v>
      </c>
      <c r="H736" s="7" t="s">
        <v>315</v>
      </c>
      <c r="I736" s="7" t="s">
        <v>1886</v>
      </c>
      <c r="J736" s="7" t="s">
        <v>1886</v>
      </c>
      <c r="K736" s="7" t="str">
        <f>_xlfn.XLOOKUP(J736,[1]Export!$A$2:$A$1936,[1]Export!$C$2:$C$1936,"NAO ENCONTRADA",0)</f>
        <v>MOTORSPORT</v>
      </c>
      <c r="L736" s="7" t="s">
        <v>74</v>
      </c>
      <c r="M736" s="13">
        <v>55.679736011477758</v>
      </c>
      <c r="N736" s="13">
        <v>278.39868005738879</v>
      </c>
      <c r="O736" s="14"/>
      <c r="P736" s="14"/>
    </row>
    <row r="737" spans="1:16" x14ac:dyDescent="0.25">
      <c r="A737">
        <v>1911</v>
      </c>
      <c r="B737" s="17" t="s">
        <v>357</v>
      </c>
      <c r="C737" s="7">
        <v>207</v>
      </c>
      <c r="D737" s="7" t="s">
        <v>52</v>
      </c>
      <c r="E737" s="7">
        <v>4</v>
      </c>
      <c r="F737" s="6" t="s">
        <v>1887</v>
      </c>
      <c r="G737" s="7">
        <v>87089990</v>
      </c>
      <c r="H737" s="7" t="s">
        <v>315</v>
      </c>
      <c r="I737" s="7" t="s">
        <v>1889</v>
      </c>
      <c r="J737" s="7" t="s">
        <v>1889</v>
      </c>
      <c r="K737" s="7" t="str">
        <f>_xlfn.XLOOKUP(J737,[1]Export!$A$2:$A$1936,[1]Export!$C$2:$C$1936,"NAO ENCONTRADA",0)</f>
        <v>MOTORSPORT</v>
      </c>
      <c r="L737" s="7" t="s">
        <v>74</v>
      </c>
      <c r="M737" s="13">
        <v>55.779670014347204</v>
      </c>
      <c r="N737" s="13">
        <v>223.11868005738881</v>
      </c>
      <c r="O737" s="14"/>
      <c r="P737" s="14"/>
    </row>
    <row r="738" spans="1:16" x14ac:dyDescent="0.25">
      <c r="A738">
        <v>1832</v>
      </c>
      <c r="B738" s="17" t="s">
        <v>357</v>
      </c>
      <c r="C738" s="7">
        <v>128</v>
      </c>
      <c r="D738" s="7" t="s">
        <v>52</v>
      </c>
      <c r="E738" s="7">
        <v>9</v>
      </c>
      <c r="F738" s="6" t="s">
        <v>2787</v>
      </c>
      <c r="G738" s="7">
        <v>87082999</v>
      </c>
      <c r="H738" s="7" t="s">
        <v>315</v>
      </c>
      <c r="I738" s="7" t="s">
        <v>1892</v>
      </c>
      <c r="J738" s="7" t="s">
        <v>1892</v>
      </c>
      <c r="K738" s="7" t="str">
        <f>_xlfn.XLOOKUP(J738,[1]Export!$A$2:$A$1936,[1]Export!$C$2:$C$1936,"NAO ENCONTRADA",0)</f>
        <v>MOTORSPORT</v>
      </c>
      <c r="L738" s="7" t="s">
        <v>74</v>
      </c>
      <c r="M738" s="13">
        <v>41.562075561932097</v>
      </c>
      <c r="N738" s="13">
        <v>374.05868005738887</v>
      </c>
      <c r="O738" s="14"/>
      <c r="P738" s="14"/>
    </row>
    <row r="739" spans="1:16" x14ac:dyDescent="0.25">
      <c r="A739">
        <v>1831</v>
      </c>
      <c r="B739" s="17" t="s">
        <v>357</v>
      </c>
      <c r="C739" s="7">
        <v>127</v>
      </c>
      <c r="D739" s="7" t="s">
        <v>52</v>
      </c>
      <c r="E739" s="7">
        <v>8</v>
      </c>
      <c r="F739" s="6" t="s">
        <v>2788</v>
      </c>
      <c r="G739" s="7">
        <v>87082999</v>
      </c>
      <c r="H739" s="7" t="s">
        <v>315</v>
      </c>
      <c r="I739" s="7" t="s">
        <v>1896</v>
      </c>
      <c r="J739" s="7" t="s">
        <v>1896</v>
      </c>
      <c r="K739" s="7" t="str">
        <f>_xlfn.XLOOKUP(J739,[1]Export!$A$2:$A$1936,[1]Export!$C$2:$C$1936,"NAO ENCONTRADA",0)</f>
        <v>MOTORSPORT</v>
      </c>
      <c r="L739" s="7" t="s">
        <v>74</v>
      </c>
      <c r="M739" s="13">
        <v>41.589835007173605</v>
      </c>
      <c r="N739" s="13">
        <v>332.71868005738884</v>
      </c>
      <c r="O739" s="14"/>
      <c r="P739" s="14"/>
    </row>
    <row r="740" spans="1:16" x14ac:dyDescent="0.25">
      <c r="A740">
        <v>1901</v>
      </c>
      <c r="B740" s="17" t="s">
        <v>357</v>
      </c>
      <c r="C740" s="7">
        <v>197</v>
      </c>
      <c r="D740" s="7" t="s">
        <v>52</v>
      </c>
      <c r="E740" s="7">
        <v>5</v>
      </c>
      <c r="F740" s="6" t="s">
        <v>2789</v>
      </c>
      <c r="G740" s="7">
        <v>87082999</v>
      </c>
      <c r="H740" s="7" t="s">
        <v>315</v>
      </c>
      <c r="I740" s="7" t="s">
        <v>1899</v>
      </c>
      <c r="J740" s="7" t="s">
        <v>1899</v>
      </c>
      <c r="K740" s="7" t="str">
        <f>_xlfn.XLOOKUP(J740,[1]Export!$A$2:$A$1936,[1]Export!$C$2:$C$1936,"NAO ENCONTRADA",0)</f>
        <v>MOTORSPORT</v>
      </c>
      <c r="L740" s="7" t="s">
        <v>74</v>
      </c>
      <c r="M740" s="13">
        <v>58.279736011477759</v>
      </c>
      <c r="N740" s="13">
        <v>291.39868005738879</v>
      </c>
      <c r="O740" s="14"/>
      <c r="P740" s="14"/>
    </row>
    <row r="741" spans="1:16" x14ac:dyDescent="0.25">
      <c r="A741">
        <v>1815</v>
      </c>
      <c r="B741" s="17" t="s">
        <v>357</v>
      </c>
      <c r="C741" s="7">
        <v>111</v>
      </c>
      <c r="D741" s="7" t="s">
        <v>52</v>
      </c>
      <c r="E741" s="7">
        <v>2</v>
      </c>
      <c r="F741" s="6" t="s">
        <v>475</v>
      </c>
      <c r="G741" s="7">
        <v>87089300</v>
      </c>
      <c r="H741" s="7" t="s">
        <v>315</v>
      </c>
      <c r="I741" s="7" t="s">
        <v>1904</v>
      </c>
      <c r="J741" s="7" t="s">
        <v>1904</v>
      </c>
      <c r="K741" s="7" t="str">
        <f>_xlfn.XLOOKUP(J741,[1]Export!$A$2:$A$1936,[1]Export!$C$2:$C$1936,"NAO ENCONTRADA",0)</f>
        <v>MOTORSPORT</v>
      </c>
      <c r="L741" s="7" t="s">
        <v>74</v>
      </c>
      <c r="M741" s="13">
        <v>302.9393400286944</v>
      </c>
      <c r="N741" s="13">
        <v>605.87868005738881</v>
      </c>
      <c r="O741" s="14"/>
      <c r="P741" s="14"/>
    </row>
    <row r="742" spans="1:16" x14ac:dyDescent="0.25">
      <c r="A742">
        <v>1908</v>
      </c>
      <c r="B742" s="17" t="s">
        <v>357</v>
      </c>
      <c r="C742" s="7">
        <v>204</v>
      </c>
      <c r="D742" s="7" t="s">
        <v>52</v>
      </c>
      <c r="E742" s="7">
        <v>5</v>
      </c>
      <c r="F742" s="6" t="s">
        <v>1908</v>
      </c>
      <c r="G742" s="7">
        <v>87082999</v>
      </c>
      <c r="H742" s="7" t="s">
        <v>315</v>
      </c>
      <c r="I742" s="7" t="s">
        <v>1910</v>
      </c>
      <c r="J742" s="7" t="s">
        <v>1910</v>
      </c>
      <c r="K742" s="7" t="str">
        <f>_xlfn.XLOOKUP(J742,[1]Export!$A$2:$A$1936,[1]Export!$C$2:$C$1936,"NAO ENCONTRADA",0)</f>
        <v>MOTORSPORT</v>
      </c>
      <c r="L742" s="7" t="s">
        <v>74</v>
      </c>
      <c r="M742" s="13">
        <v>14.729736011477764</v>
      </c>
      <c r="N742" s="13">
        <v>73.648680057388816</v>
      </c>
      <c r="O742" s="14"/>
      <c r="P742" s="14"/>
    </row>
    <row r="743" spans="1:16" x14ac:dyDescent="0.25">
      <c r="A743">
        <v>1907</v>
      </c>
      <c r="B743" s="17" t="s">
        <v>357</v>
      </c>
      <c r="C743" s="7">
        <v>203</v>
      </c>
      <c r="D743" s="7" t="s">
        <v>52</v>
      </c>
      <c r="E743" s="7">
        <v>5</v>
      </c>
      <c r="F743" s="6" t="s">
        <v>1911</v>
      </c>
      <c r="G743" s="7">
        <v>87082999</v>
      </c>
      <c r="H743" s="7" t="s">
        <v>315</v>
      </c>
      <c r="I743" s="7" t="s">
        <v>1913</v>
      </c>
      <c r="J743" s="7" t="s">
        <v>1913</v>
      </c>
      <c r="K743" s="7" t="str">
        <f>_xlfn.XLOOKUP(J743,[1]Export!$A$2:$A$1936,[1]Export!$C$2:$C$1936,"NAO ENCONTRADA",0)</f>
        <v>MOTORSPORT</v>
      </c>
      <c r="L743" s="7" t="s">
        <v>74</v>
      </c>
      <c r="M743" s="13">
        <v>14.729736011477764</v>
      </c>
      <c r="N743" s="13">
        <v>73.648680057388816</v>
      </c>
      <c r="O743" s="14"/>
      <c r="P743" s="14"/>
    </row>
    <row r="744" spans="1:16" x14ac:dyDescent="0.25">
      <c r="A744">
        <v>1910</v>
      </c>
      <c r="B744" s="17" t="s">
        <v>357</v>
      </c>
      <c r="C744" s="7">
        <v>206</v>
      </c>
      <c r="D744" s="7" t="s">
        <v>52</v>
      </c>
      <c r="E744" s="7">
        <v>3</v>
      </c>
      <c r="F744" s="6" t="s">
        <v>1914</v>
      </c>
      <c r="G744" s="7">
        <v>87082999</v>
      </c>
      <c r="H744" s="7" t="s">
        <v>315</v>
      </c>
      <c r="I744" s="7" t="s">
        <v>1916</v>
      </c>
      <c r="J744" s="7" t="s">
        <v>1916</v>
      </c>
      <c r="K744" s="7" t="str">
        <f>_xlfn.XLOOKUP(J744,[1]Export!$A$2:$A$1936,[1]Export!$C$2:$C$1936,"NAO ENCONTRADA",0)</f>
        <v>MOTORSPORT</v>
      </c>
      <c r="L744" s="7" t="s">
        <v>74</v>
      </c>
      <c r="M744" s="13">
        <v>46.736226685796275</v>
      </c>
      <c r="N744" s="13">
        <v>140.20868005738882</v>
      </c>
      <c r="O744" s="14"/>
      <c r="P744" s="14"/>
    </row>
    <row r="745" spans="1:16" x14ac:dyDescent="0.25">
      <c r="A745">
        <v>1909</v>
      </c>
      <c r="B745" s="17" t="s">
        <v>357</v>
      </c>
      <c r="C745" s="7">
        <v>205</v>
      </c>
      <c r="D745" s="7" t="s">
        <v>52</v>
      </c>
      <c r="E745" s="7">
        <v>1</v>
      </c>
      <c r="F745" s="6" t="s">
        <v>2794</v>
      </c>
      <c r="G745" s="7">
        <v>87082999</v>
      </c>
      <c r="H745" s="7" t="s">
        <v>315</v>
      </c>
      <c r="I745" s="7" t="s">
        <v>2795</v>
      </c>
      <c r="J745" s="7" t="s">
        <v>2795</v>
      </c>
      <c r="K745" s="7" t="str">
        <f>_xlfn.XLOOKUP(J745,[1]Export!$A$2:$A$1936,[1]Export!$C$2:$C$1936,"NAO ENCONTRADA",0)</f>
        <v>MOTORSPORT</v>
      </c>
      <c r="L745" s="7" t="s">
        <v>74</v>
      </c>
      <c r="M745" s="13">
        <v>48.068680057388811</v>
      </c>
      <c r="N745" s="13">
        <v>48.068680057388811</v>
      </c>
      <c r="O745" s="14"/>
      <c r="P745" s="14"/>
    </row>
    <row r="746" spans="1:16" x14ac:dyDescent="0.25">
      <c r="A746">
        <v>1790</v>
      </c>
      <c r="B746" s="17" t="s">
        <v>357</v>
      </c>
      <c r="C746" s="7">
        <v>86</v>
      </c>
      <c r="D746" s="7" t="s">
        <v>52</v>
      </c>
      <c r="E746" s="7">
        <v>5</v>
      </c>
      <c r="F746" s="6" t="s">
        <v>1917</v>
      </c>
      <c r="G746" s="7">
        <v>87082999</v>
      </c>
      <c r="H746" s="7" t="s">
        <v>315</v>
      </c>
      <c r="I746" s="7" t="s">
        <v>2796</v>
      </c>
      <c r="J746" s="7" t="s">
        <v>1919</v>
      </c>
      <c r="K746" s="7" t="str">
        <f>_xlfn.XLOOKUP(J746,[1]Export!$A$2:$A$1936,[1]Export!$C$2:$C$1936,"NAO ENCONTRADA",0)</f>
        <v>MOTORSPORT</v>
      </c>
      <c r="L746" s="7" t="s">
        <v>74</v>
      </c>
      <c r="M746" s="13">
        <v>252.40973601147775</v>
      </c>
      <c r="N746" s="13">
        <v>1262.0486800573888</v>
      </c>
      <c r="O746" s="14"/>
      <c r="P746" s="14"/>
    </row>
    <row r="747" spans="1:16" x14ac:dyDescent="0.25">
      <c r="A747">
        <v>1789</v>
      </c>
      <c r="B747" s="17" t="s">
        <v>357</v>
      </c>
      <c r="C747" s="7">
        <v>85</v>
      </c>
      <c r="D747" s="7" t="s">
        <v>52</v>
      </c>
      <c r="E747" s="7">
        <v>6</v>
      </c>
      <c r="F747" s="6" t="s">
        <v>1921</v>
      </c>
      <c r="G747" s="7">
        <v>87082999</v>
      </c>
      <c r="H747" s="7" t="s">
        <v>315</v>
      </c>
      <c r="I747" s="7" t="s">
        <v>2797</v>
      </c>
      <c r="J747" s="7" t="s">
        <v>1923</v>
      </c>
      <c r="K747" s="7" t="str">
        <f>_xlfn.XLOOKUP(J747,[1]Export!$A$2:$A$1936,[1]Export!$C$2:$C$1936,"NAO ENCONTRADA",0)</f>
        <v>MOTORSPORT</v>
      </c>
      <c r="L747" s="7" t="s">
        <v>74</v>
      </c>
      <c r="M747" s="13">
        <v>252.34311334289814</v>
      </c>
      <c r="N747" s="13">
        <v>1514.0586800573888</v>
      </c>
      <c r="O747" s="14"/>
      <c r="P747" s="14"/>
    </row>
    <row r="748" spans="1:16" x14ac:dyDescent="0.25">
      <c r="A748">
        <v>1803</v>
      </c>
      <c r="B748" s="17" t="s">
        <v>357</v>
      </c>
      <c r="C748" s="7">
        <v>99</v>
      </c>
      <c r="D748" s="7" t="s">
        <v>52</v>
      </c>
      <c r="E748" s="7">
        <v>5</v>
      </c>
      <c r="F748" s="6" t="s">
        <v>1924</v>
      </c>
      <c r="G748" s="7">
        <v>87082999</v>
      </c>
      <c r="H748" s="7" t="s">
        <v>315</v>
      </c>
      <c r="I748" s="7" t="s">
        <v>2798</v>
      </c>
      <c r="J748" s="7" t="s">
        <v>1926</v>
      </c>
      <c r="K748" s="7" t="str">
        <f>_xlfn.XLOOKUP(J748,[1]Export!$A$2:$A$1936,[1]Export!$C$2:$C$1936,"NAO ENCONTRADA",0)</f>
        <v>MOTORSPORT</v>
      </c>
      <c r="L748" s="7" t="s">
        <v>74</v>
      </c>
      <c r="M748" s="13">
        <v>181.03973601147777</v>
      </c>
      <c r="N748" s="13">
        <v>905.19868005738886</v>
      </c>
      <c r="O748" s="14"/>
      <c r="P748" s="14"/>
    </row>
    <row r="749" spans="1:16" x14ac:dyDescent="0.25">
      <c r="A749">
        <v>1802</v>
      </c>
      <c r="B749" s="17" t="s">
        <v>357</v>
      </c>
      <c r="C749" s="7">
        <v>98</v>
      </c>
      <c r="D749" s="7" t="s">
        <v>52</v>
      </c>
      <c r="E749" s="7">
        <v>4</v>
      </c>
      <c r="F749" s="6" t="s">
        <v>1927</v>
      </c>
      <c r="G749" s="7">
        <v>87082999</v>
      </c>
      <c r="H749" s="7" t="s">
        <v>315</v>
      </c>
      <c r="I749" s="7" t="s">
        <v>2799</v>
      </c>
      <c r="J749" s="7" t="s">
        <v>1929</v>
      </c>
      <c r="K749" s="7" t="str">
        <f>_xlfn.XLOOKUP(J749,[1]Export!$A$2:$A$1936,[1]Export!$C$2:$C$1936,"NAO ENCONTRADA",0)</f>
        <v>MOTORSPORT</v>
      </c>
      <c r="L749" s="7" t="s">
        <v>74</v>
      </c>
      <c r="M749" s="13">
        <v>181.13967001434719</v>
      </c>
      <c r="N749" s="13">
        <v>724.55868005738876</v>
      </c>
      <c r="O749" s="14"/>
      <c r="P749" s="14"/>
    </row>
    <row r="750" spans="1:16" x14ac:dyDescent="0.25">
      <c r="A750">
        <v>1765</v>
      </c>
      <c r="B750" s="17" t="s">
        <v>357</v>
      </c>
      <c r="C750" s="7">
        <v>61</v>
      </c>
      <c r="D750" s="7" t="s">
        <v>52</v>
      </c>
      <c r="E750" s="7">
        <v>4</v>
      </c>
      <c r="F750" s="6" t="s">
        <v>2800</v>
      </c>
      <c r="G750" s="7">
        <v>87082999</v>
      </c>
      <c r="H750" s="7" t="s">
        <v>315</v>
      </c>
      <c r="I750" s="7" t="s">
        <v>2801</v>
      </c>
      <c r="J750" s="7" t="s">
        <v>1932</v>
      </c>
      <c r="K750" s="7" t="str">
        <f>_xlfn.XLOOKUP(J750,[1]Export!$A$2:$A$1936,[1]Export!$C$2:$C$1936,"NAO ENCONTRADA",0)</f>
        <v>MOTORSPORT</v>
      </c>
      <c r="L750" s="7" t="s">
        <v>74</v>
      </c>
      <c r="M750" s="13">
        <v>981.30967001434715</v>
      </c>
      <c r="N750" s="13">
        <v>3925.2386800573886</v>
      </c>
      <c r="O750" s="14"/>
      <c r="P750" s="14"/>
    </row>
    <row r="751" spans="1:16" x14ac:dyDescent="0.25">
      <c r="A751">
        <v>1783</v>
      </c>
      <c r="B751" s="17" t="s">
        <v>357</v>
      </c>
      <c r="C751" s="7">
        <v>79</v>
      </c>
      <c r="D751" s="7" t="s">
        <v>52</v>
      </c>
      <c r="E751" s="7">
        <v>9</v>
      </c>
      <c r="F751" s="6" t="s">
        <v>2802</v>
      </c>
      <c r="G751" s="7">
        <v>87082999</v>
      </c>
      <c r="H751" s="7" t="s">
        <v>315</v>
      </c>
      <c r="I751" s="7" t="s">
        <v>1936</v>
      </c>
      <c r="J751" s="7" t="s">
        <v>1936</v>
      </c>
      <c r="K751" s="7" t="str">
        <f>_xlfn.XLOOKUP(J751,[1]Export!$A$2:$A$1936,[1]Export!$C$2:$C$1936,"NAO ENCONTRADA",0)</f>
        <v>MOTORSPORT</v>
      </c>
      <c r="L751" s="7" t="s">
        <v>74</v>
      </c>
      <c r="M751" s="13">
        <v>193.90207556193207</v>
      </c>
      <c r="N751" s="13">
        <v>1745.1186800573887</v>
      </c>
      <c r="O751" s="14"/>
      <c r="P751" s="14"/>
    </row>
    <row r="752" spans="1:16" x14ac:dyDescent="0.25">
      <c r="A752">
        <v>1782</v>
      </c>
      <c r="B752" s="17" t="s">
        <v>357</v>
      </c>
      <c r="C752" s="7">
        <v>78</v>
      </c>
      <c r="D752" s="7" t="s">
        <v>52</v>
      </c>
      <c r="E752" s="7">
        <v>9</v>
      </c>
      <c r="F752" s="6" t="s">
        <v>2803</v>
      </c>
      <c r="G752" s="7">
        <v>87082999</v>
      </c>
      <c r="H752" s="7" t="s">
        <v>315</v>
      </c>
      <c r="I752" s="7" t="s">
        <v>1939</v>
      </c>
      <c r="J752" s="7" t="s">
        <v>1939</v>
      </c>
      <c r="K752" s="7" t="str">
        <f>_xlfn.XLOOKUP(J752,[1]Export!$A$2:$A$1936,[1]Export!$C$2:$C$1936,"NAO ENCONTRADA",0)</f>
        <v>MOTORSPORT</v>
      </c>
      <c r="L752" s="7" t="s">
        <v>74</v>
      </c>
      <c r="M752" s="13">
        <v>193.90207556193207</v>
      </c>
      <c r="N752" s="13">
        <v>1745.1186800573887</v>
      </c>
      <c r="O752" s="14"/>
      <c r="P752" s="14"/>
    </row>
    <row r="753" spans="1:16" x14ac:dyDescent="0.25">
      <c r="A753">
        <v>1914</v>
      </c>
      <c r="B753" s="17" t="s">
        <v>357</v>
      </c>
      <c r="C753" s="7">
        <v>210</v>
      </c>
      <c r="D753" s="7" t="s">
        <v>52</v>
      </c>
      <c r="E753" s="7">
        <v>3</v>
      </c>
      <c r="F753" s="6" t="s">
        <v>2808</v>
      </c>
      <c r="G753" s="7">
        <v>87082999</v>
      </c>
      <c r="H753" s="7" t="s">
        <v>315</v>
      </c>
      <c r="I753" s="7" t="s">
        <v>1945</v>
      </c>
      <c r="J753" s="7" t="s">
        <v>1945</v>
      </c>
      <c r="K753" s="7" t="str">
        <f>_xlfn.XLOOKUP(J753,[1]Export!$A$2:$A$1936,[1]Export!$C$2:$C$1936,"NAO ENCONTRADA",0)</f>
        <v>MOTORSPORT</v>
      </c>
      <c r="L753" s="7" t="s">
        <v>74</v>
      </c>
      <c r="M753" s="13">
        <v>24.29622668579627</v>
      </c>
      <c r="N753" s="13">
        <v>72.888680057388811</v>
      </c>
      <c r="O753" s="14"/>
      <c r="P753" s="14"/>
    </row>
    <row r="754" spans="1:16" x14ac:dyDescent="0.25">
      <c r="A754">
        <v>2037</v>
      </c>
      <c r="B754" s="17" t="s">
        <v>357</v>
      </c>
      <c r="C754" s="7">
        <v>333</v>
      </c>
      <c r="D754" s="7" t="s">
        <v>52</v>
      </c>
      <c r="E754" s="7">
        <v>1</v>
      </c>
      <c r="F754" s="6" t="s">
        <v>2810</v>
      </c>
      <c r="G754" s="7">
        <v>87082999</v>
      </c>
      <c r="H754" s="7" t="s">
        <v>315</v>
      </c>
      <c r="I754" s="7" t="s">
        <v>1948</v>
      </c>
      <c r="J754" s="7" t="s">
        <v>1948</v>
      </c>
      <c r="K754" s="7" t="str">
        <f>_xlfn.XLOOKUP(J754,[1]Export!$A$2:$A$1936,[1]Export!$C$2:$C$1936,"NAO ENCONTRADA",0)</f>
        <v>MOTORSPORT</v>
      </c>
      <c r="L754" s="7" t="s">
        <v>74</v>
      </c>
      <c r="M754" s="13">
        <v>42.418680057388812</v>
      </c>
      <c r="N754" s="13">
        <v>42.418680057388812</v>
      </c>
      <c r="O754" s="14"/>
      <c r="P754" s="14"/>
    </row>
    <row r="755" spans="1:16" x14ac:dyDescent="0.25">
      <c r="A755">
        <v>1913</v>
      </c>
      <c r="B755" s="17" t="s">
        <v>357</v>
      </c>
      <c r="C755" s="7">
        <v>209</v>
      </c>
      <c r="D755" s="7" t="s">
        <v>52</v>
      </c>
      <c r="E755" s="7">
        <v>1</v>
      </c>
      <c r="F755" s="6" t="s">
        <v>2811</v>
      </c>
      <c r="G755" s="7">
        <v>87082999</v>
      </c>
      <c r="H755" s="7" t="s">
        <v>315</v>
      </c>
      <c r="I755" s="7" t="s">
        <v>1951</v>
      </c>
      <c r="J755" s="7" t="s">
        <v>1951</v>
      </c>
      <c r="K755" s="7" t="str">
        <f>_xlfn.XLOOKUP(J755,[1]Export!$A$2:$A$1936,[1]Export!$C$2:$C$1936,"NAO ENCONTRADA",0)</f>
        <v>MOTORSPORT</v>
      </c>
      <c r="L755" s="7" t="s">
        <v>74</v>
      </c>
      <c r="M755" s="13">
        <v>764.31868005738886</v>
      </c>
      <c r="N755" s="13">
        <v>764.31868005738886</v>
      </c>
      <c r="O755" s="14"/>
      <c r="P755" s="14"/>
    </row>
    <row r="756" spans="1:16" x14ac:dyDescent="0.25">
      <c r="A756">
        <v>1788</v>
      </c>
      <c r="B756" s="17" t="s">
        <v>357</v>
      </c>
      <c r="C756" s="7">
        <v>84</v>
      </c>
      <c r="D756" s="7" t="s">
        <v>52</v>
      </c>
      <c r="E756" s="7">
        <v>10</v>
      </c>
      <c r="F756" s="6" t="s">
        <v>2812</v>
      </c>
      <c r="G756" s="7">
        <v>87082999</v>
      </c>
      <c r="H756" s="7" t="s">
        <v>315</v>
      </c>
      <c r="I756" s="7" t="s">
        <v>1954</v>
      </c>
      <c r="J756" s="7" t="s">
        <v>1954</v>
      </c>
      <c r="K756" s="7" t="str">
        <f>_xlfn.XLOOKUP(J756,[1]Export!$A$2:$A$1936,[1]Export!$C$2:$C$1936,"NAO ENCONTRADA",0)</f>
        <v>MOTORSPORT</v>
      </c>
      <c r="L756" s="7" t="s">
        <v>74</v>
      </c>
      <c r="M756" s="13">
        <v>173.79986800573889</v>
      </c>
      <c r="N756" s="13">
        <v>1737.9986800573888</v>
      </c>
      <c r="O756" s="14"/>
      <c r="P756" s="14"/>
    </row>
    <row r="757" spans="1:16" x14ac:dyDescent="0.25">
      <c r="A757">
        <v>1787</v>
      </c>
      <c r="B757" s="17" t="s">
        <v>357</v>
      </c>
      <c r="C757" s="7">
        <v>83</v>
      </c>
      <c r="D757" s="7" t="s">
        <v>52</v>
      </c>
      <c r="E757" s="7">
        <v>10</v>
      </c>
      <c r="F757" s="6" t="s">
        <v>2812</v>
      </c>
      <c r="G757" s="7">
        <v>87082999</v>
      </c>
      <c r="H757" s="7" t="s">
        <v>315</v>
      </c>
      <c r="I757" s="7" t="s">
        <v>1956</v>
      </c>
      <c r="J757" s="7" t="s">
        <v>1956</v>
      </c>
      <c r="K757" s="7" t="str">
        <f>_xlfn.XLOOKUP(J757,[1]Export!$A$2:$A$1936,[1]Export!$C$2:$C$1936,"NAO ENCONTRADA",0)</f>
        <v>MOTORSPORT</v>
      </c>
      <c r="L757" s="7" t="s">
        <v>74</v>
      </c>
      <c r="M757" s="13">
        <v>173.79986800573889</v>
      </c>
      <c r="N757" s="13">
        <v>1737.9986800573888</v>
      </c>
      <c r="O757" s="14"/>
      <c r="P757" s="14"/>
    </row>
    <row r="758" spans="1:16" x14ac:dyDescent="0.25">
      <c r="A758">
        <v>1823</v>
      </c>
      <c r="B758" s="17" t="s">
        <v>357</v>
      </c>
      <c r="C758" s="7">
        <v>119</v>
      </c>
      <c r="D758" s="7" t="s">
        <v>52</v>
      </c>
      <c r="E758" s="7">
        <v>2</v>
      </c>
      <c r="F758" s="6" t="s">
        <v>998</v>
      </c>
      <c r="G758" s="7">
        <v>87082999</v>
      </c>
      <c r="H758" s="7" t="s">
        <v>315</v>
      </c>
      <c r="I758" s="7" t="s">
        <v>1958</v>
      </c>
      <c r="J758" s="7" t="s">
        <v>2814</v>
      </c>
      <c r="K758" s="7" t="str">
        <f>_xlfn.XLOOKUP(J758,[1]Export!$A$2:$A$1936,[1]Export!$C$2:$C$1936,"NAO ENCONTRADA",0)</f>
        <v>MOTORSPORT</v>
      </c>
      <c r="L758" s="7" t="s">
        <v>74</v>
      </c>
      <c r="M758" s="13">
        <v>236.70934002869441</v>
      </c>
      <c r="N758" s="13">
        <v>473.41868005738883</v>
      </c>
      <c r="O758" s="14"/>
      <c r="P758" s="14"/>
    </row>
    <row r="759" spans="1:16" x14ac:dyDescent="0.25">
      <c r="A759">
        <v>1796</v>
      </c>
      <c r="B759" s="17" t="s">
        <v>357</v>
      </c>
      <c r="C759" s="7">
        <v>92</v>
      </c>
      <c r="D759" s="7" t="s">
        <v>52</v>
      </c>
      <c r="E759" s="7">
        <v>1</v>
      </c>
      <c r="F759" s="6" t="s">
        <v>458</v>
      </c>
      <c r="G759" s="7">
        <v>87082999</v>
      </c>
      <c r="H759" s="7" t="s">
        <v>315</v>
      </c>
      <c r="I759" s="7" t="s">
        <v>1960</v>
      </c>
      <c r="J759" s="7" t="s">
        <v>1960</v>
      </c>
      <c r="K759" s="7" t="str">
        <f>_xlfn.XLOOKUP(J759,[1]Export!$A$2:$A$1936,[1]Export!$C$2:$C$1936,"NAO ENCONTRADA",0)</f>
        <v>MOTORSPORT</v>
      </c>
      <c r="L759" s="7" t="s">
        <v>74</v>
      </c>
      <c r="M759" s="13">
        <v>553.26868005738879</v>
      </c>
      <c r="N759" s="13">
        <v>553.26868005738879</v>
      </c>
      <c r="O759" s="14"/>
      <c r="P759" s="14"/>
    </row>
    <row r="760" spans="1:16" x14ac:dyDescent="0.25">
      <c r="A760">
        <v>1753</v>
      </c>
      <c r="B760" s="17" t="s">
        <v>357</v>
      </c>
      <c r="C760" s="7">
        <v>49</v>
      </c>
      <c r="D760" s="7" t="s">
        <v>52</v>
      </c>
      <c r="E760" s="7">
        <v>3</v>
      </c>
      <c r="F760" s="6" t="s">
        <v>1961</v>
      </c>
      <c r="G760" s="7">
        <v>87082999</v>
      </c>
      <c r="H760" s="7" t="s">
        <v>315</v>
      </c>
      <c r="I760" s="7" t="s">
        <v>1963</v>
      </c>
      <c r="J760" s="7" t="s">
        <v>1963</v>
      </c>
      <c r="K760" s="7" t="str">
        <f>_xlfn.XLOOKUP(J760,[1]Export!$A$2:$A$1936,[1]Export!$C$2:$C$1936,"NAO ENCONTRADA",0)</f>
        <v>MOTORSPORT</v>
      </c>
      <c r="L760" s="7" t="s">
        <v>74</v>
      </c>
      <c r="M760" s="13">
        <v>1969.4762266857963</v>
      </c>
      <c r="N760" s="13">
        <v>5908.4286800573891</v>
      </c>
      <c r="O760" s="14"/>
      <c r="P760" s="14"/>
    </row>
    <row r="761" spans="1:16" x14ac:dyDescent="0.25">
      <c r="A761">
        <v>1786</v>
      </c>
      <c r="B761" s="17" t="s">
        <v>357</v>
      </c>
      <c r="C761" s="7">
        <v>82</v>
      </c>
      <c r="D761" s="7" t="s">
        <v>52</v>
      </c>
      <c r="E761" s="7">
        <v>3</v>
      </c>
      <c r="F761" s="6" t="s">
        <v>1964</v>
      </c>
      <c r="G761" s="7">
        <v>87082999</v>
      </c>
      <c r="H761" s="7" t="s">
        <v>315</v>
      </c>
      <c r="I761" s="7" t="s">
        <v>1966</v>
      </c>
      <c r="J761" s="7" t="s">
        <v>1966</v>
      </c>
      <c r="K761" s="7" t="str">
        <f>_xlfn.XLOOKUP(J761,[1]Export!$A$2:$A$1936,[1]Export!$C$2:$C$1936,"NAO ENCONTRADA",0)</f>
        <v>MOTORSPORT</v>
      </c>
      <c r="L761" s="7" t="s">
        <v>74</v>
      </c>
      <c r="M761" s="13">
        <v>350.04622668579628</v>
      </c>
      <c r="N761" s="13">
        <v>1050.1386800573889</v>
      </c>
      <c r="O761" s="14"/>
      <c r="P761" s="14"/>
    </row>
    <row r="762" spans="1:16" x14ac:dyDescent="0.25">
      <c r="A762">
        <v>1903</v>
      </c>
      <c r="B762" s="17" t="s">
        <v>357</v>
      </c>
      <c r="C762" s="7">
        <v>199</v>
      </c>
      <c r="D762" s="7" t="s">
        <v>52</v>
      </c>
      <c r="E762" s="7">
        <v>3</v>
      </c>
      <c r="F762" s="6" t="s">
        <v>1967</v>
      </c>
      <c r="G762" s="7">
        <v>87082999</v>
      </c>
      <c r="H762" s="7" t="s">
        <v>315</v>
      </c>
      <c r="I762" s="7" t="s">
        <v>1969</v>
      </c>
      <c r="J762" s="7" t="s">
        <v>1969</v>
      </c>
      <c r="K762" s="7" t="str">
        <f>_xlfn.XLOOKUP(J762,[1]Export!$A$2:$A$1936,[1]Export!$C$2:$C$1936,"NAO ENCONTRADA",0)</f>
        <v>MOTORSPORT</v>
      </c>
      <c r="L762" s="7" t="s">
        <v>74</v>
      </c>
      <c r="M762" s="13">
        <v>33.956226685796274</v>
      </c>
      <c r="N762" s="13">
        <v>101.86868005738881</v>
      </c>
      <c r="O762" s="14"/>
      <c r="P762" s="14"/>
    </row>
    <row r="763" spans="1:16" x14ac:dyDescent="0.25">
      <c r="A763">
        <v>1904</v>
      </c>
      <c r="B763" s="17" t="s">
        <v>357</v>
      </c>
      <c r="C763" s="7">
        <v>200</v>
      </c>
      <c r="D763" s="7" t="s">
        <v>52</v>
      </c>
      <c r="E763" s="7">
        <v>3</v>
      </c>
      <c r="F763" s="6" t="s">
        <v>1967</v>
      </c>
      <c r="G763" s="7">
        <v>87082999</v>
      </c>
      <c r="H763" s="7" t="s">
        <v>315</v>
      </c>
      <c r="I763" s="7" t="s">
        <v>1971</v>
      </c>
      <c r="J763" s="7" t="s">
        <v>1971</v>
      </c>
      <c r="K763" s="7" t="str">
        <f>_xlfn.XLOOKUP(J763,[1]Export!$A$2:$A$1936,[1]Export!$C$2:$C$1936,"NAO ENCONTRADA",0)</f>
        <v>MOTORSPORT</v>
      </c>
      <c r="L763" s="7" t="s">
        <v>74</v>
      </c>
      <c r="M763" s="13">
        <v>33.956226685796274</v>
      </c>
      <c r="N763" s="13">
        <v>101.86868005738881</v>
      </c>
      <c r="O763" s="14"/>
      <c r="P763" s="14"/>
    </row>
    <row r="764" spans="1:16" x14ac:dyDescent="0.25">
      <c r="A764">
        <v>1820</v>
      </c>
      <c r="B764" s="17" t="s">
        <v>357</v>
      </c>
      <c r="C764" s="7">
        <v>116</v>
      </c>
      <c r="D764" s="7" t="s">
        <v>52</v>
      </c>
      <c r="E764" s="7">
        <v>3</v>
      </c>
      <c r="F764" s="6" t="s">
        <v>1975</v>
      </c>
      <c r="G764" s="7">
        <v>87082999</v>
      </c>
      <c r="H764" s="7" t="s">
        <v>315</v>
      </c>
      <c r="I764" s="7" t="s">
        <v>1977</v>
      </c>
      <c r="J764" s="7" t="s">
        <v>1977</v>
      </c>
      <c r="K764" s="7" t="str">
        <f>_xlfn.XLOOKUP(J764,[1]Export!$A$2:$A$1936,[1]Export!$C$2:$C$1936,"NAO ENCONTRADA",0)</f>
        <v>MOTORSPORT</v>
      </c>
      <c r="L764" s="7" t="s">
        <v>74</v>
      </c>
      <c r="M764" s="13">
        <v>176.34622668579627</v>
      </c>
      <c r="N764" s="13">
        <v>529.03868005738877</v>
      </c>
      <c r="O764" s="14"/>
      <c r="P764" s="14"/>
    </row>
    <row r="765" spans="1:16" x14ac:dyDescent="0.25">
      <c r="A765">
        <v>1819</v>
      </c>
      <c r="B765" s="17" t="s">
        <v>357</v>
      </c>
      <c r="C765" s="7">
        <v>115</v>
      </c>
      <c r="D765" s="7" t="s">
        <v>52</v>
      </c>
      <c r="E765" s="7">
        <v>3</v>
      </c>
      <c r="F765" s="6" t="s">
        <v>1978</v>
      </c>
      <c r="G765" s="7">
        <v>87082999</v>
      </c>
      <c r="H765" s="7" t="s">
        <v>315</v>
      </c>
      <c r="I765" s="7" t="s">
        <v>1980</v>
      </c>
      <c r="J765" s="7" t="s">
        <v>1980</v>
      </c>
      <c r="K765" s="7" t="str">
        <f>_xlfn.XLOOKUP(J765,[1]Export!$A$2:$A$1936,[1]Export!$C$2:$C$1936,"NAO ENCONTRADA",0)</f>
        <v>MOTORSPORT</v>
      </c>
      <c r="L765" s="7" t="s">
        <v>74</v>
      </c>
      <c r="M765" s="13">
        <v>176.34622668579627</v>
      </c>
      <c r="N765" s="13">
        <v>529.03868005738877</v>
      </c>
      <c r="O765" s="14"/>
      <c r="P765" s="14"/>
    </row>
    <row r="766" spans="1:16" x14ac:dyDescent="0.25">
      <c r="A766">
        <v>2211</v>
      </c>
      <c r="B766" s="17" t="s">
        <v>357</v>
      </c>
      <c r="C766" s="7">
        <v>507</v>
      </c>
      <c r="D766" s="7" t="s">
        <v>52</v>
      </c>
      <c r="E766" s="7">
        <v>2</v>
      </c>
      <c r="F766" s="6" t="s">
        <v>1981</v>
      </c>
      <c r="G766" s="7">
        <v>87082999</v>
      </c>
      <c r="H766" s="7" t="s">
        <v>315</v>
      </c>
      <c r="I766" s="7" t="s">
        <v>1983</v>
      </c>
      <c r="J766" s="7" t="s">
        <v>1983</v>
      </c>
      <c r="K766" s="7" t="str">
        <f>_xlfn.XLOOKUP(J766,[1]Export!$A$2:$A$1936,[1]Export!$C$2:$C$1936,"NAO ENCONTRADA",0)</f>
        <v>MOTORSPORT</v>
      </c>
      <c r="L766" s="7" t="s">
        <v>74</v>
      </c>
      <c r="M766" s="13">
        <v>2126.3093400286944</v>
      </c>
      <c r="N766" s="13">
        <v>4252.6186800573887</v>
      </c>
      <c r="O766" s="14"/>
      <c r="P766" s="14"/>
    </row>
    <row r="767" spans="1:16" x14ac:dyDescent="0.25">
      <c r="A767">
        <v>2212</v>
      </c>
      <c r="B767" s="17" t="s">
        <v>357</v>
      </c>
      <c r="C767" s="7">
        <v>508</v>
      </c>
      <c r="D767" s="7" t="s">
        <v>52</v>
      </c>
      <c r="E767" s="7">
        <v>2</v>
      </c>
      <c r="F767" s="6" t="s">
        <v>2820</v>
      </c>
      <c r="G767" s="7">
        <v>87082999</v>
      </c>
      <c r="H767" s="7" t="s">
        <v>315</v>
      </c>
      <c r="I767" s="7" t="s">
        <v>1986</v>
      </c>
      <c r="J767" s="7" t="s">
        <v>1986</v>
      </c>
      <c r="K767" s="7" t="str">
        <f>_xlfn.XLOOKUP(J767,[1]Export!$A$2:$A$1936,[1]Export!$C$2:$C$1936,"NAO ENCONTRADA",0)</f>
        <v>MOTORSPORT</v>
      </c>
      <c r="L767" s="7" t="s">
        <v>74</v>
      </c>
      <c r="M767" s="13">
        <v>168.73934002869441</v>
      </c>
      <c r="N767" s="13">
        <v>337.47868005738883</v>
      </c>
      <c r="O767" s="14"/>
      <c r="P767" s="14"/>
    </row>
    <row r="768" spans="1:16" x14ac:dyDescent="0.25">
      <c r="A768">
        <v>2213</v>
      </c>
      <c r="B768" s="17" t="s">
        <v>357</v>
      </c>
      <c r="C768" s="7">
        <v>509</v>
      </c>
      <c r="D768" s="7" t="s">
        <v>52</v>
      </c>
      <c r="E768" s="7">
        <v>2</v>
      </c>
      <c r="F768" s="6" t="s">
        <v>2821</v>
      </c>
      <c r="G768" s="7">
        <v>87082999</v>
      </c>
      <c r="H768" s="7" t="s">
        <v>315</v>
      </c>
      <c r="I768" s="7" t="s">
        <v>1989</v>
      </c>
      <c r="J768" s="7" t="s">
        <v>1989</v>
      </c>
      <c r="K768" s="7" t="str">
        <f>_xlfn.XLOOKUP(J768,[1]Export!$A$2:$A$1936,[1]Export!$C$2:$C$1936,"NAO ENCONTRADA",0)</f>
        <v>MOTORSPORT</v>
      </c>
      <c r="L768" s="7" t="s">
        <v>74</v>
      </c>
      <c r="M768" s="13">
        <v>168.73934002869441</v>
      </c>
      <c r="N768" s="13">
        <v>337.47868005738883</v>
      </c>
      <c r="O768" s="14"/>
      <c r="P768" s="14"/>
    </row>
    <row r="769" spans="1:16" x14ac:dyDescent="0.25">
      <c r="A769">
        <v>1792</v>
      </c>
      <c r="B769" s="17" t="s">
        <v>357</v>
      </c>
      <c r="C769" s="7">
        <v>88</v>
      </c>
      <c r="D769" s="7" t="s">
        <v>52</v>
      </c>
      <c r="E769" s="7">
        <v>1</v>
      </c>
      <c r="F769" s="6" t="s">
        <v>1362</v>
      </c>
      <c r="G769" s="7">
        <v>87082913</v>
      </c>
      <c r="H769" s="7" t="s">
        <v>315</v>
      </c>
      <c r="I769" s="7" t="s">
        <v>2824</v>
      </c>
      <c r="J769" s="7" t="s">
        <v>2824</v>
      </c>
      <c r="K769" s="7" t="str">
        <f>_xlfn.XLOOKUP(J769,[1]Export!$A$2:$A$1936,[1]Export!$C$2:$C$1936,"NAO ENCONTRADA",0)</f>
        <v>MOTORSPORT</v>
      </c>
      <c r="L769" s="7" t="s">
        <v>74</v>
      </c>
      <c r="M769" s="13">
        <v>1419.5386800573888</v>
      </c>
      <c r="N769" s="13">
        <v>1419.5386800573888</v>
      </c>
      <c r="O769" s="14"/>
      <c r="P769" s="14"/>
    </row>
    <row r="770" spans="1:16" x14ac:dyDescent="0.25">
      <c r="A770">
        <v>2378</v>
      </c>
      <c r="B770" s="17" t="s">
        <v>357</v>
      </c>
      <c r="C770" s="7">
        <v>674</v>
      </c>
      <c r="D770" s="7" t="s">
        <v>52</v>
      </c>
      <c r="E770" s="7">
        <v>1</v>
      </c>
      <c r="F770" s="6" t="s">
        <v>2827</v>
      </c>
      <c r="G770" s="7">
        <v>87082999</v>
      </c>
      <c r="H770" s="7" t="s">
        <v>315</v>
      </c>
      <c r="I770" s="7" t="s">
        <v>2828</v>
      </c>
      <c r="J770" s="7" t="s">
        <v>2828</v>
      </c>
      <c r="K770" s="7" t="str">
        <f>_xlfn.XLOOKUP(J770,[1]Export!$A$2:$A$1936,[1]Export!$C$2:$C$1936,"NAO ENCONTRADA",0)</f>
        <v>MOTORSPORT</v>
      </c>
      <c r="L770" s="7" t="s">
        <v>74</v>
      </c>
      <c r="M770" s="13">
        <v>323.90868005738884</v>
      </c>
      <c r="N770" s="13">
        <v>323.90868005738884</v>
      </c>
      <c r="O770" s="14"/>
      <c r="P770" s="14"/>
    </row>
    <row r="771" spans="1:16" x14ac:dyDescent="0.25">
      <c r="A771">
        <v>1766</v>
      </c>
      <c r="B771" s="17" t="s">
        <v>357</v>
      </c>
      <c r="C771" s="7">
        <v>62</v>
      </c>
      <c r="D771" s="7" t="s">
        <v>52</v>
      </c>
      <c r="E771" s="7">
        <v>3</v>
      </c>
      <c r="F771" s="6" t="s">
        <v>2829</v>
      </c>
      <c r="G771" s="7">
        <v>87082999</v>
      </c>
      <c r="H771" s="7" t="s">
        <v>315</v>
      </c>
      <c r="I771" s="7" t="s">
        <v>2830</v>
      </c>
      <c r="J771" s="7" t="s">
        <v>2831</v>
      </c>
      <c r="K771" s="7" t="str">
        <f>_xlfn.XLOOKUP(J771,[1]Export!$A$2:$A$1936,[1]Export!$C$2:$C$1936,"NAO ENCONTRADA",0)</f>
        <v>MOTORSPORT</v>
      </c>
      <c r="L771" s="7" t="s">
        <v>74</v>
      </c>
      <c r="M771" s="13">
        <v>1272.2662266857963</v>
      </c>
      <c r="N771" s="13">
        <v>3816.798680057389</v>
      </c>
      <c r="O771" s="14"/>
      <c r="P771" s="14"/>
    </row>
    <row r="772" spans="1:16" x14ac:dyDescent="0.25">
      <c r="A772">
        <v>1833</v>
      </c>
      <c r="B772" s="17" t="s">
        <v>357</v>
      </c>
      <c r="C772" s="7">
        <v>129</v>
      </c>
      <c r="D772" s="7" t="s">
        <v>52</v>
      </c>
      <c r="E772" s="7">
        <v>1</v>
      </c>
      <c r="F772" s="6" t="s">
        <v>1990</v>
      </c>
      <c r="G772" s="7">
        <v>70091000</v>
      </c>
      <c r="H772" s="7" t="s">
        <v>315</v>
      </c>
      <c r="I772" s="7" t="s">
        <v>2832</v>
      </c>
      <c r="J772" s="7" t="s">
        <v>1992</v>
      </c>
      <c r="K772" s="7" t="str">
        <f>_xlfn.XLOOKUP(J772,[1]Export!$A$2:$A$1936,[1]Export!$C$2:$C$1936,"NAO ENCONTRADA",0)</f>
        <v>MOTORSPORT</v>
      </c>
      <c r="L772" s="7" t="s">
        <v>74</v>
      </c>
      <c r="M772" s="13">
        <v>200.89868005738882</v>
      </c>
      <c r="N772" s="13">
        <v>200.89868005738882</v>
      </c>
      <c r="O772" s="14"/>
      <c r="P772" s="14"/>
    </row>
    <row r="773" spans="1:16" x14ac:dyDescent="0.25">
      <c r="A773">
        <v>1834</v>
      </c>
      <c r="B773" s="17" t="s">
        <v>357</v>
      </c>
      <c r="C773" s="7">
        <v>130</v>
      </c>
      <c r="D773" s="7" t="s">
        <v>52</v>
      </c>
      <c r="E773" s="7">
        <v>2</v>
      </c>
      <c r="F773" s="6" t="s">
        <v>1990</v>
      </c>
      <c r="G773" s="7">
        <v>70091000</v>
      </c>
      <c r="H773" s="7" t="s">
        <v>315</v>
      </c>
      <c r="I773" s="7" t="s">
        <v>2833</v>
      </c>
      <c r="J773" s="7" t="s">
        <v>1994</v>
      </c>
      <c r="K773" s="7" t="str">
        <f>_xlfn.XLOOKUP(J773,[1]Export!$A$2:$A$1936,[1]Export!$C$2:$C$1936,"NAO ENCONTRADA",0)</f>
        <v>MOTORSPORT</v>
      </c>
      <c r="L773" s="7" t="s">
        <v>74</v>
      </c>
      <c r="M773" s="13">
        <v>197.89934002869441</v>
      </c>
      <c r="N773" s="13">
        <v>395.79868005738882</v>
      </c>
      <c r="O773" s="14"/>
      <c r="P773" s="14"/>
    </row>
    <row r="774" spans="1:16" x14ac:dyDescent="0.25">
      <c r="A774">
        <v>1852</v>
      </c>
      <c r="B774" s="17" t="s">
        <v>357</v>
      </c>
      <c r="C774" s="7">
        <v>148</v>
      </c>
      <c r="D774" s="7" t="s">
        <v>52</v>
      </c>
      <c r="E774" s="7">
        <v>2</v>
      </c>
      <c r="F774" s="6" t="s">
        <v>2834</v>
      </c>
      <c r="G774" s="7">
        <v>70091000</v>
      </c>
      <c r="H774" s="7" t="s">
        <v>315</v>
      </c>
      <c r="I774" s="7" t="s">
        <v>2835</v>
      </c>
      <c r="J774" s="7" t="s">
        <v>2835</v>
      </c>
      <c r="K774" s="7" t="str">
        <f>_xlfn.XLOOKUP(J774,[1]Export!$A$2:$A$1936,[1]Export!$C$2:$C$1936,"NAO ENCONTRADA",0)</f>
        <v>MOTORSPORT</v>
      </c>
      <c r="L774" s="7" t="s">
        <v>74</v>
      </c>
      <c r="M774" s="13">
        <v>94.559340028694407</v>
      </c>
      <c r="N774" s="13">
        <v>189.11868005738881</v>
      </c>
      <c r="O774" s="14"/>
      <c r="P774" s="14"/>
    </row>
    <row r="775" spans="1:16" x14ac:dyDescent="0.25">
      <c r="A775">
        <v>1794</v>
      </c>
      <c r="B775" s="17" t="s">
        <v>357</v>
      </c>
      <c r="C775" s="7">
        <v>90</v>
      </c>
      <c r="D775" s="7" t="s">
        <v>52</v>
      </c>
      <c r="E775" s="7">
        <v>4</v>
      </c>
      <c r="F775" s="6" t="s">
        <v>2839</v>
      </c>
      <c r="G775" s="7">
        <v>85113020</v>
      </c>
      <c r="H775" s="7" t="s">
        <v>315</v>
      </c>
      <c r="I775" s="7" t="s">
        <v>2010</v>
      </c>
      <c r="J775" s="7" t="s">
        <v>2010</v>
      </c>
      <c r="K775" s="7" t="str">
        <f>_xlfn.XLOOKUP(J775,[1]Export!$A$2:$A$1936,[1]Export!$C$2:$C$1936,"NAO ENCONTRADA",0)</f>
        <v>MOTORSPORT</v>
      </c>
      <c r="L775" s="7" t="s">
        <v>74</v>
      </c>
      <c r="M775" s="13">
        <v>315.57967001434719</v>
      </c>
      <c r="N775" s="13">
        <v>1262.3186800573887</v>
      </c>
      <c r="O775" s="14"/>
      <c r="P775" s="14"/>
    </row>
    <row r="776" spans="1:16" x14ac:dyDescent="0.25">
      <c r="A776">
        <v>1884</v>
      </c>
      <c r="B776" s="17" t="s">
        <v>357</v>
      </c>
      <c r="C776" s="7">
        <v>180</v>
      </c>
      <c r="D776" s="7" t="s">
        <v>52</v>
      </c>
      <c r="E776" s="7">
        <v>1</v>
      </c>
      <c r="F776" s="6" t="s">
        <v>2844</v>
      </c>
      <c r="G776" s="7">
        <v>85129000</v>
      </c>
      <c r="H776" s="7" t="s">
        <v>315</v>
      </c>
      <c r="I776" s="7" t="s">
        <v>2845</v>
      </c>
      <c r="J776" s="7" t="s">
        <v>2845</v>
      </c>
      <c r="K776" s="7" t="str">
        <f>_xlfn.XLOOKUP(J776,[1]Export!$A$2:$A$1936,[1]Export!$C$2:$C$1936,"NAO ENCONTRADA",0)</f>
        <v>MOTORSPORT</v>
      </c>
      <c r="L776" s="7" t="s">
        <v>74</v>
      </c>
      <c r="M776" s="13">
        <v>45.588680057388814</v>
      </c>
      <c r="N776" s="13">
        <v>45.588680057388814</v>
      </c>
      <c r="O776" s="14"/>
      <c r="P776" s="14"/>
    </row>
    <row r="777" spans="1:16" x14ac:dyDescent="0.25">
      <c r="A777">
        <v>1851</v>
      </c>
      <c r="B777" s="17" t="s">
        <v>357</v>
      </c>
      <c r="C777" s="7">
        <v>147</v>
      </c>
      <c r="D777" s="7" t="s">
        <v>52</v>
      </c>
      <c r="E777" s="7">
        <v>1</v>
      </c>
      <c r="F777" s="6" t="s">
        <v>2011</v>
      </c>
      <c r="G777" s="7">
        <v>85129000</v>
      </c>
      <c r="H777" s="7" t="s">
        <v>315</v>
      </c>
      <c r="I777" s="7" t="s">
        <v>2013</v>
      </c>
      <c r="J777" s="7" t="s">
        <v>2013</v>
      </c>
      <c r="K777" s="7" t="str">
        <f>_xlfn.XLOOKUP(J777,[1]Export!$A$2:$A$1936,[1]Export!$C$2:$C$1936,"NAO ENCONTRADA",0)</f>
        <v>MOTORSPORT</v>
      </c>
      <c r="L777" s="7" t="s">
        <v>74</v>
      </c>
      <c r="M777" s="13">
        <v>191.0086800573888</v>
      </c>
      <c r="N777" s="13">
        <v>191.0086800573888</v>
      </c>
      <c r="O777" s="14"/>
      <c r="P777" s="14"/>
    </row>
    <row r="778" spans="1:16" x14ac:dyDescent="0.25">
      <c r="A778">
        <v>1801</v>
      </c>
      <c r="B778" s="17" t="s">
        <v>357</v>
      </c>
      <c r="C778" s="7">
        <v>97</v>
      </c>
      <c r="D778" s="7" t="s">
        <v>52</v>
      </c>
      <c r="E778" s="7">
        <v>4</v>
      </c>
      <c r="F778" s="6" t="s">
        <v>2014</v>
      </c>
      <c r="G778" s="7">
        <v>85129000</v>
      </c>
      <c r="H778" s="7" t="s">
        <v>315</v>
      </c>
      <c r="I778" s="7" t="s">
        <v>2016</v>
      </c>
      <c r="J778" s="7" t="s">
        <v>2016</v>
      </c>
      <c r="K778" s="7" t="str">
        <f>_xlfn.XLOOKUP(J778,[1]Export!$A$2:$A$1936,[1]Export!$C$2:$C$1936,"NAO ENCONTRADA",0)</f>
        <v>MOTORSPORT</v>
      </c>
      <c r="L778" s="7" t="s">
        <v>74</v>
      </c>
      <c r="M778" s="13">
        <v>241.8796700143472</v>
      </c>
      <c r="N778" s="13">
        <v>967.51868005738879</v>
      </c>
      <c r="O778" s="14"/>
      <c r="P778" s="14"/>
    </row>
    <row r="779" spans="1:16" x14ac:dyDescent="0.25">
      <c r="A779">
        <v>1842</v>
      </c>
      <c r="B779" s="17" t="s">
        <v>357</v>
      </c>
      <c r="C779" s="7">
        <v>138</v>
      </c>
      <c r="D779" s="7" t="s">
        <v>52</v>
      </c>
      <c r="E779" s="7">
        <v>1</v>
      </c>
      <c r="F779" s="6" t="s">
        <v>2020</v>
      </c>
      <c r="G779" s="7">
        <v>85129000</v>
      </c>
      <c r="H779" s="7" t="s">
        <v>315</v>
      </c>
      <c r="I779" s="7" t="s">
        <v>2022</v>
      </c>
      <c r="J779" s="7" t="s">
        <v>2022</v>
      </c>
      <c r="K779" s="7" t="str">
        <f>_xlfn.XLOOKUP(J779,[1]Export!$A$2:$A$1936,[1]Export!$C$2:$C$1936,"NAO ENCONTRADA",0)</f>
        <v>MOTORSPORT</v>
      </c>
      <c r="L779" s="7" t="s">
        <v>74</v>
      </c>
      <c r="M779" s="13">
        <v>249.73868005738882</v>
      </c>
      <c r="N779" s="13">
        <v>249.73868005738882</v>
      </c>
      <c r="O779" s="14"/>
      <c r="P779" s="14"/>
    </row>
    <row r="780" spans="1:16" x14ac:dyDescent="0.25">
      <c r="A780">
        <v>1709</v>
      </c>
      <c r="B780" s="17" t="s">
        <v>357</v>
      </c>
      <c r="C780" s="7">
        <v>5</v>
      </c>
      <c r="D780" s="7" t="s">
        <v>52</v>
      </c>
      <c r="E780" s="7">
        <v>1</v>
      </c>
      <c r="F780" s="6" t="s">
        <v>2026</v>
      </c>
      <c r="G780" s="7">
        <v>85129000</v>
      </c>
      <c r="H780" s="7" t="s">
        <v>315</v>
      </c>
      <c r="I780" s="7" t="s">
        <v>2028</v>
      </c>
      <c r="J780" s="7" t="s">
        <v>2849</v>
      </c>
      <c r="K780" s="7" t="str">
        <f>_xlfn.XLOOKUP(J780,[1]Export!$A$2:$A$1936,[1]Export!$C$2:$C$1936,"NAO ENCONTRADA",0)</f>
        <v>MOTORSPORT</v>
      </c>
      <c r="L780" s="7" t="s">
        <v>74</v>
      </c>
      <c r="M780" s="13">
        <v>3394.4086800573887</v>
      </c>
      <c r="N780" s="13">
        <v>3394.4086800573887</v>
      </c>
      <c r="O780" s="14"/>
      <c r="P780" s="14"/>
    </row>
    <row r="781" spans="1:16" x14ac:dyDescent="0.25">
      <c r="A781">
        <v>2381</v>
      </c>
      <c r="B781" s="17" t="s">
        <v>357</v>
      </c>
      <c r="C781" s="7">
        <v>677</v>
      </c>
      <c r="D781" s="7" t="s">
        <v>52</v>
      </c>
      <c r="E781" s="7">
        <v>1</v>
      </c>
      <c r="F781" s="6" t="s">
        <v>2038</v>
      </c>
      <c r="G781" s="7">
        <v>85129000</v>
      </c>
      <c r="H781" s="7" t="s">
        <v>315</v>
      </c>
      <c r="I781" s="7" t="s">
        <v>2040</v>
      </c>
      <c r="J781" s="7" t="s">
        <v>2040</v>
      </c>
      <c r="K781" s="7" t="str">
        <f>_xlfn.XLOOKUP(J781,[1]Export!$A$2:$A$1936,[1]Export!$C$2:$C$1936,"NAO ENCONTRADA",0)</f>
        <v>MOTORSPORT</v>
      </c>
      <c r="L781" s="7" t="s">
        <v>74</v>
      </c>
      <c r="M781" s="13">
        <v>455.22868005738883</v>
      </c>
      <c r="N781" s="13">
        <v>455.22868005738883</v>
      </c>
      <c r="O781" s="14"/>
      <c r="P781" s="14"/>
    </row>
    <row r="782" spans="1:16" x14ac:dyDescent="0.25">
      <c r="A782">
        <v>2214</v>
      </c>
      <c r="B782" s="17" t="s">
        <v>357</v>
      </c>
      <c r="C782" s="7">
        <v>510</v>
      </c>
      <c r="D782" s="7" t="s">
        <v>52</v>
      </c>
      <c r="E782" s="7">
        <v>1</v>
      </c>
      <c r="F782" s="6" t="s">
        <v>2041</v>
      </c>
      <c r="G782" s="7">
        <v>85129000</v>
      </c>
      <c r="H782" s="7" t="s">
        <v>315</v>
      </c>
      <c r="I782" s="7" t="s">
        <v>2043</v>
      </c>
      <c r="J782" s="7" t="s">
        <v>2043</v>
      </c>
      <c r="K782" s="7" t="str">
        <f>_xlfn.XLOOKUP(J782,[1]Export!$A$2:$A$1936,[1]Export!$C$2:$C$1936,"NAO ENCONTRADA",0)</f>
        <v>MOTORSPORT</v>
      </c>
      <c r="L782" s="7" t="s">
        <v>74</v>
      </c>
      <c r="M782" s="13">
        <v>313.49868005738881</v>
      </c>
      <c r="N782" s="13">
        <v>313.49868005738881</v>
      </c>
      <c r="O782" s="14"/>
      <c r="P782" s="14"/>
    </row>
    <row r="783" spans="1:16" x14ac:dyDescent="0.25">
      <c r="A783">
        <v>1791</v>
      </c>
      <c r="B783" s="17" t="s">
        <v>357</v>
      </c>
      <c r="C783" s="7">
        <v>87</v>
      </c>
      <c r="D783" s="7" t="s">
        <v>52</v>
      </c>
      <c r="E783" s="7">
        <v>10</v>
      </c>
      <c r="F783" s="6" t="s">
        <v>2850</v>
      </c>
      <c r="G783" s="7">
        <v>85129000</v>
      </c>
      <c r="H783" s="7" t="s">
        <v>315</v>
      </c>
      <c r="I783" s="7" t="s">
        <v>2851</v>
      </c>
      <c r="J783" s="7" t="s">
        <v>2852</v>
      </c>
      <c r="K783" s="7" t="str">
        <f>_xlfn.XLOOKUP(J783,[1]Export!$A$2:$A$1936,[1]Export!$C$2:$C$1936,"NAO ENCONTRADA",0)</f>
        <v>MOTORSPORT</v>
      </c>
      <c r="L783" s="7" t="s">
        <v>74</v>
      </c>
      <c r="M783" s="13">
        <v>146.67986800573888</v>
      </c>
      <c r="N783" s="13">
        <v>1466.7986800573888</v>
      </c>
      <c r="O783" s="14"/>
      <c r="P783" s="14"/>
    </row>
    <row r="784" spans="1:16" x14ac:dyDescent="0.25">
      <c r="A784">
        <v>1889</v>
      </c>
      <c r="B784" s="17" t="s">
        <v>357</v>
      </c>
      <c r="C784" s="7">
        <v>185</v>
      </c>
      <c r="D784" s="7" t="s">
        <v>52</v>
      </c>
      <c r="E784" s="7">
        <v>1</v>
      </c>
      <c r="F784" s="6" t="s">
        <v>2856</v>
      </c>
      <c r="G784" s="7">
        <v>87082999</v>
      </c>
      <c r="H784" s="7" t="s">
        <v>315</v>
      </c>
      <c r="I784" s="7" t="s">
        <v>2857</v>
      </c>
      <c r="J784" s="7" t="s">
        <v>2857</v>
      </c>
      <c r="K784" s="7" t="str">
        <f>_xlfn.XLOOKUP(J784,[1]Export!$A$2:$A$1936,[1]Export!$C$2:$C$1936,"NAO ENCONTRADA",0)</f>
        <v>MOTORSPORT</v>
      </c>
      <c r="L784" s="7" t="s">
        <v>74</v>
      </c>
      <c r="M784" s="13">
        <v>32.238680057388805</v>
      </c>
      <c r="N784" s="13">
        <v>32.238680057388805</v>
      </c>
      <c r="O784" s="14"/>
      <c r="P784" s="14"/>
    </row>
    <row r="785" spans="1:16" x14ac:dyDescent="0.25">
      <c r="A785">
        <v>1747</v>
      </c>
      <c r="B785" s="17" t="s">
        <v>357</v>
      </c>
      <c r="C785" s="7">
        <v>43</v>
      </c>
      <c r="D785" s="7" t="s">
        <v>52</v>
      </c>
      <c r="E785" s="7">
        <v>4</v>
      </c>
      <c r="F785" s="6" t="s">
        <v>2858</v>
      </c>
      <c r="G785" s="7">
        <v>85122011</v>
      </c>
      <c r="H785" s="7" t="s">
        <v>315</v>
      </c>
      <c r="I785" s="7" t="s">
        <v>2049</v>
      </c>
      <c r="J785" s="7" t="s">
        <v>2049</v>
      </c>
      <c r="K785" s="7" t="str">
        <f>_xlfn.XLOOKUP(J785,[1]Export!$A$2:$A$1936,[1]Export!$C$2:$C$1936,"NAO ENCONTRADA",0)</f>
        <v>MOTORSPORT</v>
      </c>
      <c r="L785" s="7" t="s">
        <v>74</v>
      </c>
      <c r="M785" s="13">
        <v>876.41967001434716</v>
      </c>
      <c r="N785" s="13">
        <v>3505.6786800573886</v>
      </c>
      <c r="O785" s="14"/>
      <c r="P785" s="14"/>
    </row>
    <row r="786" spans="1:16" x14ac:dyDescent="0.25">
      <c r="A786">
        <v>1746</v>
      </c>
      <c r="B786" s="17" t="s">
        <v>357</v>
      </c>
      <c r="C786" s="7">
        <v>42</v>
      </c>
      <c r="D786" s="7" t="s">
        <v>52</v>
      </c>
      <c r="E786" s="7">
        <v>8</v>
      </c>
      <c r="F786" s="6" t="s">
        <v>2050</v>
      </c>
      <c r="G786" s="7">
        <v>85122011</v>
      </c>
      <c r="H786" s="7" t="s">
        <v>315</v>
      </c>
      <c r="I786" s="7" t="s">
        <v>2052</v>
      </c>
      <c r="J786" s="7" t="s">
        <v>2052</v>
      </c>
      <c r="K786" s="7" t="str">
        <f>_xlfn.XLOOKUP(J786,[1]Export!$A$2:$A$1936,[1]Export!$C$2:$C$1936,"NAO ENCONTRADA",0)</f>
        <v>MOTORSPORT</v>
      </c>
      <c r="L786" s="7" t="s">
        <v>74</v>
      </c>
      <c r="M786" s="13">
        <v>876.16983500717356</v>
      </c>
      <c r="N786" s="13">
        <v>7009.3586800573885</v>
      </c>
      <c r="O786" s="14"/>
      <c r="P786" s="14"/>
    </row>
    <row r="787" spans="1:16" x14ac:dyDescent="0.25">
      <c r="A787">
        <v>1816</v>
      </c>
      <c r="B787" s="17" t="s">
        <v>357</v>
      </c>
      <c r="C787" s="7">
        <v>112</v>
      </c>
      <c r="D787" s="7" t="s">
        <v>52</v>
      </c>
      <c r="E787" s="7">
        <v>3</v>
      </c>
      <c r="F787" s="6" t="s">
        <v>2476</v>
      </c>
      <c r="G787" s="7">
        <v>85122019</v>
      </c>
      <c r="H787" s="7" t="s">
        <v>315</v>
      </c>
      <c r="I787" s="7" t="s">
        <v>2055</v>
      </c>
      <c r="J787" s="7" t="s">
        <v>2055</v>
      </c>
      <c r="K787" s="7" t="str">
        <f>_xlfn.XLOOKUP(J787,[1]Export!$A$2:$A$1936,[1]Export!$C$2:$C$1936,"NAO ENCONTRADA",0)</f>
        <v>MOTORSPORT</v>
      </c>
      <c r="L787" s="7" t="s">
        <v>74</v>
      </c>
      <c r="M787" s="13">
        <v>189.22622668579626</v>
      </c>
      <c r="N787" s="13">
        <v>567.67868005738876</v>
      </c>
      <c r="O787" s="14"/>
      <c r="P787" s="14"/>
    </row>
    <row r="788" spans="1:16" x14ac:dyDescent="0.25">
      <c r="A788">
        <v>1810</v>
      </c>
      <c r="B788" s="17" t="s">
        <v>357</v>
      </c>
      <c r="C788" s="7">
        <v>106</v>
      </c>
      <c r="D788" s="7" t="s">
        <v>52</v>
      </c>
      <c r="E788" s="7">
        <v>4</v>
      </c>
      <c r="F788" s="6" t="s">
        <v>2062</v>
      </c>
      <c r="G788" s="7">
        <v>85129000</v>
      </c>
      <c r="H788" s="7" t="s">
        <v>315</v>
      </c>
      <c r="I788" s="7" t="s">
        <v>2064</v>
      </c>
      <c r="J788" s="7" t="s">
        <v>2064</v>
      </c>
      <c r="K788" s="7" t="str">
        <f>_xlfn.XLOOKUP(J788,[1]Export!$A$2:$A$1936,[1]Export!$C$2:$C$1936,"NAO ENCONTRADA",0)</f>
        <v>MOTORSPORT</v>
      </c>
      <c r="L788" s="7" t="s">
        <v>74</v>
      </c>
      <c r="M788" s="13">
        <v>77.759670014347208</v>
      </c>
      <c r="N788" s="13">
        <v>311.03868005738883</v>
      </c>
      <c r="O788" s="14"/>
      <c r="P788" s="14"/>
    </row>
    <row r="789" spans="1:16" x14ac:dyDescent="0.25">
      <c r="A789">
        <v>2373</v>
      </c>
      <c r="B789" s="17" t="s">
        <v>357</v>
      </c>
      <c r="C789" s="7">
        <v>669</v>
      </c>
      <c r="D789" s="7" t="s">
        <v>52</v>
      </c>
      <c r="E789" s="7">
        <v>3</v>
      </c>
      <c r="F789" s="6" t="s">
        <v>2065</v>
      </c>
      <c r="G789" s="7">
        <v>85129000</v>
      </c>
      <c r="H789" s="7" t="s">
        <v>315</v>
      </c>
      <c r="I789" s="7" t="s">
        <v>2067</v>
      </c>
      <c r="J789" s="7" t="s">
        <v>2067</v>
      </c>
      <c r="K789" s="7" t="str">
        <f>_xlfn.XLOOKUP(J789,[1]Export!$A$2:$A$1936,[1]Export!$C$2:$C$1936,"NAO ENCONTRADA",0)</f>
        <v>MOTORSPORT</v>
      </c>
      <c r="L789" s="7" t="s">
        <v>74</v>
      </c>
      <c r="M789" s="13">
        <v>77.876226685796269</v>
      </c>
      <c r="N789" s="13">
        <v>233.62868005738881</v>
      </c>
      <c r="O789" s="14"/>
      <c r="P789" s="14"/>
    </row>
    <row r="790" spans="1:16" x14ac:dyDescent="0.25">
      <c r="A790">
        <v>2035</v>
      </c>
      <c r="B790" s="17" t="s">
        <v>357</v>
      </c>
      <c r="C790" s="7">
        <v>331</v>
      </c>
      <c r="D790" s="7" t="s">
        <v>52</v>
      </c>
      <c r="E790" s="7">
        <v>2</v>
      </c>
      <c r="F790" s="6" t="s">
        <v>1103</v>
      </c>
      <c r="G790" s="7">
        <v>85129000</v>
      </c>
      <c r="H790" s="7" t="s">
        <v>315</v>
      </c>
      <c r="I790" s="7" t="s">
        <v>2069</v>
      </c>
      <c r="J790" s="7" t="s">
        <v>2069</v>
      </c>
      <c r="K790" s="7" t="str">
        <f>_xlfn.XLOOKUP(J790,[1]Export!$A$2:$A$1936,[1]Export!$C$2:$C$1936,"NAO ENCONTRADA",0)</f>
        <v>MOTORSPORT</v>
      </c>
      <c r="L790" s="7" t="s">
        <v>74</v>
      </c>
      <c r="M790" s="13">
        <v>81.179340028694412</v>
      </c>
      <c r="N790" s="13">
        <v>162.35868005738882</v>
      </c>
      <c r="O790" s="14"/>
      <c r="P790" s="14"/>
    </row>
    <row r="791" spans="1:16" x14ac:dyDescent="0.25">
      <c r="A791">
        <v>1915</v>
      </c>
      <c r="B791" s="17" t="s">
        <v>357</v>
      </c>
      <c r="C791" s="7">
        <v>211</v>
      </c>
      <c r="D791" s="7" t="s">
        <v>52</v>
      </c>
      <c r="E791" s="7">
        <v>1</v>
      </c>
      <c r="F791" s="6" t="s">
        <v>2864</v>
      </c>
      <c r="G791" s="7">
        <v>85129000</v>
      </c>
      <c r="H791" s="7" t="s">
        <v>315</v>
      </c>
      <c r="I791" s="7" t="s">
        <v>2074</v>
      </c>
      <c r="J791" s="7" t="s">
        <v>2074</v>
      </c>
      <c r="K791" s="7" t="str">
        <f>_xlfn.XLOOKUP(J791,[1]Export!$A$2:$A$1936,[1]Export!$C$2:$C$1936,"NAO ENCONTRADA",0)</f>
        <v>MOTORSPORT</v>
      </c>
      <c r="L791" s="7" t="s">
        <v>74</v>
      </c>
      <c r="M791" s="13">
        <v>427.67868005738882</v>
      </c>
      <c r="N791" s="13">
        <v>427.67868005738882</v>
      </c>
      <c r="O791" s="14"/>
      <c r="P791" s="14"/>
    </row>
    <row r="792" spans="1:16" x14ac:dyDescent="0.25">
      <c r="A792">
        <v>1891</v>
      </c>
      <c r="B792" s="17" t="s">
        <v>357</v>
      </c>
      <c r="C792" s="7">
        <v>187</v>
      </c>
      <c r="D792" s="7" t="s">
        <v>52</v>
      </c>
      <c r="E792" s="7">
        <v>2</v>
      </c>
      <c r="F792" s="6" t="s">
        <v>2865</v>
      </c>
      <c r="G792" s="7">
        <v>87087090</v>
      </c>
      <c r="H792" s="7" t="s">
        <v>315</v>
      </c>
      <c r="I792" s="7" t="s">
        <v>2866</v>
      </c>
      <c r="J792" s="7" t="s">
        <v>2866</v>
      </c>
      <c r="K792" s="7" t="str">
        <f>_xlfn.XLOOKUP(J792,[1]Export!$A$2:$A$1936,[1]Export!$C$2:$C$1936,"NAO ENCONTRADA",0)</f>
        <v>MOTORSPORT</v>
      </c>
      <c r="L792" s="7" t="s">
        <v>74</v>
      </c>
      <c r="M792" s="13">
        <v>12.409340028694405</v>
      </c>
      <c r="N792" s="13">
        <v>24.818680057388811</v>
      </c>
      <c r="O792" s="14"/>
      <c r="P792" s="14"/>
    </row>
    <row r="793" spans="1:16" x14ac:dyDescent="0.25">
      <c r="A793">
        <v>2294</v>
      </c>
      <c r="B793" s="17" t="s">
        <v>357</v>
      </c>
      <c r="C793" s="7">
        <v>590</v>
      </c>
      <c r="D793" s="7" t="s">
        <v>52</v>
      </c>
      <c r="E793" s="7">
        <v>1</v>
      </c>
      <c r="F793" s="6" t="s">
        <v>2869</v>
      </c>
      <c r="G793" s="7">
        <v>87084090</v>
      </c>
      <c r="H793" s="7" t="s">
        <v>315</v>
      </c>
      <c r="I793" s="7" t="s">
        <v>2870</v>
      </c>
      <c r="J793" s="7" t="s">
        <v>2870</v>
      </c>
      <c r="K793" s="7" t="str">
        <f>_xlfn.XLOOKUP(J793,[1]Export!$A$2:$A$1936,[1]Export!$C$2:$C$1936,"NAO ENCONTRADA",0)</f>
        <v>MOTORSPORT</v>
      </c>
      <c r="L793" s="7" t="s">
        <v>74</v>
      </c>
      <c r="M793" s="13">
        <v>262.0686800573888</v>
      </c>
      <c r="N793" s="13">
        <v>262.0686800573888</v>
      </c>
      <c r="O793" s="14"/>
      <c r="P793" s="14"/>
    </row>
    <row r="794" spans="1:16" x14ac:dyDescent="0.25">
      <c r="A794">
        <v>1775</v>
      </c>
      <c r="B794" s="17" t="s">
        <v>357</v>
      </c>
      <c r="C794" s="7">
        <v>71</v>
      </c>
      <c r="D794" s="7" t="s">
        <v>52</v>
      </c>
      <c r="E794" s="7">
        <v>10</v>
      </c>
      <c r="F794" s="6" t="s">
        <v>2093</v>
      </c>
      <c r="G794" s="7">
        <v>87088000</v>
      </c>
      <c r="H794" s="7" t="s">
        <v>315</v>
      </c>
      <c r="I794" s="7" t="s">
        <v>2095</v>
      </c>
      <c r="J794" s="7" t="s">
        <v>2095</v>
      </c>
      <c r="K794" s="7" t="str">
        <f>_xlfn.XLOOKUP(J794,[1]Export!$A$2:$A$1936,[1]Export!$C$2:$C$1936,"NAO ENCONTRADA",0)</f>
        <v>MOTORSPORT</v>
      </c>
      <c r="L794" s="7" t="s">
        <v>74</v>
      </c>
      <c r="M794" s="13">
        <v>181.32986800573889</v>
      </c>
      <c r="N794" s="13">
        <v>1813.2986800573888</v>
      </c>
      <c r="O794" s="14"/>
      <c r="P794" s="14"/>
    </row>
    <row r="795" spans="1:16" x14ac:dyDescent="0.25">
      <c r="A795">
        <v>2349</v>
      </c>
      <c r="B795" s="17" t="s">
        <v>357</v>
      </c>
      <c r="C795" s="7">
        <v>645</v>
      </c>
      <c r="D795" s="7" t="s">
        <v>52</v>
      </c>
      <c r="E795" s="7">
        <v>8</v>
      </c>
      <c r="F795" s="6" t="s">
        <v>2103</v>
      </c>
      <c r="G795" s="7">
        <v>87089100</v>
      </c>
      <c r="H795" s="7" t="s">
        <v>315</v>
      </c>
      <c r="I795" s="7" t="s">
        <v>2105</v>
      </c>
      <c r="J795" s="16" t="s">
        <v>2876</v>
      </c>
      <c r="K795" s="7" t="str">
        <f>_xlfn.XLOOKUP(J795,[1]Export!$A$2:$A$1936,[1]Export!$C$2:$C$1936,"NAO ENCONTRADA",0)</f>
        <v>MOTORSPORT</v>
      </c>
      <c r="L795" s="7" t="s">
        <v>74</v>
      </c>
      <c r="M795" s="13">
        <v>303.67983500717361</v>
      </c>
      <c r="N795" s="13">
        <v>2429.4386800573889</v>
      </c>
      <c r="O795" s="14"/>
      <c r="P795" s="14"/>
    </row>
    <row r="796" spans="1:16" x14ac:dyDescent="0.25">
      <c r="A796">
        <v>2057</v>
      </c>
      <c r="B796" s="17" t="s">
        <v>357</v>
      </c>
      <c r="C796" s="7">
        <v>353</v>
      </c>
      <c r="D796" s="7" t="s">
        <v>52</v>
      </c>
      <c r="E796" s="7">
        <v>1</v>
      </c>
      <c r="F796" s="6" t="s">
        <v>538</v>
      </c>
      <c r="G796" s="7">
        <v>87089100</v>
      </c>
      <c r="H796" s="7" t="s">
        <v>315</v>
      </c>
      <c r="I796" s="7" t="s">
        <v>2107</v>
      </c>
      <c r="J796" s="16" t="s">
        <v>2877</v>
      </c>
      <c r="K796" s="7" t="str">
        <f>_xlfn.XLOOKUP(J796,[1]Export!$A$2:$A$1936,[1]Export!$C$2:$C$1936,"NAO ENCONTRADA",0)</f>
        <v>MOTORSPORT</v>
      </c>
      <c r="L796" s="7" t="s">
        <v>74</v>
      </c>
      <c r="M796" s="13">
        <v>305.9486800573888</v>
      </c>
      <c r="N796" s="13">
        <v>305.9486800573888</v>
      </c>
      <c r="O796" s="14"/>
      <c r="P796" s="14"/>
    </row>
    <row r="797" spans="1:16" x14ac:dyDescent="0.25">
      <c r="A797">
        <v>2348</v>
      </c>
      <c r="B797" s="17" t="s">
        <v>357</v>
      </c>
      <c r="C797" s="7">
        <v>644</v>
      </c>
      <c r="D797" s="7" t="s">
        <v>52</v>
      </c>
      <c r="E797" s="7">
        <v>8</v>
      </c>
      <c r="F797" s="6" t="s">
        <v>538</v>
      </c>
      <c r="G797" s="7">
        <v>87089100</v>
      </c>
      <c r="H797" s="7" t="s">
        <v>315</v>
      </c>
      <c r="I797" s="7" t="s">
        <v>2107</v>
      </c>
      <c r="J797" s="16" t="s">
        <v>2877</v>
      </c>
      <c r="K797" s="7" t="str">
        <f>_xlfn.XLOOKUP(J797,[1]Export!$A$2:$A$1936,[1]Export!$C$2:$C$1936,"NAO ENCONTRADA",0)</f>
        <v>MOTORSPORT</v>
      </c>
      <c r="L797" s="7" t="s">
        <v>74</v>
      </c>
      <c r="M797" s="13">
        <v>303.67983500717361</v>
      </c>
      <c r="N797" s="13">
        <v>2429.4386800573889</v>
      </c>
      <c r="O797" s="14"/>
      <c r="P797" s="14"/>
    </row>
    <row r="798" spans="1:16" x14ac:dyDescent="0.25">
      <c r="A798">
        <v>2147</v>
      </c>
      <c r="B798" s="17" t="s">
        <v>357</v>
      </c>
      <c r="C798" s="7">
        <v>443</v>
      </c>
      <c r="D798" s="7" t="s">
        <v>52</v>
      </c>
      <c r="E798" s="7">
        <v>2</v>
      </c>
      <c r="F798" s="6" t="s">
        <v>2878</v>
      </c>
      <c r="G798" s="7">
        <v>87084090</v>
      </c>
      <c r="H798" s="7" t="s">
        <v>315</v>
      </c>
      <c r="I798" s="7" t="s">
        <v>2110</v>
      </c>
      <c r="J798" s="7" t="s">
        <v>2110</v>
      </c>
      <c r="K798" s="7" t="str">
        <f>_xlfn.XLOOKUP(J798,[1]Export!$A$2:$A$1936,[1]Export!$C$2:$C$1936,"NAO ENCONTRADA",0)</f>
        <v>MOTORSPORT</v>
      </c>
      <c r="L798" s="7" t="s">
        <v>74</v>
      </c>
      <c r="M798" s="13">
        <v>104.1293400286944</v>
      </c>
      <c r="N798" s="13">
        <v>208.2586800573888</v>
      </c>
      <c r="O798" s="14"/>
      <c r="P798" s="14"/>
    </row>
    <row r="799" spans="1:16" x14ac:dyDescent="0.25">
      <c r="A799">
        <v>2331</v>
      </c>
      <c r="B799" s="17" t="s">
        <v>357</v>
      </c>
      <c r="C799" s="7">
        <v>627</v>
      </c>
      <c r="D799" s="7" t="s">
        <v>52</v>
      </c>
      <c r="E799" s="7">
        <v>1</v>
      </c>
      <c r="F799" s="6" t="s">
        <v>2892</v>
      </c>
      <c r="G799" s="7">
        <v>87089990</v>
      </c>
      <c r="H799" s="7" t="s">
        <v>315</v>
      </c>
      <c r="I799" s="7" t="s">
        <v>2130</v>
      </c>
      <c r="J799" s="7" t="s">
        <v>2130</v>
      </c>
      <c r="K799" s="7" t="str">
        <f>_xlfn.XLOOKUP(J799,[1]Export!$A$2:$A$1936,[1]Export!$C$2:$C$1936,"NAO ENCONTRADA",0)</f>
        <v>NAO ENCONTRADA</v>
      </c>
      <c r="L799" s="7" t="s">
        <v>74</v>
      </c>
      <c r="M799" s="13">
        <v>975.09868005738883</v>
      </c>
      <c r="N799" s="13">
        <v>975.09868005738883</v>
      </c>
      <c r="O799" s="14"/>
      <c r="P799" s="14"/>
    </row>
    <row r="800" spans="1:16" x14ac:dyDescent="0.25">
      <c r="A800">
        <v>2333</v>
      </c>
      <c r="B800" s="17" t="s">
        <v>357</v>
      </c>
      <c r="C800" s="7">
        <v>629</v>
      </c>
      <c r="D800" s="7" t="s">
        <v>52</v>
      </c>
      <c r="E800" s="7">
        <v>1</v>
      </c>
      <c r="F800" s="6" t="s">
        <v>2902</v>
      </c>
      <c r="G800" s="7">
        <v>84099190</v>
      </c>
      <c r="H800" s="7" t="s">
        <v>315</v>
      </c>
      <c r="I800" s="7" t="s">
        <v>2903</v>
      </c>
      <c r="J800" s="7" t="s">
        <v>2903</v>
      </c>
      <c r="K800" s="7" t="str">
        <f>_xlfn.XLOOKUP(J800,[1]Export!$A$2:$A$1936,[1]Export!$C$2:$C$1936,"NAO ENCONTRADA",0)</f>
        <v>NAO ENCONTRADA</v>
      </c>
      <c r="L800" s="7" t="s">
        <v>74</v>
      </c>
      <c r="M800" s="13">
        <v>256.24868005738881</v>
      </c>
      <c r="N800" s="13">
        <v>256.24868005738881</v>
      </c>
      <c r="O800" s="14"/>
      <c r="P800" s="14"/>
    </row>
    <row r="801" spans="1:16" x14ac:dyDescent="0.25">
      <c r="A801">
        <v>2374</v>
      </c>
      <c r="B801" s="17" t="s">
        <v>357</v>
      </c>
      <c r="C801" s="7">
        <v>670</v>
      </c>
      <c r="D801" s="7" t="s">
        <v>52</v>
      </c>
      <c r="E801" s="7">
        <v>30</v>
      </c>
      <c r="F801" s="6" t="s">
        <v>2131</v>
      </c>
      <c r="G801" s="7">
        <v>73181600</v>
      </c>
      <c r="H801" s="7" t="s">
        <v>315</v>
      </c>
      <c r="I801" s="7" t="s">
        <v>2133</v>
      </c>
      <c r="J801" s="7" t="s">
        <v>2133</v>
      </c>
      <c r="K801" s="7" t="str">
        <f>_xlfn.XLOOKUP(J801,[1]Export!$A$2:$A$1936,[1]Export!$C$2:$C$1936,"NAO ENCONTRADA",0)</f>
        <v>MOTORSPORT</v>
      </c>
      <c r="L801" s="7" t="s">
        <v>74</v>
      </c>
      <c r="M801" s="13">
        <v>6.9766226685796271</v>
      </c>
      <c r="N801" s="13">
        <v>209.29868005738882</v>
      </c>
      <c r="O801" s="14"/>
      <c r="P801" s="14"/>
    </row>
    <row r="802" spans="1:16" x14ac:dyDescent="0.25">
      <c r="A802">
        <v>1736</v>
      </c>
      <c r="B802" s="17" t="s">
        <v>357</v>
      </c>
      <c r="C802" s="7">
        <v>32</v>
      </c>
      <c r="D802" s="7" t="s">
        <v>52</v>
      </c>
      <c r="E802" s="7">
        <v>9</v>
      </c>
      <c r="F802" s="6" t="s">
        <v>2919</v>
      </c>
      <c r="G802" s="7">
        <v>73181900</v>
      </c>
      <c r="H802" s="7" t="s">
        <v>315</v>
      </c>
      <c r="I802" s="7" t="s">
        <v>2139</v>
      </c>
      <c r="J802" s="7" t="s">
        <v>2139</v>
      </c>
      <c r="K802" s="7" t="str">
        <f>_xlfn.XLOOKUP(J802,[1]Export!$A$2:$A$1936,[1]Export!$C$2:$C$1936,"NAO ENCONTRADA",0)</f>
        <v>MOTORSPORT</v>
      </c>
      <c r="L802" s="7" t="s">
        <v>74</v>
      </c>
      <c r="M802" s="13">
        <v>2.4620755619320907</v>
      </c>
      <c r="N802" s="13">
        <v>22.158680057388814</v>
      </c>
      <c r="O802" s="14"/>
      <c r="P802" s="14"/>
    </row>
    <row r="803" spans="1:16" x14ac:dyDescent="0.25">
      <c r="A803">
        <v>1875</v>
      </c>
      <c r="B803" s="17" t="s">
        <v>357</v>
      </c>
      <c r="C803" s="7">
        <v>171</v>
      </c>
      <c r="D803" s="7" t="s">
        <v>52</v>
      </c>
      <c r="E803" s="7">
        <v>10</v>
      </c>
      <c r="F803" s="6" t="s">
        <v>2146</v>
      </c>
      <c r="G803" s="7">
        <v>87089990</v>
      </c>
      <c r="H803" s="7" t="s">
        <v>315</v>
      </c>
      <c r="I803" s="7" t="s">
        <v>2148</v>
      </c>
      <c r="J803" s="7" t="s">
        <v>2148</v>
      </c>
      <c r="K803" s="7" t="str">
        <f>_xlfn.XLOOKUP(J803,[1]Export!$A$2:$A$1936,[1]Export!$C$2:$C$1936,"NAO ENCONTRADA",0)</f>
        <v>MOTORSPORT</v>
      </c>
      <c r="L803" s="7" t="s">
        <v>74</v>
      </c>
      <c r="M803" s="13">
        <v>8.3498680057388803</v>
      </c>
      <c r="N803" s="13">
        <v>83.49868005738881</v>
      </c>
      <c r="O803" s="14"/>
      <c r="P803" s="14"/>
    </row>
    <row r="804" spans="1:16" x14ac:dyDescent="0.25">
      <c r="A804">
        <v>1897</v>
      </c>
      <c r="B804" s="17" t="s">
        <v>357</v>
      </c>
      <c r="C804" s="7">
        <v>193</v>
      </c>
      <c r="D804" s="7" t="s">
        <v>52</v>
      </c>
      <c r="E804" s="7">
        <v>1</v>
      </c>
      <c r="F804" s="6" t="s">
        <v>478</v>
      </c>
      <c r="G804" s="7">
        <v>87089990</v>
      </c>
      <c r="H804" s="7" t="s">
        <v>315</v>
      </c>
      <c r="I804" s="7" t="s">
        <v>2926</v>
      </c>
      <c r="J804" s="7" t="s">
        <v>2926</v>
      </c>
      <c r="K804" s="7" t="str">
        <f>_xlfn.XLOOKUP(J804,[1]Export!$A$2:$A$1936,[1]Export!$C$2:$C$1936,"NAO ENCONTRADA",0)</f>
        <v>MOTORSPORT</v>
      </c>
      <c r="L804" s="7" t="s">
        <v>74</v>
      </c>
      <c r="M804" s="13">
        <v>8.8786800573888094</v>
      </c>
      <c r="N804" s="13">
        <v>8.8786800573888094</v>
      </c>
      <c r="O804" s="14"/>
      <c r="P804" s="14"/>
    </row>
    <row r="805" spans="1:16" x14ac:dyDescent="0.25">
      <c r="A805">
        <v>1900</v>
      </c>
      <c r="B805" s="17" t="s">
        <v>357</v>
      </c>
      <c r="C805" s="7">
        <v>196</v>
      </c>
      <c r="D805" s="7" t="s">
        <v>52</v>
      </c>
      <c r="E805" s="7">
        <v>15</v>
      </c>
      <c r="F805" s="6" t="s">
        <v>2927</v>
      </c>
      <c r="G805" s="7">
        <v>73181900</v>
      </c>
      <c r="H805" s="7" t="s">
        <v>315</v>
      </c>
      <c r="I805" s="7" t="s">
        <v>2151</v>
      </c>
      <c r="J805" s="7" t="s">
        <v>2151</v>
      </c>
      <c r="K805" s="7" t="str">
        <f>_xlfn.XLOOKUP(J805,[1]Export!$A$2:$A$1936,[1]Export!$C$2:$C$1936,"NAO ENCONTRADA",0)</f>
        <v>MOTORSPORT</v>
      </c>
      <c r="L805" s="7" t="s">
        <v>74</v>
      </c>
      <c r="M805" s="13">
        <v>0.25324533715925396</v>
      </c>
      <c r="N805" s="13">
        <v>3.7986800573888093</v>
      </c>
      <c r="O805" s="14"/>
      <c r="P805" s="14"/>
    </row>
    <row r="806" spans="1:16" x14ac:dyDescent="0.25">
      <c r="A806">
        <v>1880</v>
      </c>
      <c r="B806" s="17" t="s">
        <v>357</v>
      </c>
      <c r="C806" s="7">
        <v>176</v>
      </c>
      <c r="D806" s="7" t="s">
        <v>52</v>
      </c>
      <c r="E806" s="7">
        <v>2</v>
      </c>
      <c r="F806" s="6" t="s">
        <v>2928</v>
      </c>
      <c r="G806" s="7">
        <v>40169300</v>
      </c>
      <c r="H806" s="7" t="s">
        <v>315</v>
      </c>
      <c r="I806" s="7" t="s">
        <v>2154</v>
      </c>
      <c r="J806" s="7" t="s">
        <v>2154</v>
      </c>
      <c r="K806" s="7" t="str">
        <f>_xlfn.XLOOKUP(J806,[1]Export!$A$2:$A$1936,[1]Export!$C$2:$C$1936,"NAO ENCONTRADA",0)</f>
        <v>MOTORSPORT</v>
      </c>
      <c r="L806" s="7" t="s">
        <v>74</v>
      </c>
      <c r="M806" s="13">
        <v>31.889340028694406</v>
      </c>
      <c r="N806" s="13">
        <v>63.778680057388812</v>
      </c>
      <c r="O806" s="14"/>
      <c r="P806" s="14"/>
    </row>
    <row r="807" spans="1:16" x14ac:dyDescent="0.25">
      <c r="A807">
        <v>1895</v>
      </c>
      <c r="B807" s="17" t="s">
        <v>357</v>
      </c>
      <c r="C807" s="7">
        <v>191</v>
      </c>
      <c r="D807" s="7" t="s">
        <v>52</v>
      </c>
      <c r="E807" s="7">
        <v>10</v>
      </c>
      <c r="F807" s="6" t="s">
        <v>2929</v>
      </c>
      <c r="G807" s="7">
        <v>87088000</v>
      </c>
      <c r="H807" s="7" t="s">
        <v>315</v>
      </c>
      <c r="I807" s="7" t="s">
        <v>2930</v>
      </c>
      <c r="J807" s="7" t="s">
        <v>2930</v>
      </c>
      <c r="K807" s="7" t="str">
        <f>_xlfn.XLOOKUP(J807,[1]Export!$A$2:$A$1936,[1]Export!$C$2:$C$1936,"NAO ENCONTRADA",0)</f>
        <v>MOTORSPORT</v>
      </c>
      <c r="L807" s="7" t="s">
        <v>74</v>
      </c>
      <c r="M807" s="13">
        <v>1.6998680057388811</v>
      </c>
      <c r="N807" s="13">
        <v>16.99868005738881</v>
      </c>
      <c r="O807" s="14"/>
      <c r="P807" s="14"/>
    </row>
    <row r="808" spans="1:16" x14ac:dyDescent="0.25">
      <c r="A808">
        <v>1734</v>
      </c>
      <c r="B808" s="17" t="s">
        <v>357</v>
      </c>
      <c r="C808" s="7">
        <v>30</v>
      </c>
      <c r="D808" s="7" t="s">
        <v>52</v>
      </c>
      <c r="E808" s="7">
        <v>1</v>
      </c>
      <c r="F808" s="6" t="s">
        <v>1419</v>
      </c>
      <c r="G808" s="7">
        <v>84099190</v>
      </c>
      <c r="H808" s="7" t="s">
        <v>315</v>
      </c>
      <c r="I808" s="7"/>
      <c r="J808" s="7"/>
      <c r="K808" s="7" t="str">
        <f>_xlfn.XLOOKUP(J808,[1]Export!$A$2:$A$1936,[1]Export!$C$2:$C$1936,"NAO ENCONTRADA",0)</f>
        <v>NAO ENCONTRADA</v>
      </c>
      <c r="L808" s="7" t="s">
        <v>74</v>
      </c>
      <c r="M808" s="13">
        <v>25.19868005738881</v>
      </c>
      <c r="N808" s="13">
        <v>25.19868005738881</v>
      </c>
      <c r="O808" s="14"/>
      <c r="P808" s="14"/>
    </row>
  </sheetData>
  <autoFilter ref="A1:R808" xr:uid="{C7006AFE-5884-4E6E-9099-9F0E5C566B3F}"/>
  <conditionalFormatting sqref="J2:J808">
    <cfRule type="duplicateValues" dxfId="1" priority="1"/>
  </conditionalFormatting>
  <conditionalFormatting sqref="K2:K808">
    <cfRule type="cellIs" dxfId="0" priority="2" operator="equal">
      <formula>"NAO ENCONTRADA"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4413D-799E-455D-8C2D-4DEBC95CD141}">
  <sheetPr codeName="Planilha6"/>
  <dimension ref="A3:D550"/>
  <sheetViews>
    <sheetView workbookViewId="0">
      <selection activeCell="A13" sqref="A13"/>
    </sheetView>
  </sheetViews>
  <sheetFormatPr defaultRowHeight="15.75" x14ac:dyDescent="0.25"/>
  <cols>
    <col min="1" max="1" width="17" bestFit="1" customWidth="1"/>
    <col min="2" max="2" width="14.25" bestFit="1" customWidth="1"/>
    <col min="3" max="3" width="23.875" bestFit="1" customWidth="1"/>
    <col min="4" max="4" width="23.25" bestFit="1" customWidth="1"/>
  </cols>
  <sheetData>
    <row r="3" spans="1:4" x14ac:dyDescent="0.25">
      <c r="A3" s="19" t="s">
        <v>2937</v>
      </c>
      <c r="B3" t="s">
        <v>2939</v>
      </c>
      <c r="C3" t="s">
        <v>2940</v>
      </c>
    </row>
    <row r="4" spans="1:4" x14ac:dyDescent="0.25">
      <c r="A4" s="20">
        <v>99110603890</v>
      </c>
      <c r="B4">
        <v>35</v>
      </c>
      <c r="C4">
        <f>_xlfn.XLOOKUP(A4,[2]Planilha1!$A$4:$A$1760,[2]Planilha1!$C$4:$C$1760,"*****",0)</f>
        <v>35</v>
      </c>
      <c r="D4" t="str">
        <f>IF(B4=C4,"MESMA QTD EM ESTOQUE",IF(B4&lt;C4,(C4-B4)&amp;" PEÇAS SOBRAM",IF(B4&gt;C4,"DESTRUIR "&amp;(B4-C4)&amp;" PEÇAS",)))</f>
        <v>MESMA QTD EM ESTOQUE</v>
      </c>
    </row>
    <row r="5" spans="1:4" x14ac:dyDescent="0.25">
      <c r="A5" s="20">
        <v>99351132170</v>
      </c>
      <c r="B5">
        <v>50</v>
      </c>
      <c r="C5">
        <f>_xlfn.XLOOKUP(A5,[2]Planilha1!$A$4:$A$1760,[2]Planilha1!$C$4:$C$1760,"*****",0)</f>
        <v>50</v>
      </c>
      <c r="D5" t="str">
        <f t="shared" ref="D5:D68" si="0">IF(B5=C5,"MESMA QTD EM ESTOQUE",IF(B5&lt;C5,(C5-B5)&amp;" PEÇAS SOBRAM",IF(B5&gt;C5,"DESTRUIR "&amp;(B5-C5)&amp;" PEÇAS",)))</f>
        <v>MESMA QTD EM ESTOQUE</v>
      </c>
    </row>
    <row r="6" spans="1:4" x14ac:dyDescent="0.25">
      <c r="A6" s="20">
        <v>99610202196</v>
      </c>
      <c r="B6">
        <v>1</v>
      </c>
      <c r="C6">
        <f>_xlfn.XLOOKUP(A6,[2]Planilha1!$A$4:$A$1760,[2]Planilha1!$C$4:$C$1760,"*****",0)</f>
        <v>3</v>
      </c>
      <c r="D6" t="str">
        <f>IF(B6=C6,"MESMA QTD EM ESTOQUE",IF(B6&lt;C6,(C6-B6)&amp;" PEÇAS SOBRAM",IF(B6&gt;C6,"DESTRUIR "&amp;(B6-C6)&amp;" PEÇAS",)))</f>
        <v>2 PEÇAS SOBRAM</v>
      </c>
    </row>
    <row r="7" spans="1:4" x14ac:dyDescent="0.25">
      <c r="A7" s="20">
        <v>99611501371</v>
      </c>
      <c r="B7">
        <v>3</v>
      </c>
      <c r="C7">
        <f>_xlfn.XLOOKUP(A7,[2]Planilha1!$A$4:$A$1760,[2]Planilha1!$C$4:$C$1760,"*****",0)</f>
        <v>3</v>
      </c>
      <c r="D7" t="str">
        <f t="shared" si="0"/>
        <v>MESMA QTD EM ESTOQUE</v>
      </c>
    </row>
    <row r="8" spans="1:4" x14ac:dyDescent="0.25">
      <c r="A8" s="20">
        <v>99710090391</v>
      </c>
      <c r="B8">
        <v>5</v>
      </c>
      <c r="C8">
        <f>_xlfn.XLOOKUP(A8,[2]Planilha1!$A$4:$A$1760,[2]Planilha1!$C$4:$C$1760,"*****",0)</f>
        <v>5</v>
      </c>
      <c r="D8" t="str">
        <f t="shared" si="0"/>
        <v>MESMA QTD EM ESTOQUE</v>
      </c>
    </row>
    <row r="9" spans="1:4" x14ac:dyDescent="0.25">
      <c r="A9" s="20">
        <v>99710201792</v>
      </c>
      <c r="B9">
        <v>1</v>
      </c>
      <c r="C9">
        <f>_xlfn.XLOOKUP(A9,[2]Planilha1!$A$4:$A$1760,[2]Planilha1!$C$4:$C$1760,"*****",0)</f>
        <v>1</v>
      </c>
      <c r="D9" t="str">
        <f t="shared" si="0"/>
        <v>MESMA QTD EM ESTOQUE</v>
      </c>
    </row>
    <row r="10" spans="1:4" x14ac:dyDescent="0.25">
      <c r="A10" s="20">
        <v>99710204193</v>
      </c>
      <c r="B10">
        <v>1</v>
      </c>
      <c r="C10">
        <f>_xlfn.XLOOKUP(A10,[2]Planilha1!$A$4:$A$1760,[2]Planilha1!$C$4:$C$1760,"*****",0)</f>
        <v>1</v>
      </c>
      <c r="D10" t="str">
        <f t="shared" si="0"/>
        <v>MESMA QTD EM ESTOQUE</v>
      </c>
    </row>
    <row r="11" spans="1:4" x14ac:dyDescent="0.25">
      <c r="A11" s="20">
        <v>99710215193</v>
      </c>
      <c r="B11">
        <v>20</v>
      </c>
      <c r="C11">
        <f>_xlfn.XLOOKUP(A11,[2]Planilha1!$A$4:$A$1760,[2]Planilha1!$C$4:$C$1760,"*****",0)</f>
        <v>20</v>
      </c>
      <c r="D11" t="str">
        <f t="shared" si="0"/>
        <v>MESMA QTD EM ESTOQUE</v>
      </c>
    </row>
    <row r="12" spans="1:4" x14ac:dyDescent="0.25">
      <c r="A12" s="20">
        <v>99710302095</v>
      </c>
      <c r="B12">
        <v>5</v>
      </c>
      <c r="C12">
        <f>_xlfn.XLOOKUP(A12,[2]Planilha1!$A$4:$A$1760,[2]Planilha1!$C$4:$C$1760,"*****",0)</f>
        <v>6</v>
      </c>
      <c r="D12" t="str">
        <f t="shared" si="0"/>
        <v>1 PEÇAS SOBRAM</v>
      </c>
    </row>
    <row r="13" spans="1:4" x14ac:dyDescent="0.25">
      <c r="A13" s="20">
        <v>99710317695</v>
      </c>
      <c r="B13">
        <v>24</v>
      </c>
      <c r="C13">
        <f>_xlfn.XLOOKUP(A13,[2]Planilha1!$A$4:$A$1760,[2]Planilha1!$C$4:$C$1760,"*****",0)</f>
        <v>24</v>
      </c>
      <c r="D13" t="str">
        <f t="shared" si="0"/>
        <v>MESMA QTD EM ESTOQUE</v>
      </c>
    </row>
    <row r="14" spans="1:4" x14ac:dyDescent="0.25">
      <c r="A14" s="20">
        <v>99710337198</v>
      </c>
      <c r="B14">
        <v>8</v>
      </c>
      <c r="C14">
        <f>_xlfn.XLOOKUP(A14,[2]Planilha1!$A$4:$A$1760,[2]Planilha1!$C$4:$C$1760,"*****",0)</f>
        <v>8</v>
      </c>
      <c r="D14" t="str">
        <f t="shared" si="0"/>
        <v>MESMA QTD EM ESTOQUE</v>
      </c>
    </row>
    <row r="15" spans="1:4" x14ac:dyDescent="0.25">
      <c r="A15" s="20">
        <v>99710393894</v>
      </c>
      <c r="B15">
        <v>1</v>
      </c>
      <c r="C15">
        <f>_xlfn.XLOOKUP(A15,[2]Planilha1!$A$4:$A$1760,[2]Planilha1!$C$4:$C$1760,"*****",0)</f>
        <v>1</v>
      </c>
      <c r="D15" t="str">
        <f t="shared" si="0"/>
        <v>MESMA QTD EM ESTOQUE</v>
      </c>
    </row>
    <row r="16" spans="1:4" x14ac:dyDescent="0.25">
      <c r="A16" s="20">
        <v>99710503996</v>
      </c>
      <c r="B16">
        <v>1</v>
      </c>
      <c r="C16">
        <f>_xlfn.XLOOKUP(A16,[2]Planilha1!$A$4:$A$1760,[2]Planilha1!$C$4:$C$1760,"*****",0)</f>
        <v>1</v>
      </c>
      <c r="D16" t="str">
        <f t="shared" si="0"/>
        <v>MESMA QTD EM ESTOQUE</v>
      </c>
    </row>
    <row r="17" spans="1:4" x14ac:dyDescent="0.25">
      <c r="A17" s="20">
        <v>99710511390</v>
      </c>
      <c r="B17">
        <v>6</v>
      </c>
      <c r="C17">
        <f>_xlfn.XLOOKUP(A17,[2]Planilha1!$A$4:$A$1760,[2]Planilha1!$C$4:$C$1760,"*****",0)</f>
        <v>32</v>
      </c>
      <c r="D17" t="str">
        <f t="shared" si="0"/>
        <v>26 PEÇAS SOBRAM</v>
      </c>
    </row>
    <row r="18" spans="1:4" x14ac:dyDescent="0.25">
      <c r="A18" s="20">
        <v>99710601795</v>
      </c>
      <c r="B18">
        <v>1</v>
      </c>
      <c r="C18">
        <f>_xlfn.XLOOKUP(A18,[2]Planilha1!$A$4:$A$1760,[2]Planilha1!$C$4:$C$1760,"*****",0)</f>
        <v>1</v>
      </c>
      <c r="D18" t="str">
        <f t="shared" si="0"/>
        <v>MESMA QTD EM ESTOQUE</v>
      </c>
    </row>
    <row r="19" spans="1:4" x14ac:dyDescent="0.25">
      <c r="A19" s="20">
        <v>99710604996</v>
      </c>
      <c r="B19">
        <v>1</v>
      </c>
      <c r="C19">
        <f>_xlfn.XLOOKUP(A19,[2]Planilha1!$A$4:$A$1760,[2]Planilha1!$C$4:$C$1760,"*****",0)</f>
        <v>2</v>
      </c>
      <c r="D19" t="str">
        <f t="shared" si="0"/>
        <v>1 PEÇAS SOBRAM</v>
      </c>
    </row>
    <row r="20" spans="1:4" x14ac:dyDescent="0.25">
      <c r="A20" s="20">
        <v>99710650291</v>
      </c>
      <c r="B20">
        <v>3</v>
      </c>
      <c r="C20">
        <f>_xlfn.XLOOKUP(A20,[2]Planilha1!$A$4:$A$1760,[2]Planilha1!$C$4:$C$1760,"*****",0)</f>
        <v>3</v>
      </c>
      <c r="D20" t="str">
        <f t="shared" si="0"/>
        <v>MESMA QTD EM ESTOQUE</v>
      </c>
    </row>
    <row r="21" spans="1:4" x14ac:dyDescent="0.25">
      <c r="A21" s="20">
        <v>99710702592</v>
      </c>
      <c r="B21">
        <v>4</v>
      </c>
      <c r="C21">
        <f>_xlfn.XLOOKUP(A21,[2]Planilha1!$A$4:$A$1760,[2]Planilha1!$C$4:$C$1760,"*****",0)</f>
        <v>4</v>
      </c>
      <c r="D21" t="str">
        <f t="shared" si="0"/>
        <v>MESMA QTD EM ESTOQUE</v>
      </c>
    </row>
    <row r="22" spans="1:4" x14ac:dyDescent="0.25">
      <c r="A22" s="20">
        <v>99711062193</v>
      </c>
      <c r="B22">
        <v>3</v>
      </c>
      <c r="C22">
        <f>_xlfn.XLOOKUP(A22,[2]Planilha1!$A$4:$A$1760,[2]Planilha1!$C$4:$C$1760,"*****",0)</f>
        <v>5</v>
      </c>
      <c r="D22" t="str">
        <f t="shared" si="0"/>
        <v>2 PEÇAS SOBRAM</v>
      </c>
    </row>
    <row r="23" spans="1:4" x14ac:dyDescent="0.25">
      <c r="A23" s="20">
        <v>99711501590</v>
      </c>
      <c r="B23">
        <v>10</v>
      </c>
      <c r="C23">
        <f>_xlfn.XLOOKUP(A23,[2]Planilha1!$A$4:$A$1760,[2]Planilha1!$C$4:$C$1760,"*****",0)</f>
        <v>10</v>
      </c>
      <c r="D23" t="str">
        <f t="shared" si="0"/>
        <v>MESMA QTD EM ESTOQUE</v>
      </c>
    </row>
    <row r="24" spans="1:4" x14ac:dyDescent="0.25">
      <c r="A24" s="20">
        <v>99737541196</v>
      </c>
      <c r="B24">
        <v>3</v>
      </c>
      <c r="C24">
        <f>_xlfn.XLOOKUP(A24,[2]Planilha1!$A$4:$A$1760,[2]Planilha1!$C$4:$C$1760,"*****",0)</f>
        <v>10</v>
      </c>
      <c r="D24" t="str">
        <f t="shared" si="0"/>
        <v>7 PEÇAS SOBRAM</v>
      </c>
    </row>
    <row r="25" spans="1:4" x14ac:dyDescent="0.25">
      <c r="A25" s="20">
        <v>99737541296</v>
      </c>
      <c r="B25">
        <v>3</v>
      </c>
      <c r="C25">
        <f>_xlfn.XLOOKUP(A25,[2]Planilha1!$A$4:$A$1760,[2]Planilha1!$C$4:$C$1760,"*****",0)</f>
        <v>3</v>
      </c>
      <c r="D25" t="str">
        <f t="shared" si="0"/>
        <v>MESMA QTD EM ESTOQUE</v>
      </c>
    </row>
    <row r="26" spans="1:4" x14ac:dyDescent="0.25">
      <c r="A26" s="20">
        <v>99760618790</v>
      </c>
      <c r="B26">
        <v>2</v>
      </c>
      <c r="C26">
        <f>_xlfn.XLOOKUP(A26,[2]Planilha1!$A$4:$A$1760,[2]Planilha1!$C$4:$C$1760,"*****",0)</f>
        <v>2</v>
      </c>
      <c r="D26" t="str">
        <f t="shared" si="0"/>
        <v>MESMA QTD EM ESTOQUE</v>
      </c>
    </row>
    <row r="27" spans="1:4" x14ac:dyDescent="0.25">
      <c r="A27" s="20">
        <v>99923056430</v>
      </c>
      <c r="B27">
        <v>3</v>
      </c>
      <c r="C27">
        <f>_xlfn.XLOOKUP(A27,[2]Planilha1!$A$4:$A$1760,[2]Planilha1!$C$4:$C$1760,"*****",0)</f>
        <v>3</v>
      </c>
      <c r="D27" t="str">
        <f t="shared" si="0"/>
        <v>MESMA QTD EM ESTOQUE</v>
      </c>
    </row>
    <row r="28" spans="1:4" x14ac:dyDescent="0.25">
      <c r="A28" s="20" t="s">
        <v>2156</v>
      </c>
      <c r="B28">
        <v>1</v>
      </c>
      <c r="C28">
        <f>_xlfn.XLOOKUP(A28,[2]Planilha1!$A$4:$A$1760,[2]Planilha1!$C$4:$C$1760,"*****",0)</f>
        <v>1</v>
      </c>
      <c r="D28" t="str">
        <f t="shared" si="0"/>
        <v>MESMA QTD EM ESTOQUE</v>
      </c>
    </row>
    <row r="29" spans="1:4" x14ac:dyDescent="0.25">
      <c r="A29" s="20" t="s">
        <v>490</v>
      </c>
      <c r="B29">
        <v>6</v>
      </c>
      <c r="C29">
        <f>_xlfn.XLOOKUP(A29,[2]Planilha1!$A$4:$A$1760,[2]Planilha1!$C$4:$C$1760,"*****",0)</f>
        <v>44</v>
      </c>
      <c r="D29" t="str">
        <f t="shared" si="0"/>
        <v>38 PEÇAS SOBRAM</v>
      </c>
    </row>
    <row r="30" spans="1:4" x14ac:dyDescent="0.25">
      <c r="A30" s="20" t="s">
        <v>2202</v>
      </c>
      <c r="B30">
        <v>71</v>
      </c>
      <c r="C30">
        <f>_xlfn.XLOOKUP(A30,[2]Planilha1!$A$4:$A$1760,[2]Planilha1!$C$4:$C$1760,"*****",0)</f>
        <v>71</v>
      </c>
      <c r="D30" t="str">
        <f t="shared" si="0"/>
        <v>MESMA QTD EM ESTOQUE</v>
      </c>
    </row>
    <row r="31" spans="1:4" x14ac:dyDescent="0.25">
      <c r="A31" s="20" t="s">
        <v>537</v>
      </c>
      <c r="B31">
        <v>1</v>
      </c>
      <c r="C31">
        <f>_xlfn.XLOOKUP(A31,[2]Planilha1!$A$4:$A$1760,[2]Planilha1!$C$4:$C$1760,"*****",0)</f>
        <v>1</v>
      </c>
      <c r="D31" t="str">
        <f t="shared" si="0"/>
        <v>MESMA QTD EM ESTOQUE</v>
      </c>
    </row>
    <row r="32" spans="1:4" x14ac:dyDescent="0.25">
      <c r="A32" s="20" t="s">
        <v>2203</v>
      </c>
      <c r="B32">
        <v>9</v>
      </c>
      <c r="C32">
        <f>_xlfn.XLOOKUP(A32,[2]Planilha1!$A$4:$A$1760,[2]Planilha1!$C$4:$C$1760,"*****",0)</f>
        <v>9</v>
      </c>
      <c r="D32" t="str">
        <f t="shared" si="0"/>
        <v>MESMA QTD EM ESTOQUE</v>
      </c>
    </row>
    <row r="33" spans="1:4" x14ac:dyDescent="0.25">
      <c r="A33" s="20" t="s">
        <v>540</v>
      </c>
      <c r="B33">
        <v>1</v>
      </c>
      <c r="C33">
        <f>_xlfn.XLOOKUP(A33,[2]Planilha1!$A$4:$A$1760,[2]Planilha1!$C$4:$C$1760,"*****",0)</f>
        <v>1</v>
      </c>
      <c r="D33" t="str">
        <f t="shared" si="0"/>
        <v>MESMA QTD EM ESTOQUE</v>
      </c>
    </row>
    <row r="34" spans="1:4" x14ac:dyDescent="0.25">
      <c r="A34" s="20" t="s">
        <v>543</v>
      </c>
      <c r="B34">
        <v>1</v>
      </c>
      <c r="C34">
        <f>_xlfn.XLOOKUP(A34,[2]Planilha1!$A$4:$A$1760,[2]Planilha1!$C$4:$C$1760,"*****",0)</f>
        <v>1</v>
      </c>
      <c r="D34" t="str">
        <f t="shared" si="0"/>
        <v>MESMA QTD EM ESTOQUE</v>
      </c>
    </row>
    <row r="35" spans="1:4" x14ac:dyDescent="0.25">
      <c r="A35" s="20" t="s">
        <v>546</v>
      </c>
      <c r="B35">
        <v>3</v>
      </c>
      <c r="C35">
        <f>_xlfn.XLOOKUP(A35,[2]Planilha1!$A$4:$A$1760,[2]Planilha1!$C$4:$C$1760,"*****",0)</f>
        <v>3</v>
      </c>
      <c r="D35" t="str">
        <f t="shared" si="0"/>
        <v>MESMA QTD EM ESTOQUE</v>
      </c>
    </row>
    <row r="36" spans="1:4" x14ac:dyDescent="0.25">
      <c r="A36" s="20" t="s">
        <v>552</v>
      </c>
      <c r="B36">
        <v>5</v>
      </c>
      <c r="C36">
        <f>_xlfn.XLOOKUP(A36,[2]Planilha1!$A$4:$A$1760,[2]Planilha1!$C$4:$C$1760,"*****",0)</f>
        <v>5</v>
      </c>
      <c r="D36" t="str">
        <f t="shared" si="0"/>
        <v>MESMA QTD EM ESTOQUE</v>
      </c>
    </row>
    <row r="37" spans="1:4" x14ac:dyDescent="0.25">
      <c r="A37" s="20" t="s">
        <v>555</v>
      </c>
      <c r="B37">
        <v>2</v>
      </c>
      <c r="C37">
        <f>_xlfn.XLOOKUP(A37,[2]Planilha1!$A$4:$A$1760,[2]Planilha1!$C$4:$C$1760,"*****",0)</f>
        <v>2</v>
      </c>
      <c r="D37" t="str">
        <f t="shared" si="0"/>
        <v>MESMA QTD EM ESTOQUE</v>
      </c>
    </row>
    <row r="38" spans="1:4" x14ac:dyDescent="0.25">
      <c r="A38" s="20" t="s">
        <v>558</v>
      </c>
      <c r="B38">
        <v>1</v>
      </c>
      <c r="C38">
        <f>_xlfn.XLOOKUP(A38,[2]Planilha1!$A$4:$A$1760,[2]Planilha1!$C$4:$C$1760,"*****",0)</f>
        <v>2</v>
      </c>
      <c r="D38" t="str">
        <f t="shared" si="0"/>
        <v>1 PEÇAS SOBRAM</v>
      </c>
    </row>
    <row r="39" spans="1:4" x14ac:dyDescent="0.25">
      <c r="A39" s="20" t="s">
        <v>2215</v>
      </c>
      <c r="B39">
        <v>1</v>
      </c>
      <c r="C39">
        <f>_xlfn.XLOOKUP(A39,[2]Planilha1!$A$4:$A$1760,[2]Planilha1!$C$4:$C$1760,"*****",0)</f>
        <v>1</v>
      </c>
      <c r="D39" t="str">
        <f t="shared" si="0"/>
        <v>MESMA QTD EM ESTOQUE</v>
      </c>
    </row>
    <row r="40" spans="1:4" x14ac:dyDescent="0.25">
      <c r="A40" s="20" t="s">
        <v>2217</v>
      </c>
      <c r="B40">
        <v>7</v>
      </c>
      <c r="C40">
        <f>_xlfn.XLOOKUP(A40,[2]Planilha1!$A$4:$A$1760,[2]Planilha1!$C$4:$C$1760,"*****",0)</f>
        <v>7</v>
      </c>
      <c r="D40" t="str">
        <f t="shared" si="0"/>
        <v>MESMA QTD EM ESTOQUE</v>
      </c>
    </row>
    <row r="41" spans="1:4" x14ac:dyDescent="0.25">
      <c r="A41" s="20" t="s">
        <v>561</v>
      </c>
      <c r="B41">
        <v>10</v>
      </c>
      <c r="C41">
        <f>_xlfn.XLOOKUP(A41,[2]Planilha1!$A$4:$A$1760,[2]Planilha1!$C$4:$C$1760,"*****",0)</f>
        <v>26</v>
      </c>
      <c r="D41" t="str">
        <f t="shared" si="0"/>
        <v>16 PEÇAS SOBRAM</v>
      </c>
    </row>
    <row r="42" spans="1:4" x14ac:dyDescent="0.25">
      <c r="A42" s="20" t="s">
        <v>564</v>
      </c>
      <c r="B42">
        <v>5</v>
      </c>
      <c r="C42">
        <f>_xlfn.XLOOKUP(A42,[2]Planilha1!$A$4:$A$1760,[2]Planilha1!$C$4:$C$1760,"*****",0)</f>
        <v>10</v>
      </c>
      <c r="D42" t="str">
        <f t="shared" si="0"/>
        <v>5 PEÇAS SOBRAM</v>
      </c>
    </row>
    <row r="43" spans="1:4" x14ac:dyDescent="0.25">
      <c r="A43" s="20" t="s">
        <v>567</v>
      </c>
      <c r="B43">
        <v>10</v>
      </c>
      <c r="C43">
        <f>_xlfn.XLOOKUP(A43,[2]Planilha1!$A$4:$A$1760,[2]Planilha1!$C$4:$C$1760,"*****",0)</f>
        <v>10</v>
      </c>
      <c r="D43" t="str">
        <f t="shared" si="0"/>
        <v>MESMA QTD EM ESTOQUE</v>
      </c>
    </row>
    <row r="44" spans="1:4" x14ac:dyDescent="0.25">
      <c r="A44" s="20" t="s">
        <v>570</v>
      </c>
      <c r="B44">
        <v>6</v>
      </c>
      <c r="C44">
        <f>_xlfn.XLOOKUP(A44,[2]Planilha1!$A$4:$A$1760,[2]Planilha1!$C$4:$C$1760,"*****",0)</f>
        <v>9</v>
      </c>
      <c r="D44" t="str">
        <f t="shared" si="0"/>
        <v>3 PEÇAS SOBRAM</v>
      </c>
    </row>
    <row r="45" spans="1:4" x14ac:dyDescent="0.25">
      <c r="A45" s="20" t="s">
        <v>582</v>
      </c>
      <c r="B45">
        <v>3</v>
      </c>
      <c r="C45">
        <f>_xlfn.XLOOKUP(A45,[2]Planilha1!$A$4:$A$1760,[2]Planilha1!$C$4:$C$1760,"*****",0)</f>
        <v>3</v>
      </c>
      <c r="D45" t="str">
        <f t="shared" si="0"/>
        <v>MESMA QTD EM ESTOQUE</v>
      </c>
    </row>
    <row r="46" spans="1:4" x14ac:dyDescent="0.25">
      <c r="A46" s="20" t="s">
        <v>585</v>
      </c>
      <c r="B46">
        <v>1</v>
      </c>
      <c r="C46">
        <f>_xlfn.XLOOKUP(A46,[2]Planilha1!$A$4:$A$1760,[2]Planilha1!$C$4:$C$1760,"*****",0)</f>
        <v>1</v>
      </c>
      <c r="D46" t="str">
        <f t="shared" si="0"/>
        <v>MESMA QTD EM ESTOQUE</v>
      </c>
    </row>
    <row r="47" spans="1:4" x14ac:dyDescent="0.25">
      <c r="A47" s="20" t="s">
        <v>588</v>
      </c>
      <c r="B47">
        <v>1</v>
      </c>
      <c r="C47">
        <f>_xlfn.XLOOKUP(A47,[2]Planilha1!$A$4:$A$1760,[2]Planilha1!$C$4:$C$1760,"*****",0)</f>
        <v>1</v>
      </c>
      <c r="D47" t="str">
        <f t="shared" si="0"/>
        <v>MESMA QTD EM ESTOQUE</v>
      </c>
    </row>
    <row r="48" spans="1:4" x14ac:dyDescent="0.25">
      <c r="A48" s="20" t="s">
        <v>2223</v>
      </c>
      <c r="B48">
        <v>5</v>
      </c>
      <c r="C48">
        <f>_xlfn.XLOOKUP(A48,[2]Planilha1!$A$4:$A$1760,[2]Planilha1!$C$4:$C$1760,"*****",0)</f>
        <v>5</v>
      </c>
      <c r="D48" t="str">
        <f t="shared" si="0"/>
        <v>MESMA QTD EM ESTOQUE</v>
      </c>
    </row>
    <row r="49" spans="1:4" x14ac:dyDescent="0.25">
      <c r="A49" s="20" t="s">
        <v>593</v>
      </c>
      <c r="B49">
        <v>1</v>
      </c>
      <c r="C49">
        <f>_xlfn.XLOOKUP(A49,[2]Planilha1!$A$4:$A$1760,[2]Planilha1!$C$4:$C$1760,"*****",0)</f>
        <v>1</v>
      </c>
      <c r="D49" t="str">
        <f t="shared" si="0"/>
        <v>MESMA QTD EM ESTOQUE</v>
      </c>
    </row>
    <row r="50" spans="1:4" x14ac:dyDescent="0.25">
      <c r="A50" s="20" t="s">
        <v>596</v>
      </c>
      <c r="B50">
        <v>10</v>
      </c>
      <c r="C50">
        <f>_xlfn.XLOOKUP(A50,[2]Planilha1!$A$4:$A$1760,[2]Planilha1!$C$4:$C$1760,"*****",0)</f>
        <v>10</v>
      </c>
      <c r="D50" t="str">
        <f t="shared" si="0"/>
        <v>MESMA QTD EM ESTOQUE</v>
      </c>
    </row>
    <row r="51" spans="1:4" x14ac:dyDescent="0.25">
      <c r="A51" s="20" t="s">
        <v>600</v>
      </c>
      <c r="B51">
        <v>6</v>
      </c>
      <c r="C51">
        <f>_xlfn.XLOOKUP(A51,[2]Planilha1!$A$4:$A$1760,[2]Planilha1!$C$4:$C$1760,"*****",0)</f>
        <v>9</v>
      </c>
      <c r="D51" t="str">
        <f t="shared" si="0"/>
        <v>3 PEÇAS SOBRAM</v>
      </c>
    </row>
    <row r="52" spans="1:4" x14ac:dyDescent="0.25">
      <c r="A52" s="20" t="s">
        <v>603</v>
      </c>
      <c r="B52">
        <v>6</v>
      </c>
      <c r="C52">
        <f>_xlfn.XLOOKUP(A52,[2]Planilha1!$A$4:$A$1760,[2]Planilha1!$C$4:$C$1760,"*****",0)</f>
        <v>6</v>
      </c>
      <c r="D52" t="str">
        <f t="shared" si="0"/>
        <v>MESMA QTD EM ESTOQUE</v>
      </c>
    </row>
    <row r="53" spans="1:4" x14ac:dyDescent="0.25">
      <c r="A53" s="20" t="s">
        <v>606</v>
      </c>
      <c r="B53">
        <v>1</v>
      </c>
      <c r="C53">
        <f>_xlfn.XLOOKUP(A53,[2]Planilha1!$A$4:$A$1760,[2]Planilha1!$C$4:$C$1760,"*****",0)</f>
        <v>2</v>
      </c>
      <c r="D53" t="str">
        <f t="shared" si="0"/>
        <v>1 PEÇAS SOBRAM</v>
      </c>
    </row>
    <row r="54" spans="1:4" x14ac:dyDescent="0.25">
      <c r="A54" s="20" t="s">
        <v>619</v>
      </c>
      <c r="B54">
        <v>8</v>
      </c>
      <c r="C54">
        <f>_xlfn.XLOOKUP(A54,[2]Planilha1!$A$4:$A$1760,[2]Planilha1!$C$4:$C$1760,"*****",0)</f>
        <v>8</v>
      </c>
      <c r="D54" t="str">
        <f t="shared" si="0"/>
        <v>MESMA QTD EM ESTOQUE</v>
      </c>
    </row>
    <row r="55" spans="1:4" x14ac:dyDescent="0.25">
      <c r="A55" s="20" t="s">
        <v>625</v>
      </c>
      <c r="B55">
        <v>10</v>
      </c>
      <c r="C55">
        <f>_xlfn.XLOOKUP(A55,[2]Planilha1!$A$4:$A$1760,[2]Planilha1!$C$4:$C$1760,"*****",0)</f>
        <v>11</v>
      </c>
      <c r="D55" t="str">
        <f t="shared" si="0"/>
        <v>1 PEÇAS SOBRAM</v>
      </c>
    </row>
    <row r="56" spans="1:4" x14ac:dyDescent="0.25">
      <c r="A56" s="20" t="s">
        <v>630</v>
      </c>
      <c r="B56">
        <v>22</v>
      </c>
      <c r="C56">
        <f>_xlfn.XLOOKUP(A56,[2]Planilha1!$A$4:$A$1760,[2]Planilha1!$C$4:$C$1760,"*****",0)</f>
        <v>22</v>
      </c>
      <c r="D56" t="str">
        <f t="shared" si="0"/>
        <v>MESMA QTD EM ESTOQUE</v>
      </c>
    </row>
    <row r="57" spans="1:4" x14ac:dyDescent="0.25">
      <c r="A57" s="20" t="s">
        <v>636</v>
      </c>
      <c r="B57">
        <v>22</v>
      </c>
      <c r="C57">
        <f>_xlfn.XLOOKUP(A57,[2]Planilha1!$A$4:$A$1760,[2]Planilha1!$C$4:$C$1760,"*****",0)</f>
        <v>22</v>
      </c>
      <c r="D57" t="str">
        <f t="shared" si="0"/>
        <v>MESMA QTD EM ESTOQUE</v>
      </c>
    </row>
    <row r="58" spans="1:4" x14ac:dyDescent="0.25">
      <c r="A58" s="20" t="s">
        <v>642</v>
      </c>
      <c r="B58">
        <v>20</v>
      </c>
      <c r="C58">
        <f>_xlfn.XLOOKUP(A58,[2]Planilha1!$A$4:$A$1760,[2]Planilha1!$C$4:$C$1760,"*****",0)</f>
        <v>20</v>
      </c>
      <c r="D58" t="str">
        <f t="shared" si="0"/>
        <v>MESMA QTD EM ESTOQUE</v>
      </c>
    </row>
    <row r="59" spans="1:4" x14ac:dyDescent="0.25">
      <c r="A59" s="20" t="s">
        <v>648</v>
      </c>
      <c r="B59">
        <v>19</v>
      </c>
      <c r="C59">
        <f>_xlfn.XLOOKUP(A59,[2]Planilha1!$A$4:$A$1760,[2]Planilha1!$C$4:$C$1760,"*****",0)</f>
        <v>19</v>
      </c>
      <c r="D59" t="str">
        <f t="shared" si="0"/>
        <v>MESMA QTD EM ESTOQUE</v>
      </c>
    </row>
    <row r="60" spans="1:4" x14ac:dyDescent="0.25">
      <c r="A60" s="20" t="s">
        <v>656</v>
      </c>
      <c r="B60">
        <v>4</v>
      </c>
      <c r="C60">
        <f>_xlfn.XLOOKUP(A60,[2]Planilha1!$A$4:$A$1760,[2]Planilha1!$C$4:$C$1760,"*****",0)</f>
        <v>4</v>
      </c>
      <c r="D60" t="str">
        <f t="shared" si="0"/>
        <v>MESMA QTD EM ESTOQUE</v>
      </c>
    </row>
    <row r="61" spans="1:4" x14ac:dyDescent="0.25">
      <c r="A61" s="20" t="s">
        <v>661</v>
      </c>
      <c r="B61">
        <v>3</v>
      </c>
      <c r="C61">
        <f>_xlfn.XLOOKUP(A61,[2]Planilha1!$A$4:$A$1760,[2]Planilha1!$C$4:$C$1760,"*****",0)</f>
        <v>3</v>
      </c>
      <c r="D61" t="str">
        <f t="shared" si="0"/>
        <v>MESMA QTD EM ESTOQUE</v>
      </c>
    </row>
    <row r="62" spans="1:4" x14ac:dyDescent="0.25">
      <c r="A62" s="20" t="s">
        <v>664</v>
      </c>
      <c r="B62">
        <v>5</v>
      </c>
      <c r="C62">
        <f>_xlfn.XLOOKUP(A62,[2]Planilha1!$A$4:$A$1760,[2]Planilha1!$C$4:$C$1760,"*****",0)</f>
        <v>5</v>
      </c>
      <c r="D62" t="str">
        <f t="shared" si="0"/>
        <v>MESMA QTD EM ESTOQUE</v>
      </c>
    </row>
    <row r="63" spans="1:4" x14ac:dyDescent="0.25">
      <c r="A63" s="20" t="s">
        <v>668</v>
      </c>
      <c r="B63">
        <v>2</v>
      </c>
      <c r="C63">
        <f>_xlfn.XLOOKUP(A63,[2]Planilha1!$A$4:$A$1760,[2]Planilha1!$C$4:$C$1760,"*****",0)</f>
        <v>3</v>
      </c>
      <c r="D63" t="str">
        <f t="shared" si="0"/>
        <v>1 PEÇAS SOBRAM</v>
      </c>
    </row>
    <row r="64" spans="1:4" x14ac:dyDescent="0.25">
      <c r="A64" s="20" t="s">
        <v>671</v>
      </c>
      <c r="B64">
        <v>4</v>
      </c>
      <c r="C64">
        <f>_xlfn.XLOOKUP(A64,[2]Planilha1!$A$4:$A$1760,[2]Planilha1!$C$4:$C$1760,"*****",0)</f>
        <v>10</v>
      </c>
      <c r="D64" t="str">
        <f t="shared" si="0"/>
        <v>6 PEÇAS SOBRAM</v>
      </c>
    </row>
    <row r="65" spans="1:4" x14ac:dyDescent="0.25">
      <c r="A65" s="20" t="s">
        <v>685</v>
      </c>
      <c r="B65">
        <v>3</v>
      </c>
      <c r="C65">
        <f>_xlfn.XLOOKUP(A65,[2]Planilha1!$A$4:$A$1760,[2]Planilha1!$C$4:$C$1760,"*****",0)</f>
        <v>7</v>
      </c>
      <c r="D65" t="str">
        <f t="shared" si="0"/>
        <v>4 PEÇAS SOBRAM</v>
      </c>
    </row>
    <row r="66" spans="1:4" x14ac:dyDescent="0.25">
      <c r="A66" s="20" t="s">
        <v>688</v>
      </c>
      <c r="B66">
        <v>6</v>
      </c>
      <c r="C66">
        <f>_xlfn.XLOOKUP(A66,[2]Planilha1!$A$4:$A$1760,[2]Planilha1!$C$4:$C$1760,"*****",0)</f>
        <v>6</v>
      </c>
      <c r="D66" t="str">
        <f t="shared" si="0"/>
        <v>MESMA QTD EM ESTOQUE</v>
      </c>
    </row>
    <row r="67" spans="1:4" x14ac:dyDescent="0.25">
      <c r="A67" s="20" t="s">
        <v>691</v>
      </c>
      <c r="B67">
        <v>4</v>
      </c>
      <c r="C67">
        <f>_xlfn.XLOOKUP(A67,[2]Planilha1!$A$4:$A$1760,[2]Planilha1!$C$4:$C$1760,"*****",0)</f>
        <v>4</v>
      </c>
      <c r="D67" t="str">
        <f t="shared" si="0"/>
        <v>MESMA QTD EM ESTOQUE</v>
      </c>
    </row>
    <row r="68" spans="1:4" x14ac:dyDescent="0.25">
      <c r="A68" s="20" t="s">
        <v>694</v>
      </c>
      <c r="B68">
        <v>78</v>
      </c>
      <c r="C68">
        <f>_xlfn.XLOOKUP(A68,[2]Planilha1!$A$4:$A$1760,[2]Planilha1!$C$4:$C$1760,"*****",0)</f>
        <v>78</v>
      </c>
      <c r="D68" t="str">
        <f t="shared" si="0"/>
        <v>MESMA QTD EM ESTOQUE</v>
      </c>
    </row>
    <row r="69" spans="1:4" x14ac:dyDescent="0.25">
      <c r="A69" s="20" t="s">
        <v>698</v>
      </c>
      <c r="B69">
        <v>2</v>
      </c>
      <c r="C69">
        <f>_xlfn.XLOOKUP(A69,[2]Planilha1!$A$4:$A$1760,[2]Planilha1!$C$4:$C$1760,"*****",0)</f>
        <v>2</v>
      </c>
      <c r="D69" t="str">
        <f t="shared" ref="D69:D132" si="1">IF(B69=C69,"MESMA QTD EM ESTOQUE",IF(B69&lt;C69,(C69-B69)&amp;" PEÇAS SOBRAM",IF(B69&gt;C69,"DESTRUIR "&amp;(B69-C69)&amp;" PEÇAS",)))</f>
        <v>MESMA QTD EM ESTOQUE</v>
      </c>
    </row>
    <row r="70" spans="1:4" x14ac:dyDescent="0.25">
      <c r="A70" s="20" t="s">
        <v>702</v>
      </c>
      <c r="B70">
        <v>2</v>
      </c>
      <c r="C70">
        <f>_xlfn.XLOOKUP(A70,[2]Planilha1!$A$4:$A$1760,[2]Planilha1!$C$4:$C$1760,"*****",0)</f>
        <v>2</v>
      </c>
      <c r="D70" t="str">
        <f t="shared" si="1"/>
        <v>MESMA QTD EM ESTOQUE</v>
      </c>
    </row>
    <row r="71" spans="1:4" x14ac:dyDescent="0.25">
      <c r="A71" s="20" t="s">
        <v>704</v>
      </c>
      <c r="B71">
        <v>8</v>
      </c>
      <c r="C71">
        <f>_xlfn.XLOOKUP(A71,[2]Planilha1!$A$4:$A$1760,[2]Planilha1!$C$4:$C$1760,"*****",0)</f>
        <v>8</v>
      </c>
      <c r="D71" t="str">
        <f t="shared" si="1"/>
        <v>MESMA QTD EM ESTOQUE</v>
      </c>
    </row>
    <row r="72" spans="1:4" x14ac:dyDescent="0.25">
      <c r="A72" s="20" t="s">
        <v>707</v>
      </c>
      <c r="B72">
        <v>5</v>
      </c>
      <c r="C72">
        <f>_xlfn.XLOOKUP(A72,[2]Planilha1!$A$4:$A$1760,[2]Planilha1!$C$4:$C$1760,"*****",0)</f>
        <v>5</v>
      </c>
      <c r="D72" t="str">
        <f t="shared" si="1"/>
        <v>MESMA QTD EM ESTOQUE</v>
      </c>
    </row>
    <row r="73" spans="1:4" x14ac:dyDescent="0.25">
      <c r="A73" s="20" t="s">
        <v>714</v>
      </c>
      <c r="B73">
        <v>3</v>
      </c>
      <c r="C73">
        <f>_xlfn.XLOOKUP(A73,[2]Planilha1!$A$4:$A$1760,[2]Planilha1!$C$4:$C$1760,"*****",0)</f>
        <v>6</v>
      </c>
      <c r="D73" t="str">
        <f t="shared" si="1"/>
        <v>3 PEÇAS SOBRAM</v>
      </c>
    </row>
    <row r="74" spans="1:4" x14ac:dyDescent="0.25">
      <c r="A74" s="20" t="s">
        <v>717</v>
      </c>
      <c r="B74">
        <v>3</v>
      </c>
      <c r="C74">
        <f>_xlfn.XLOOKUP(A74,[2]Planilha1!$A$4:$A$1760,[2]Planilha1!$C$4:$C$1760,"*****",0)</f>
        <v>3</v>
      </c>
      <c r="D74" t="str">
        <f t="shared" si="1"/>
        <v>MESMA QTD EM ESTOQUE</v>
      </c>
    </row>
    <row r="75" spans="1:4" x14ac:dyDescent="0.25">
      <c r="A75" s="20" t="s">
        <v>720</v>
      </c>
      <c r="B75">
        <v>3</v>
      </c>
      <c r="C75">
        <f>_xlfn.XLOOKUP(A75,[2]Planilha1!$A$4:$A$1760,[2]Planilha1!$C$4:$C$1760,"*****",0)</f>
        <v>3</v>
      </c>
      <c r="D75" t="str">
        <f t="shared" si="1"/>
        <v>MESMA QTD EM ESTOQUE</v>
      </c>
    </row>
    <row r="76" spans="1:4" x14ac:dyDescent="0.25">
      <c r="A76" s="20" t="s">
        <v>724</v>
      </c>
      <c r="B76">
        <v>11</v>
      </c>
      <c r="C76">
        <f>_xlfn.XLOOKUP(A76,[2]Planilha1!$A$4:$A$1760,[2]Planilha1!$C$4:$C$1760,"*****",0)</f>
        <v>11</v>
      </c>
      <c r="D76" t="str">
        <f t="shared" si="1"/>
        <v>MESMA QTD EM ESTOQUE</v>
      </c>
    </row>
    <row r="77" spans="1:4" x14ac:dyDescent="0.25">
      <c r="A77" s="20" t="s">
        <v>729</v>
      </c>
      <c r="B77">
        <v>5</v>
      </c>
      <c r="C77">
        <f>_xlfn.XLOOKUP(A77,[2]Planilha1!$A$4:$A$1760,[2]Planilha1!$C$4:$C$1760,"*****",0)</f>
        <v>12</v>
      </c>
      <c r="D77" t="str">
        <f t="shared" si="1"/>
        <v>7 PEÇAS SOBRAM</v>
      </c>
    </row>
    <row r="78" spans="1:4" x14ac:dyDescent="0.25">
      <c r="A78" s="20" t="s">
        <v>735</v>
      </c>
      <c r="B78">
        <v>26</v>
      </c>
      <c r="C78">
        <f>_xlfn.XLOOKUP(A78,[2]Planilha1!$A$4:$A$1760,[2]Planilha1!$C$4:$C$1760,"*****",0)</f>
        <v>27</v>
      </c>
      <c r="D78" t="str">
        <f t="shared" si="1"/>
        <v>1 PEÇAS SOBRAM</v>
      </c>
    </row>
    <row r="79" spans="1:4" x14ac:dyDescent="0.25">
      <c r="A79" s="20" t="s">
        <v>745</v>
      </c>
      <c r="B79">
        <v>10</v>
      </c>
      <c r="C79">
        <f>_xlfn.XLOOKUP(A79,[2]Planilha1!$A$4:$A$1760,[2]Planilha1!$C$4:$C$1760,"*****",0)</f>
        <v>14</v>
      </c>
      <c r="D79" t="str">
        <f t="shared" si="1"/>
        <v>4 PEÇAS SOBRAM</v>
      </c>
    </row>
    <row r="80" spans="1:4" x14ac:dyDescent="0.25">
      <c r="A80" s="20" t="s">
        <v>748</v>
      </c>
      <c r="B80">
        <v>1</v>
      </c>
      <c r="C80">
        <f>_xlfn.XLOOKUP(A80,[2]Planilha1!$A$4:$A$1760,[2]Planilha1!$C$4:$C$1760,"*****",0)</f>
        <v>1</v>
      </c>
      <c r="D80" t="str">
        <f t="shared" si="1"/>
        <v>MESMA QTD EM ESTOQUE</v>
      </c>
    </row>
    <row r="81" spans="1:4" x14ac:dyDescent="0.25">
      <c r="A81" s="20" t="s">
        <v>751</v>
      </c>
      <c r="B81">
        <v>1</v>
      </c>
      <c r="C81">
        <f>_xlfn.XLOOKUP(A81,[2]Planilha1!$A$4:$A$1760,[2]Planilha1!$C$4:$C$1760,"*****",0)</f>
        <v>4</v>
      </c>
      <c r="D81" t="str">
        <f t="shared" si="1"/>
        <v>3 PEÇAS SOBRAM</v>
      </c>
    </row>
    <row r="82" spans="1:4" x14ac:dyDescent="0.25">
      <c r="A82" s="20" t="s">
        <v>754</v>
      </c>
      <c r="B82">
        <v>4</v>
      </c>
      <c r="C82">
        <f>_xlfn.XLOOKUP(A82,[2]Planilha1!$A$4:$A$1760,[2]Planilha1!$C$4:$C$1760,"*****",0)</f>
        <v>5</v>
      </c>
      <c r="D82" t="str">
        <f t="shared" si="1"/>
        <v>1 PEÇAS SOBRAM</v>
      </c>
    </row>
    <row r="83" spans="1:4" x14ac:dyDescent="0.25">
      <c r="A83" s="20" t="s">
        <v>759</v>
      </c>
      <c r="B83">
        <v>8</v>
      </c>
      <c r="C83">
        <f>_xlfn.XLOOKUP(A83,[2]Planilha1!$A$4:$A$1760,[2]Planilha1!$C$4:$C$1760,"*****",0)</f>
        <v>11</v>
      </c>
      <c r="D83" t="str">
        <f t="shared" si="1"/>
        <v>3 PEÇAS SOBRAM</v>
      </c>
    </row>
    <row r="84" spans="1:4" x14ac:dyDescent="0.25">
      <c r="A84" s="20" t="s">
        <v>763</v>
      </c>
      <c r="B84">
        <v>20</v>
      </c>
      <c r="C84">
        <f>_xlfn.XLOOKUP(A84,[2]Planilha1!$A$4:$A$1760,[2]Planilha1!$C$4:$C$1760,"*****",0)</f>
        <v>21</v>
      </c>
      <c r="D84" t="str">
        <f t="shared" si="1"/>
        <v>1 PEÇAS SOBRAM</v>
      </c>
    </row>
    <row r="85" spans="1:4" x14ac:dyDescent="0.25">
      <c r="A85" s="20" t="s">
        <v>768</v>
      </c>
      <c r="B85">
        <v>28</v>
      </c>
      <c r="C85">
        <f>_xlfn.XLOOKUP(A85,[2]Planilha1!$A$4:$A$1760,[2]Planilha1!$C$4:$C$1760,"*****",0)</f>
        <v>56</v>
      </c>
      <c r="D85" t="str">
        <f t="shared" si="1"/>
        <v>28 PEÇAS SOBRAM</v>
      </c>
    </row>
    <row r="86" spans="1:4" x14ac:dyDescent="0.25">
      <c r="A86" s="20" t="s">
        <v>776</v>
      </c>
      <c r="B86">
        <v>3</v>
      </c>
      <c r="C86">
        <f>_xlfn.XLOOKUP(A86,[2]Planilha1!$A$4:$A$1760,[2]Planilha1!$C$4:$C$1760,"*****",0)</f>
        <v>3</v>
      </c>
      <c r="D86" t="str">
        <f t="shared" si="1"/>
        <v>MESMA QTD EM ESTOQUE</v>
      </c>
    </row>
    <row r="87" spans="1:4" x14ac:dyDescent="0.25">
      <c r="A87" s="20" t="s">
        <v>781</v>
      </c>
      <c r="B87">
        <v>7</v>
      </c>
      <c r="C87">
        <f>_xlfn.XLOOKUP(A87,[2]Planilha1!$A$4:$A$1760,[2]Planilha1!$C$4:$C$1760,"*****",0)</f>
        <v>7</v>
      </c>
      <c r="D87" t="str">
        <f t="shared" si="1"/>
        <v>MESMA QTD EM ESTOQUE</v>
      </c>
    </row>
    <row r="88" spans="1:4" x14ac:dyDescent="0.25">
      <c r="A88" s="20" t="s">
        <v>785</v>
      </c>
      <c r="B88">
        <v>2</v>
      </c>
      <c r="C88">
        <f>_xlfn.XLOOKUP(A88,[2]Planilha1!$A$4:$A$1760,[2]Planilha1!$C$4:$C$1760,"*****",0)</f>
        <v>6</v>
      </c>
      <c r="D88" t="str">
        <f t="shared" si="1"/>
        <v>4 PEÇAS SOBRAM</v>
      </c>
    </row>
    <row r="89" spans="1:4" x14ac:dyDescent="0.25">
      <c r="A89" s="20" t="s">
        <v>788</v>
      </c>
      <c r="B89">
        <v>6</v>
      </c>
      <c r="C89">
        <f>_xlfn.XLOOKUP(A89,[2]Planilha1!$A$4:$A$1760,[2]Planilha1!$C$4:$C$1760,"*****",0)</f>
        <v>6</v>
      </c>
      <c r="D89" t="str">
        <f t="shared" si="1"/>
        <v>MESMA QTD EM ESTOQUE</v>
      </c>
    </row>
    <row r="90" spans="1:4" x14ac:dyDescent="0.25">
      <c r="A90" s="20" t="s">
        <v>793</v>
      </c>
      <c r="B90">
        <v>4</v>
      </c>
      <c r="C90">
        <f>_xlfn.XLOOKUP(A90,[2]Planilha1!$A$4:$A$1760,[2]Planilha1!$C$4:$C$1760,"*****",0)</f>
        <v>6</v>
      </c>
      <c r="D90" t="str">
        <f t="shared" si="1"/>
        <v>2 PEÇAS SOBRAM</v>
      </c>
    </row>
    <row r="91" spans="1:4" x14ac:dyDescent="0.25">
      <c r="A91" s="20" t="s">
        <v>802</v>
      </c>
      <c r="B91">
        <v>1</v>
      </c>
      <c r="C91">
        <f>_xlfn.XLOOKUP(A91,[2]Planilha1!$A$4:$A$1760,[2]Planilha1!$C$4:$C$1760,"*****",0)</f>
        <v>2</v>
      </c>
      <c r="D91" t="str">
        <f t="shared" si="1"/>
        <v>1 PEÇAS SOBRAM</v>
      </c>
    </row>
    <row r="92" spans="1:4" x14ac:dyDescent="0.25">
      <c r="A92" s="20" t="s">
        <v>805</v>
      </c>
      <c r="B92">
        <v>8</v>
      </c>
      <c r="C92">
        <f>_xlfn.XLOOKUP(A92,[2]Planilha1!$A$4:$A$1760,[2]Planilha1!$C$4:$C$1760,"*****",0)</f>
        <v>8</v>
      </c>
      <c r="D92" t="str">
        <f t="shared" si="1"/>
        <v>MESMA QTD EM ESTOQUE</v>
      </c>
    </row>
    <row r="93" spans="1:4" x14ac:dyDescent="0.25">
      <c r="A93" s="20" t="s">
        <v>808</v>
      </c>
      <c r="B93">
        <v>13</v>
      </c>
      <c r="C93">
        <f>_xlfn.XLOOKUP(A93,[2]Planilha1!$A$4:$A$1760,[2]Planilha1!$C$4:$C$1760,"*****",0)</f>
        <v>13</v>
      </c>
      <c r="D93" t="str">
        <f t="shared" si="1"/>
        <v>MESMA QTD EM ESTOQUE</v>
      </c>
    </row>
    <row r="94" spans="1:4" x14ac:dyDescent="0.25">
      <c r="A94" s="20" t="s">
        <v>812</v>
      </c>
      <c r="B94">
        <v>8</v>
      </c>
      <c r="C94">
        <f>_xlfn.XLOOKUP(A94,[2]Planilha1!$A$4:$A$1760,[2]Planilha1!$C$4:$C$1760,"*****",0)</f>
        <v>13</v>
      </c>
      <c r="D94" t="str">
        <f t="shared" si="1"/>
        <v>5 PEÇAS SOBRAM</v>
      </c>
    </row>
    <row r="95" spans="1:4" x14ac:dyDescent="0.25">
      <c r="A95" s="20" t="s">
        <v>2320</v>
      </c>
      <c r="B95">
        <v>1</v>
      </c>
      <c r="C95">
        <f>_xlfn.XLOOKUP(A95,[2]Planilha1!$A$4:$A$1760,[2]Planilha1!$C$4:$C$1760,"*****",0)</f>
        <v>2</v>
      </c>
      <c r="D95" t="str">
        <f t="shared" si="1"/>
        <v>1 PEÇAS SOBRAM</v>
      </c>
    </row>
    <row r="96" spans="1:4" x14ac:dyDescent="0.25">
      <c r="A96" s="20" t="s">
        <v>819</v>
      </c>
      <c r="B96">
        <v>2</v>
      </c>
      <c r="C96">
        <f>_xlfn.XLOOKUP(A96,[2]Planilha1!$A$4:$A$1760,[2]Planilha1!$C$4:$C$1760,"*****",0)</f>
        <v>4</v>
      </c>
      <c r="D96" t="str">
        <f t="shared" si="1"/>
        <v>2 PEÇAS SOBRAM</v>
      </c>
    </row>
    <row r="97" spans="1:4" x14ac:dyDescent="0.25">
      <c r="A97" s="20" t="s">
        <v>822</v>
      </c>
      <c r="B97">
        <v>1</v>
      </c>
      <c r="C97">
        <f>_xlfn.XLOOKUP(A97,[2]Planilha1!$A$4:$A$1760,[2]Planilha1!$C$4:$C$1760,"*****",0)</f>
        <v>6</v>
      </c>
      <c r="D97" t="str">
        <f t="shared" si="1"/>
        <v>5 PEÇAS SOBRAM</v>
      </c>
    </row>
    <row r="98" spans="1:4" x14ac:dyDescent="0.25">
      <c r="A98" s="20" t="s">
        <v>825</v>
      </c>
      <c r="B98">
        <v>1</v>
      </c>
      <c r="C98">
        <f>_xlfn.XLOOKUP(A98,[2]Planilha1!$A$4:$A$1760,[2]Planilha1!$C$4:$C$1760,"*****",0)</f>
        <v>2</v>
      </c>
      <c r="D98" t="str">
        <f t="shared" si="1"/>
        <v>1 PEÇAS SOBRAM</v>
      </c>
    </row>
    <row r="99" spans="1:4" x14ac:dyDescent="0.25">
      <c r="A99" s="20" t="s">
        <v>828</v>
      </c>
      <c r="B99">
        <v>2</v>
      </c>
      <c r="C99">
        <f>_xlfn.XLOOKUP(A99,[2]Planilha1!$A$4:$A$1760,[2]Planilha1!$C$4:$C$1760,"*****",0)</f>
        <v>2</v>
      </c>
      <c r="D99" t="str">
        <f t="shared" si="1"/>
        <v>MESMA QTD EM ESTOQUE</v>
      </c>
    </row>
    <row r="100" spans="1:4" x14ac:dyDescent="0.25">
      <c r="A100" s="20" t="s">
        <v>831</v>
      </c>
      <c r="B100">
        <v>2</v>
      </c>
      <c r="C100">
        <f>_xlfn.XLOOKUP(A100,[2]Planilha1!$A$4:$A$1760,[2]Planilha1!$C$4:$C$1760,"*****",0)</f>
        <v>2</v>
      </c>
      <c r="D100" t="str">
        <f t="shared" si="1"/>
        <v>MESMA QTD EM ESTOQUE</v>
      </c>
    </row>
    <row r="101" spans="1:4" x14ac:dyDescent="0.25">
      <c r="A101" s="20" t="s">
        <v>834</v>
      </c>
      <c r="B101">
        <v>5</v>
      </c>
      <c r="C101">
        <f>_xlfn.XLOOKUP(A101,[2]Planilha1!$A$4:$A$1760,[2]Planilha1!$C$4:$C$1760,"*****",0)</f>
        <v>5</v>
      </c>
      <c r="D101" t="str">
        <f t="shared" si="1"/>
        <v>MESMA QTD EM ESTOQUE</v>
      </c>
    </row>
    <row r="102" spans="1:4" x14ac:dyDescent="0.25">
      <c r="A102" s="20" t="s">
        <v>838</v>
      </c>
      <c r="B102">
        <v>3</v>
      </c>
      <c r="C102">
        <f>_xlfn.XLOOKUP(A102,[2]Planilha1!$A$4:$A$1760,[2]Planilha1!$C$4:$C$1760,"*****",0)</f>
        <v>3</v>
      </c>
      <c r="D102" t="str">
        <f t="shared" si="1"/>
        <v>MESMA QTD EM ESTOQUE</v>
      </c>
    </row>
    <row r="103" spans="1:4" x14ac:dyDescent="0.25">
      <c r="A103" s="20" t="s">
        <v>841</v>
      </c>
      <c r="B103">
        <v>23</v>
      </c>
      <c r="C103">
        <f>_xlfn.XLOOKUP(A103,[2]Planilha1!$A$4:$A$1760,[2]Planilha1!$C$4:$C$1760,"*****",0)</f>
        <v>62</v>
      </c>
      <c r="D103" t="str">
        <f t="shared" si="1"/>
        <v>39 PEÇAS SOBRAM</v>
      </c>
    </row>
    <row r="104" spans="1:4" x14ac:dyDescent="0.25">
      <c r="A104" s="20" t="s">
        <v>844</v>
      </c>
      <c r="B104">
        <v>9</v>
      </c>
      <c r="C104">
        <f>_xlfn.XLOOKUP(A104,[2]Planilha1!$A$4:$A$1760,[2]Planilha1!$C$4:$C$1760,"*****",0)</f>
        <v>9</v>
      </c>
      <c r="D104" t="str">
        <f t="shared" si="1"/>
        <v>MESMA QTD EM ESTOQUE</v>
      </c>
    </row>
    <row r="105" spans="1:4" x14ac:dyDescent="0.25">
      <c r="A105" s="20" t="s">
        <v>848</v>
      </c>
      <c r="B105">
        <v>9</v>
      </c>
      <c r="C105">
        <f>_xlfn.XLOOKUP(A105,[2]Planilha1!$A$4:$A$1760,[2]Planilha1!$C$4:$C$1760,"*****",0)</f>
        <v>9</v>
      </c>
      <c r="D105" t="str">
        <f t="shared" si="1"/>
        <v>MESMA QTD EM ESTOQUE</v>
      </c>
    </row>
    <row r="106" spans="1:4" x14ac:dyDescent="0.25">
      <c r="A106" s="20" t="s">
        <v>852</v>
      </c>
      <c r="B106">
        <v>3</v>
      </c>
      <c r="C106">
        <f>_xlfn.XLOOKUP(A106,[2]Planilha1!$A$4:$A$1760,[2]Planilha1!$C$4:$C$1760,"*****",0)</f>
        <v>15</v>
      </c>
      <c r="D106" t="str">
        <f t="shared" si="1"/>
        <v>12 PEÇAS SOBRAM</v>
      </c>
    </row>
    <row r="107" spans="1:4" x14ac:dyDescent="0.25">
      <c r="A107" s="20" t="s">
        <v>855</v>
      </c>
      <c r="B107">
        <v>16</v>
      </c>
      <c r="C107">
        <f>_xlfn.XLOOKUP(A107,[2]Planilha1!$A$4:$A$1760,[2]Planilha1!$C$4:$C$1760,"*****",0)</f>
        <v>16</v>
      </c>
      <c r="D107" t="str">
        <f t="shared" si="1"/>
        <v>MESMA QTD EM ESTOQUE</v>
      </c>
    </row>
    <row r="108" spans="1:4" x14ac:dyDescent="0.25">
      <c r="A108" s="20" t="s">
        <v>858</v>
      </c>
      <c r="B108">
        <v>6</v>
      </c>
      <c r="C108">
        <f>_xlfn.XLOOKUP(A108,[2]Planilha1!$A$4:$A$1760,[2]Planilha1!$C$4:$C$1760,"*****",0)</f>
        <v>6</v>
      </c>
      <c r="D108" t="str">
        <f t="shared" si="1"/>
        <v>MESMA QTD EM ESTOQUE</v>
      </c>
    </row>
    <row r="109" spans="1:4" x14ac:dyDescent="0.25">
      <c r="A109" s="20" t="s">
        <v>866</v>
      </c>
      <c r="B109">
        <v>2</v>
      </c>
      <c r="C109">
        <f>_xlfn.XLOOKUP(A109,[2]Planilha1!$A$4:$A$1760,[2]Planilha1!$C$4:$C$1760,"*****",0)</f>
        <v>3</v>
      </c>
      <c r="D109" t="str">
        <f t="shared" si="1"/>
        <v>1 PEÇAS SOBRAM</v>
      </c>
    </row>
    <row r="110" spans="1:4" x14ac:dyDescent="0.25">
      <c r="A110" s="20" t="s">
        <v>869</v>
      </c>
      <c r="B110">
        <v>2</v>
      </c>
      <c r="C110">
        <f>_xlfn.XLOOKUP(A110,[2]Planilha1!$A$4:$A$1760,[2]Planilha1!$C$4:$C$1760,"*****",0)</f>
        <v>7</v>
      </c>
      <c r="D110" t="str">
        <f t="shared" si="1"/>
        <v>5 PEÇAS SOBRAM</v>
      </c>
    </row>
    <row r="111" spans="1:4" x14ac:dyDescent="0.25">
      <c r="A111" s="20" t="s">
        <v>872</v>
      </c>
      <c r="B111">
        <v>12</v>
      </c>
      <c r="C111">
        <f>_xlfn.XLOOKUP(A111,[2]Planilha1!$A$4:$A$1760,[2]Planilha1!$C$4:$C$1760,"*****",0)</f>
        <v>12</v>
      </c>
      <c r="D111" t="str">
        <f t="shared" si="1"/>
        <v>MESMA QTD EM ESTOQUE</v>
      </c>
    </row>
    <row r="112" spans="1:4" x14ac:dyDescent="0.25">
      <c r="A112" s="20" t="s">
        <v>875</v>
      </c>
      <c r="B112">
        <v>6</v>
      </c>
      <c r="C112">
        <f>_xlfn.XLOOKUP(A112,[2]Planilha1!$A$4:$A$1760,[2]Planilha1!$C$4:$C$1760,"*****",0)</f>
        <v>6</v>
      </c>
      <c r="D112" t="str">
        <f t="shared" si="1"/>
        <v>MESMA QTD EM ESTOQUE</v>
      </c>
    </row>
    <row r="113" spans="1:4" x14ac:dyDescent="0.25">
      <c r="A113" s="20" t="s">
        <v>878</v>
      </c>
      <c r="B113">
        <v>6</v>
      </c>
      <c r="C113">
        <f>_xlfn.XLOOKUP(A113,[2]Planilha1!$A$4:$A$1760,[2]Planilha1!$C$4:$C$1760,"*****",0)</f>
        <v>6</v>
      </c>
      <c r="D113" t="str">
        <f t="shared" si="1"/>
        <v>MESMA QTD EM ESTOQUE</v>
      </c>
    </row>
    <row r="114" spans="1:4" x14ac:dyDescent="0.25">
      <c r="A114" s="20" t="s">
        <v>882</v>
      </c>
      <c r="B114">
        <v>2</v>
      </c>
      <c r="C114">
        <f>_xlfn.XLOOKUP(A114,[2]Planilha1!$A$4:$A$1760,[2]Planilha1!$C$4:$C$1760,"*****",0)</f>
        <v>3</v>
      </c>
      <c r="D114" t="str">
        <f t="shared" si="1"/>
        <v>1 PEÇAS SOBRAM</v>
      </c>
    </row>
    <row r="115" spans="1:4" x14ac:dyDescent="0.25">
      <c r="A115" s="20" t="s">
        <v>885</v>
      </c>
      <c r="B115">
        <v>2</v>
      </c>
      <c r="C115">
        <f>_xlfn.XLOOKUP(A115,[2]Planilha1!$A$4:$A$1760,[2]Planilha1!$C$4:$C$1760,"*****",0)</f>
        <v>3</v>
      </c>
      <c r="D115" t="str">
        <f t="shared" si="1"/>
        <v>1 PEÇAS SOBRAM</v>
      </c>
    </row>
    <row r="116" spans="1:4" x14ac:dyDescent="0.25">
      <c r="A116" s="20" t="s">
        <v>889</v>
      </c>
      <c r="B116">
        <v>3</v>
      </c>
      <c r="C116">
        <f>_xlfn.XLOOKUP(A116,[2]Planilha1!$A$4:$A$1760,[2]Planilha1!$C$4:$C$1760,"*****",0)</f>
        <v>3</v>
      </c>
      <c r="D116" t="str">
        <f t="shared" si="1"/>
        <v>MESMA QTD EM ESTOQUE</v>
      </c>
    </row>
    <row r="117" spans="1:4" x14ac:dyDescent="0.25">
      <c r="A117" s="20" t="s">
        <v>892</v>
      </c>
      <c r="B117">
        <v>1</v>
      </c>
      <c r="C117">
        <f>_xlfn.XLOOKUP(A117,[2]Planilha1!$A$4:$A$1760,[2]Planilha1!$C$4:$C$1760,"*****",0)</f>
        <v>1</v>
      </c>
      <c r="D117" t="str">
        <f t="shared" si="1"/>
        <v>MESMA QTD EM ESTOQUE</v>
      </c>
    </row>
    <row r="118" spans="1:4" x14ac:dyDescent="0.25">
      <c r="A118" s="20" t="s">
        <v>899</v>
      </c>
      <c r="B118">
        <v>1</v>
      </c>
      <c r="C118">
        <f>_xlfn.XLOOKUP(A118,[2]Planilha1!$A$4:$A$1760,[2]Planilha1!$C$4:$C$1760,"*****",0)</f>
        <v>1</v>
      </c>
      <c r="D118" t="str">
        <f t="shared" si="1"/>
        <v>MESMA QTD EM ESTOQUE</v>
      </c>
    </row>
    <row r="119" spans="1:4" x14ac:dyDescent="0.25">
      <c r="A119" s="20" t="s">
        <v>902</v>
      </c>
      <c r="B119">
        <v>1</v>
      </c>
      <c r="C119">
        <f>_xlfn.XLOOKUP(A119,[2]Planilha1!$A$4:$A$1760,[2]Planilha1!$C$4:$C$1760,"*****",0)</f>
        <v>1</v>
      </c>
      <c r="D119" t="str">
        <f t="shared" si="1"/>
        <v>MESMA QTD EM ESTOQUE</v>
      </c>
    </row>
    <row r="120" spans="1:4" x14ac:dyDescent="0.25">
      <c r="A120" s="20" t="s">
        <v>905</v>
      </c>
      <c r="B120">
        <v>4</v>
      </c>
      <c r="C120">
        <f>_xlfn.XLOOKUP(A120,[2]Planilha1!$A$4:$A$1760,[2]Planilha1!$C$4:$C$1760,"*****",0)</f>
        <v>4</v>
      </c>
      <c r="D120" t="str">
        <f t="shared" si="1"/>
        <v>MESMA QTD EM ESTOQUE</v>
      </c>
    </row>
    <row r="121" spans="1:4" x14ac:dyDescent="0.25">
      <c r="A121" s="20" t="s">
        <v>912</v>
      </c>
      <c r="B121">
        <v>1</v>
      </c>
      <c r="C121">
        <f>_xlfn.XLOOKUP(A121,[2]Planilha1!$A$4:$A$1760,[2]Planilha1!$C$4:$C$1760,"*****",0)</f>
        <v>3</v>
      </c>
      <c r="D121" t="str">
        <f t="shared" si="1"/>
        <v>2 PEÇAS SOBRAM</v>
      </c>
    </row>
    <row r="122" spans="1:4" x14ac:dyDescent="0.25">
      <c r="A122" s="20" t="s">
        <v>915</v>
      </c>
      <c r="B122">
        <v>1</v>
      </c>
      <c r="C122">
        <f>_xlfn.XLOOKUP(A122,[2]Planilha1!$A$4:$A$1760,[2]Planilha1!$C$4:$C$1760,"*****",0)</f>
        <v>2</v>
      </c>
      <c r="D122" t="str">
        <f t="shared" si="1"/>
        <v>1 PEÇAS SOBRAM</v>
      </c>
    </row>
    <row r="123" spans="1:4" x14ac:dyDescent="0.25">
      <c r="A123" s="20" t="s">
        <v>922</v>
      </c>
      <c r="B123">
        <v>18</v>
      </c>
      <c r="C123">
        <f>_xlfn.XLOOKUP(A123,[2]Planilha1!$A$4:$A$1760,[2]Planilha1!$C$4:$C$1760,"*****",0)</f>
        <v>18</v>
      </c>
      <c r="D123" t="str">
        <f t="shared" si="1"/>
        <v>MESMA QTD EM ESTOQUE</v>
      </c>
    </row>
    <row r="124" spans="1:4" x14ac:dyDescent="0.25">
      <c r="A124" s="20" t="s">
        <v>925</v>
      </c>
      <c r="B124">
        <v>19</v>
      </c>
      <c r="C124">
        <f>_xlfn.XLOOKUP(A124,[2]Planilha1!$A$4:$A$1760,[2]Planilha1!$C$4:$C$1760,"*****",0)</f>
        <v>19</v>
      </c>
      <c r="D124" t="str">
        <f t="shared" si="1"/>
        <v>MESMA QTD EM ESTOQUE</v>
      </c>
    </row>
    <row r="125" spans="1:4" x14ac:dyDescent="0.25">
      <c r="A125" s="20" t="s">
        <v>928</v>
      </c>
      <c r="B125">
        <v>4</v>
      </c>
      <c r="C125">
        <f>_xlfn.XLOOKUP(A125,[2]Planilha1!$A$4:$A$1760,[2]Planilha1!$C$4:$C$1760,"*****",0)</f>
        <v>4</v>
      </c>
      <c r="D125" t="str">
        <f t="shared" si="1"/>
        <v>MESMA QTD EM ESTOQUE</v>
      </c>
    </row>
    <row r="126" spans="1:4" x14ac:dyDescent="0.25">
      <c r="A126" s="20" t="s">
        <v>931</v>
      </c>
      <c r="B126">
        <v>110</v>
      </c>
      <c r="C126">
        <f>_xlfn.XLOOKUP(A126,[2]Planilha1!$A$4:$A$1760,[2]Planilha1!$C$4:$C$1760,"*****",0)</f>
        <v>110</v>
      </c>
      <c r="D126" t="str">
        <f t="shared" si="1"/>
        <v>MESMA QTD EM ESTOQUE</v>
      </c>
    </row>
    <row r="127" spans="1:4" x14ac:dyDescent="0.25">
      <c r="A127" s="20" t="s">
        <v>935</v>
      </c>
      <c r="B127">
        <v>1</v>
      </c>
      <c r="C127">
        <f>_xlfn.XLOOKUP(A127,[2]Planilha1!$A$4:$A$1760,[2]Planilha1!$C$4:$C$1760,"*****",0)</f>
        <v>3</v>
      </c>
      <c r="D127" t="str">
        <f t="shared" si="1"/>
        <v>2 PEÇAS SOBRAM</v>
      </c>
    </row>
    <row r="128" spans="1:4" x14ac:dyDescent="0.25">
      <c r="A128" s="20" t="s">
        <v>938</v>
      </c>
      <c r="B128">
        <v>1</v>
      </c>
      <c r="C128">
        <f>_xlfn.XLOOKUP(A128,[2]Planilha1!$A$4:$A$1760,[2]Planilha1!$C$4:$C$1760,"*****",0)</f>
        <v>1</v>
      </c>
      <c r="D128" t="str">
        <f t="shared" si="1"/>
        <v>MESMA QTD EM ESTOQUE</v>
      </c>
    </row>
    <row r="129" spans="1:4" x14ac:dyDescent="0.25">
      <c r="A129" s="20" t="s">
        <v>942</v>
      </c>
      <c r="B129">
        <v>2</v>
      </c>
      <c r="C129">
        <f>_xlfn.XLOOKUP(A129,[2]Planilha1!$A$4:$A$1760,[2]Planilha1!$C$4:$C$1760,"*****",0)</f>
        <v>2</v>
      </c>
      <c r="D129" t="str">
        <f t="shared" si="1"/>
        <v>MESMA QTD EM ESTOQUE</v>
      </c>
    </row>
    <row r="130" spans="1:4" x14ac:dyDescent="0.25">
      <c r="A130" s="20" t="s">
        <v>945</v>
      </c>
      <c r="B130">
        <v>1</v>
      </c>
      <c r="C130">
        <f>_xlfn.XLOOKUP(A130,[2]Planilha1!$A$4:$A$1760,[2]Planilha1!$C$4:$C$1760,"*****",0)</f>
        <v>2</v>
      </c>
      <c r="D130" t="str">
        <f t="shared" si="1"/>
        <v>1 PEÇAS SOBRAM</v>
      </c>
    </row>
    <row r="131" spans="1:4" x14ac:dyDescent="0.25">
      <c r="A131" s="20" t="s">
        <v>948</v>
      </c>
      <c r="B131">
        <v>2</v>
      </c>
      <c r="C131">
        <f>_xlfn.XLOOKUP(A131,[2]Planilha1!$A$4:$A$1760,[2]Planilha1!$C$4:$C$1760,"*****",0)</f>
        <v>5</v>
      </c>
      <c r="D131" t="str">
        <f t="shared" si="1"/>
        <v>3 PEÇAS SOBRAM</v>
      </c>
    </row>
    <row r="132" spans="1:4" x14ac:dyDescent="0.25">
      <c r="A132" s="20" t="s">
        <v>951</v>
      </c>
      <c r="B132">
        <v>4</v>
      </c>
      <c r="C132">
        <f>_xlfn.XLOOKUP(A132,[2]Planilha1!$A$4:$A$1760,[2]Planilha1!$C$4:$C$1760,"*****",0)</f>
        <v>4</v>
      </c>
      <c r="D132" t="str">
        <f t="shared" si="1"/>
        <v>MESMA QTD EM ESTOQUE</v>
      </c>
    </row>
    <row r="133" spans="1:4" x14ac:dyDescent="0.25">
      <c r="A133" s="20" t="s">
        <v>954</v>
      </c>
      <c r="B133">
        <v>7</v>
      </c>
      <c r="C133">
        <f>_xlfn.XLOOKUP(A133,[2]Planilha1!$A$4:$A$1760,[2]Planilha1!$C$4:$C$1760,"*****",0)</f>
        <v>7</v>
      </c>
      <c r="D133" t="str">
        <f t="shared" ref="D133:D196" si="2">IF(B133=C133,"MESMA QTD EM ESTOQUE",IF(B133&lt;C133,(C133-B133)&amp;" PEÇAS SOBRAM",IF(B133&gt;C133,"DESTRUIR "&amp;(B133-C133)&amp;" PEÇAS",)))</f>
        <v>MESMA QTD EM ESTOQUE</v>
      </c>
    </row>
    <row r="134" spans="1:4" x14ac:dyDescent="0.25">
      <c r="A134" s="20" t="s">
        <v>958</v>
      </c>
      <c r="B134">
        <v>2</v>
      </c>
      <c r="C134">
        <f>_xlfn.XLOOKUP(A134,[2]Planilha1!$A$4:$A$1760,[2]Planilha1!$C$4:$C$1760,"*****",0)</f>
        <v>3</v>
      </c>
      <c r="D134" t="str">
        <f t="shared" si="2"/>
        <v>1 PEÇAS SOBRAM</v>
      </c>
    </row>
    <row r="135" spans="1:4" x14ac:dyDescent="0.25">
      <c r="A135" s="20" t="s">
        <v>961</v>
      </c>
      <c r="B135">
        <v>3</v>
      </c>
      <c r="C135">
        <f>_xlfn.XLOOKUP(A135,[2]Planilha1!$A$4:$A$1760,[2]Planilha1!$C$4:$C$1760,"*****",0)</f>
        <v>3</v>
      </c>
      <c r="D135" t="str">
        <f t="shared" si="2"/>
        <v>MESMA QTD EM ESTOQUE</v>
      </c>
    </row>
    <row r="136" spans="1:4" x14ac:dyDescent="0.25">
      <c r="A136" s="20" t="s">
        <v>964</v>
      </c>
      <c r="B136">
        <v>2</v>
      </c>
      <c r="C136">
        <f>_xlfn.XLOOKUP(A136,[2]Planilha1!$A$4:$A$1760,[2]Planilha1!$C$4:$C$1760,"*****",0)</f>
        <v>3</v>
      </c>
      <c r="D136" t="str">
        <f t="shared" si="2"/>
        <v>1 PEÇAS SOBRAM</v>
      </c>
    </row>
    <row r="137" spans="1:4" x14ac:dyDescent="0.25">
      <c r="A137" s="20" t="s">
        <v>970</v>
      </c>
      <c r="B137">
        <v>4</v>
      </c>
      <c r="C137">
        <f>_xlfn.XLOOKUP(A137,[2]Planilha1!$A$4:$A$1760,[2]Planilha1!$C$4:$C$1760,"*****",0)</f>
        <v>4</v>
      </c>
      <c r="D137" t="str">
        <f t="shared" si="2"/>
        <v>MESMA QTD EM ESTOQUE</v>
      </c>
    </row>
    <row r="138" spans="1:4" x14ac:dyDescent="0.25">
      <c r="A138" s="20" t="s">
        <v>973</v>
      </c>
      <c r="B138">
        <v>12</v>
      </c>
      <c r="C138">
        <f>_xlfn.XLOOKUP(A138,[2]Planilha1!$A$4:$A$1760,[2]Planilha1!$C$4:$C$1760,"*****",0)</f>
        <v>12</v>
      </c>
      <c r="D138" t="str">
        <f t="shared" si="2"/>
        <v>MESMA QTD EM ESTOQUE</v>
      </c>
    </row>
    <row r="139" spans="1:4" x14ac:dyDescent="0.25">
      <c r="A139" s="20" t="s">
        <v>976</v>
      </c>
      <c r="B139">
        <v>6</v>
      </c>
      <c r="C139">
        <f>_xlfn.XLOOKUP(A139,[2]Planilha1!$A$4:$A$1760,[2]Planilha1!$C$4:$C$1760,"*****",0)</f>
        <v>6</v>
      </c>
      <c r="D139" t="str">
        <f t="shared" si="2"/>
        <v>MESMA QTD EM ESTOQUE</v>
      </c>
    </row>
    <row r="140" spans="1:4" x14ac:dyDescent="0.25">
      <c r="A140" s="20" t="s">
        <v>979</v>
      </c>
      <c r="B140">
        <v>1</v>
      </c>
      <c r="C140">
        <f>_xlfn.XLOOKUP(A140,[2]Planilha1!$A$4:$A$1760,[2]Planilha1!$C$4:$C$1760,"*****",0)</f>
        <v>1</v>
      </c>
      <c r="D140" t="str">
        <f t="shared" si="2"/>
        <v>MESMA QTD EM ESTOQUE</v>
      </c>
    </row>
    <row r="141" spans="1:4" x14ac:dyDescent="0.25">
      <c r="A141" s="20" t="s">
        <v>982</v>
      </c>
      <c r="B141">
        <v>5</v>
      </c>
      <c r="C141">
        <f>_xlfn.XLOOKUP(A141,[2]Planilha1!$A$4:$A$1760,[2]Planilha1!$C$4:$C$1760,"*****",0)</f>
        <v>5</v>
      </c>
      <c r="D141" t="str">
        <f t="shared" si="2"/>
        <v>MESMA QTD EM ESTOQUE</v>
      </c>
    </row>
    <row r="142" spans="1:4" x14ac:dyDescent="0.25">
      <c r="A142" s="20" t="s">
        <v>985</v>
      </c>
      <c r="B142">
        <v>18</v>
      </c>
      <c r="C142">
        <f>_xlfn.XLOOKUP(A142,[2]Planilha1!$A$4:$A$1760,[2]Planilha1!$C$4:$C$1760,"*****",0)</f>
        <v>19</v>
      </c>
      <c r="D142" t="str">
        <f t="shared" si="2"/>
        <v>1 PEÇAS SOBRAM</v>
      </c>
    </row>
    <row r="143" spans="1:4" x14ac:dyDescent="0.25">
      <c r="A143" s="20" t="s">
        <v>989</v>
      </c>
      <c r="B143">
        <v>11</v>
      </c>
      <c r="C143">
        <f>_xlfn.XLOOKUP(A143,[2]Planilha1!$A$4:$A$1760,[2]Planilha1!$C$4:$C$1760,"*****",0)</f>
        <v>11</v>
      </c>
      <c r="D143" t="str">
        <f t="shared" si="2"/>
        <v>MESMA QTD EM ESTOQUE</v>
      </c>
    </row>
    <row r="144" spans="1:4" x14ac:dyDescent="0.25">
      <c r="A144" s="20" t="s">
        <v>996</v>
      </c>
      <c r="B144">
        <v>3</v>
      </c>
      <c r="C144">
        <f>_xlfn.XLOOKUP(A144,[2]Planilha1!$A$4:$A$1760,[2]Planilha1!$C$4:$C$1760,"*****",0)</f>
        <v>3</v>
      </c>
      <c r="D144" t="str">
        <f t="shared" si="2"/>
        <v>MESMA QTD EM ESTOQUE</v>
      </c>
    </row>
    <row r="145" spans="1:4" x14ac:dyDescent="0.25">
      <c r="A145" s="20" t="s">
        <v>1000</v>
      </c>
      <c r="B145">
        <v>3</v>
      </c>
      <c r="C145">
        <f>_xlfn.XLOOKUP(A145,[2]Planilha1!$A$4:$A$1760,[2]Planilha1!$C$4:$C$1760,"*****",0)</f>
        <v>3</v>
      </c>
      <c r="D145" t="str">
        <f t="shared" si="2"/>
        <v>MESMA QTD EM ESTOQUE</v>
      </c>
    </row>
    <row r="146" spans="1:4" x14ac:dyDescent="0.25">
      <c r="A146" s="20" t="s">
        <v>1003</v>
      </c>
      <c r="B146">
        <v>1</v>
      </c>
      <c r="C146">
        <f>_xlfn.XLOOKUP(A146,[2]Planilha1!$A$4:$A$1760,[2]Planilha1!$C$4:$C$1760,"*****",0)</f>
        <v>1</v>
      </c>
      <c r="D146" t="str">
        <f t="shared" si="2"/>
        <v>MESMA QTD EM ESTOQUE</v>
      </c>
    </row>
    <row r="147" spans="1:4" x14ac:dyDescent="0.25">
      <c r="A147" s="20" t="s">
        <v>1005</v>
      </c>
      <c r="B147">
        <v>2</v>
      </c>
      <c r="C147">
        <f>_xlfn.XLOOKUP(A147,[2]Planilha1!$A$4:$A$1760,[2]Planilha1!$C$4:$C$1760,"*****",0)</f>
        <v>3</v>
      </c>
      <c r="D147" t="str">
        <f t="shared" si="2"/>
        <v>1 PEÇAS SOBRAM</v>
      </c>
    </row>
    <row r="148" spans="1:4" x14ac:dyDescent="0.25">
      <c r="A148" s="20" t="s">
        <v>1008</v>
      </c>
      <c r="B148">
        <v>9</v>
      </c>
      <c r="C148">
        <f>_xlfn.XLOOKUP(A148,[2]Planilha1!$A$4:$A$1760,[2]Planilha1!$C$4:$C$1760,"*****",0)</f>
        <v>11</v>
      </c>
      <c r="D148" t="str">
        <f t="shared" si="2"/>
        <v>2 PEÇAS SOBRAM</v>
      </c>
    </row>
    <row r="149" spans="1:4" x14ac:dyDescent="0.25">
      <c r="A149" s="20" t="s">
        <v>2410</v>
      </c>
      <c r="B149">
        <v>11</v>
      </c>
      <c r="C149">
        <f>_xlfn.XLOOKUP(A149,[2]Planilha1!$A$4:$A$1760,[2]Planilha1!$C$4:$C$1760,"*****",0)</f>
        <v>11</v>
      </c>
      <c r="D149" t="str">
        <f t="shared" si="2"/>
        <v>MESMA QTD EM ESTOQUE</v>
      </c>
    </row>
    <row r="150" spans="1:4" x14ac:dyDescent="0.25">
      <c r="A150" s="20" t="s">
        <v>1014</v>
      </c>
      <c r="B150">
        <v>1</v>
      </c>
      <c r="C150">
        <f>_xlfn.XLOOKUP(A150,[2]Planilha1!$A$4:$A$1760,[2]Planilha1!$C$4:$C$1760,"*****",0)</f>
        <v>5</v>
      </c>
      <c r="D150" t="str">
        <f t="shared" si="2"/>
        <v>4 PEÇAS SOBRAM</v>
      </c>
    </row>
    <row r="151" spans="1:4" x14ac:dyDescent="0.25">
      <c r="A151" s="20" t="s">
        <v>1017</v>
      </c>
      <c r="B151">
        <v>2</v>
      </c>
      <c r="C151">
        <f>_xlfn.XLOOKUP(A151,[2]Planilha1!$A$4:$A$1760,[2]Planilha1!$C$4:$C$1760,"*****",0)</f>
        <v>8</v>
      </c>
      <c r="D151" t="str">
        <f t="shared" si="2"/>
        <v>6 PEÇAS SOBRAM</v>
      </c>
    </row>
    <row r="152" spans="1:4" x14ac:dyDescent="0.25">
      <c r="A152" s="20" t="s">
        <v>1023</v>
      </c>
      <c r="B152">
        <v>40</v>
      </c>
      <c r="C152">
        <f>_xlfn.XLOOKUP(A152,[2]Planilha1!$A$4:$A$1760,[2]Planilha1!$C$4:$C$1760,"*****",0)</f>
        <v>42</v>
      </c>
      <c r="D152" t="str">
        <f t="shared" si="2"/>
        <v>2 PEÇAS SOBRAM</v>
      </c>
    </row>
    <row r="153" spans="1:4" x14ac:dyDescent="0.25">
      <c r="A153" s="20" t="s">
        <v>1026</v>
      </c>
      <c r="B153">
        <v>3</v>
      </c>
      <c r="C153">
        <f>_xlfn.XLOOKUP(A153,[2]Planilha1!$A$4:$A$1760,[2]Planilha1!$C$4:$C$1760,"*****",0)</f>
        <v>9</v>
      </c>
      <c r="D153" t="str">
        <f t="shared" si="2"/>
        <v>6 PEÇAS SOBRAM</v>
      </c>
    </row>
    <row r="154" spans="1:4" x14ac:dyDescent="0.25">
      <c r="A154" s="20" t="s">
        <v>1029</v>
      </c>
      <c r="B154">
        <v>3</v>
      </c>
      <c r="C154">
        <f>_xlfn.XLOOKUP(A154,[2]Planilha1!$A$4:$A$1760,[2]Planilha1!$C$4:$C$1760,"*****",0)</f>
        <v>5</v>
      </c>
      <c r="D154" t="str">
        <f t="shared" si="2"/>
        <v>2 PEÇAS SOBRAM</v>
      </c>
    </row>
    <row r="155" spans="1:4" x14ac:dyDescent="0.25">
      <c r="A155" s="20" t="s">
        <v>2419</v>
      </c>
      <c r="B155">
        <v>1</v>
      </c>
      <c r="C155">
        <f>_xlfn.XLOOKUP(A155,[2]Planilha1!$A$4:$A$1760,[2]Planilha1!$C$4:$C$1760,"*****",0)</f>
        <v>6</v>
      </c>
      <c r="D155" t="str">
        <f t="shared" si="2"/>
        <v>5 PEÇAS SOBRAM</v>
      </c>
    </row>
    <row r="156" spans="1:4" x14ac:dyDescent="0.25">
      <c r="A156" s="20" t="s">
        <v>1039</v>
      </c>
      <c r="B156">
        <v>3</v>
      </c>
      <c r="C156">
        <f>_xlfn.XLOOKUP(A156,[2]Planilha1!$A$4:$A$1760,[2]Planilha1!$C$4:$C$1760,"*****",0)</f>
        <v>4</v>
      </c>
      <c r="D156" t="str">
        <f t="shared" si="2"/>
        <v>1 PEÇAS SOBRAM</v>
      </c>
    </row>
    <row r="157" spans="1:4" x14ac:dyDescent="0.25">
      <c r="A157" s="20" t="s">
        <v>1042</v>
      </c>
      <c r="B157">
        <v>2</v>
      </c>
      <c r="C157">
        <f>_xlfn.XLOOKUP(A157,[2]Planilha1!$A$4:$A$1760,[2]Planilha1!$C$4:$C$1760,"*****",0)</f>
        <v>3</v>
      </c>
      <c r="D157" t="str">
        <f t="shared" si="2"/>
        <v>1 PEÇAS SOBRAM</v>
      </c>
    </row>
    <row r="158" spans="1:4" x14ac:dyDescent="0.25">
      <c r="A158" s="20" t="s">
        <v>1049</v>
      </c>
      <c r="B158">
        <v>11</v>
      </c>
      <c r="C158">
        <f>_xlfn.XLOOKUP(A158,[2]Planilha1!$A$4:$A$1760,[2]Planilha1!$C$4:$C$1760,"*****",0)</f>
        <v>16</v>
      </c>
      <c r="D158" t="str">
        <f t="shared" si="2"/>
        <v>5 PEÇAS SOBRAM</v>
      </c>
    </row>
    <row r="159" spans="1:4" x14ac:dyDescent="0.25">
      <c r="A159" s="20" t="s">
        <v>1052</v>
      </c>
      <c r="B159">
        <v>17</v>
      </c>
      <c r="C159">
        <f>_xlfn.XLOOKUP(A159,[2]Planilha1!$A$4:$A$1760,[2]Planilha1!$C$4:$C$1760,"*****",0)</f>
        <v>17</v>
      </c>
      <c r="D159" t="str">
        <f t="shared" si="2"/>
        <v>MESMA QTD EM ESTOQUE</v>
      </c>
    </row>
    <row r="160" spans="1:4" x14ac:dyDescent="0.25">
      <c r="A160" s="20" t="s">
        <v>2427</v>
      </c>
      <c r="B160">
        <v>2</v>
      </c>
      <c r="C160">
        <f>_xlfn.XLOOKUP(A160,[2]Planilha1!$A$4:$A$1760,[2]Planilha1!$C$4:$C$1760,"*****",0)</f>
        <v>2</v>
      </c>
      <c r="D160" t="str">
        <f t="shared" si="2"/>
        <v>MESMA QTD EM ESTOQUE</v>
      </c>
    </row>
    <row r="161" spans="1:4" x14ac:dyDescent="0.25">
      <c r="A161" s="20" t="s">
        <v>1062</v>
      </c>
      <c r="B161">
        <v>2</v>
      </c>
      <c r="C161">
        <f>_xlfn.XLOOKUP(A161,[2]Planilha1!$A$4:$A$1760,[2]Planilha1!$C$4:$C$1760,"*****",0)</f>
        <v>2</v>
      </c>
      <c r="D161" t="str">
        <f t="shared" si="2"/>
        <v>MESMA QTD EM ESTOQUE</v>
      </c>
    </row>
    <row r="162" spans="1:4" x14ac:dyDescent="0.25">
      <c r="A162" s="20" t="s">
        <v>1065</v>
      </c>
      <c r="B162">
        <v>3</v>
      </c>
      <c r="C162">
        <f>_xlfn.XLOOKUP(A162,[2]Planilha1!$A$4:$A$1760,[2]Planilha1!$C$4:$C$1760,"*****",0)</f>
        <v>4</v>
      </c>
      <c r="D162" t="str">
        <f t="shared" si="2"/>
        <v>1 PEÇAS SOBRAM</v>
      </c>
    </row>
    <row r="163" spans="1:4" x14ac:dyDescent="0.25">
      <c r="A163" s="20" t="s">
        <v>1068</v>
      </c>
      <c r="B163">
        <v>4</v>
      </c>
      <c r="C163">
        <f>_xlfn.XLOOKUP(A163,[2]Planilha1!$A$4:$A$1760,[2]Planilha1!$C$4:$C$1760,"*****",0)</f>
        <v>5</v>
      </c>
      <c r="D163" t="str">
        <f t="shared" si="2"/>
        <v>1 PEÇAS SOBRAM</v>
      </c>
    </row>
    <row r="164" spans="1:4" x14ac:dyDescent="0.25">
      <c r="A164" s="20" t="s">
        <v>1071</v>
      </c>
      <c r="B164">
        <v>1</v>
      </c>
      <c r="C164">
        <f>_xlfn.XLOOKUP(A164,[2]Planilha1!$A$4:$A$1760,[2]Planilha1!$C$4:$C$1760,"*****",0)</f>
        <v>5</v>
      </c>
      <c r="D164" t="str">
        <f t="shared" si="2"/>
        <v>4 PEÇAS SOBRAM</v>
      </c>
    </row>
    <row r="165" spans="1:4" x14ac:dyDescent="0.25">
      <c r="A165" s="20" t="s">
        <v>1079</v>
      </c>
      <c r="B165">
        <v>3</v>
      </c>
      <c r="C165">
        <f>_xlfn.XLOOKUP(A165,[2]Planilha1!$A$4:$A$1760,[2]Planilha1!$C$4:$C$1760,"*****",0)</f>
        <v>3</v>
      </c>
      <c r="D165" t="str">
        <f t="shared" si="2"/>
        <v>MESMA QTD EM ESTOQUE</v>
      </c>
    </row>
    <row r="166" spans="1:4" x14ac:dyDescent="0.25">
      <c r="A166" s="20" t="s">
        <v>2445</v>
      </c>
      <c r="B166">
        <v>2</v>
      </c>
      <c r="C166">
        <f>_xlfn.XLOOKUP(A166,[2]Planilha1!$A$4:$A$1760,[2]Planilha1!$C$4:$C$1760,"*****",0)</f>
        <v>2</v>
      </c>
      <c r="D166" t="str">
        <f t="shared" si="2"/>
        <v>MESMA QTD EM ESTOQUE</v>
      </c>
    </row>
    <row r="167" spans="1:4" x14ac:dyDescent="0.25">
      <c r="A167" s="20" t="s">
        <v>1082</v>
      </c>
      <c r="B167">
        <v>6</v>
      </c>
      <c r="C167">
        <f>_xlfn.XLOOKUP(A167,[2]Planilha1!$A$4:$A$1760,[2]Planilha1!$C$4:$C$1760,"*****",0)</f>
        <v>17</v>
      </c>
      <c r="D167" t="str">
        <f t="shared" si="2"/>
        <v>11 PEÇAS SOBRAM</v>
      </c>
    </row>
    <row r="168" spans="1:4" x14ac:dyDescent="0.25">
      <c r="A168" s="20" t="s">
        <v>1085</v>
      </c>
      <c r="B168">
        <v>4</v>
      </c>
      <c r="C168">
        <f>_xlfn.XLOOKUP(A168,[2]Planilha1!$A$4:$A$1760,[2]Planilha1!$C$4:$C$1760,"*****",0)</f>
        <v>4</v>
      </c>
      <c r="D168" t="str">
        <f t="shared" si="2"/>
        <v>MESMA QTD EM ESTOQUE</v>
      </c>
    </row>
    <row r="169" spans="1:4" x14ac:dyDescent="0.25">
      <c r="A169" s="20" t="s">
        <v>1088</v>
      </c>
      <c r="B169">
        <v>3</v>
      </c>
      <c r="C169">
        <f>_xlfn.XLOOKUP(A169,[2]Planilha1!$A$4:$A$1760,[2]Planilha1!$C$4:$C$1760,"*****",0)</f>
        <v>3</v>
      </c>
      <c r="D169" t="str">
        <f t="shared" si="2"/>
        <v>MESMA QTD EM ESTOQUE</v>
      </c>
    </row>
    <row r="170" spans="1:4" x14ac:dyDescent="0.25">
      <c r="A170" s="20" t="s">
        <v>1091</v>
      </c>
      <c r="B170">
        <v>36</v>
      </c>
      <c r="C170">
        <f>_xlfn.XLOOKUP(A170,[2]Planilha1!$A$4:$A$1760,[2]Planilha1!$C$4:$C$1760,"*****",0)</f>
        <v>77</v>
      </c>
      <c r="D170" t="str">
        <f t="shared" si="2"/>
        <v>41 PEÇAS SOBRAM</v>
      </c>
    </row>
    <row r="171" spans="1:4" x14ac:dyDescent="0.25">
      <c r="A171" s="20" t="s">
        <v>1094</v>
      </c>
      <c r="B171">
        <v>5</v>
      </c>
      <c r="C171">
        <f>_xlfn.XLOOKUP(A171,[2]Planilha1!$A$4:$A$1760,[2]Planilha1!$C$4:$C$1760,"*****",0)</f>
        <v>5</v>
      </c>
      <c r="D171" t="str">
        <f t="shared" si="2"/>
        <v>MESMA QTD EM ESTOQUE</v>
      </c>
    </row>
    <row r="172" spans="1:4" x14ac:dyDescent="0.25">
      <c r="A172" s="20" t="s">
        <v>1097</v>
      </c>
      <c r="B172">
        <v>4</v>
      </c>
      <c r="C172">
        <f>_xlfn.XLOOKUP(A172,[2]Planilha1!$A$4:$A$1760,[2]Planilha1!$C$4:$C$1760,"*****",0)</f>
        <v>5</v>
      </c>
      <c r="D172" t="str">
        <f t="shared" si="2"/>
        <v>1 PEÇAS SOBRAM</v>
      </c>
    </row>
    <row r="173" spans="1:4" x14ac:dyDescent="0.25">
      <c r="A173" s="20" t="s">
        <v>1099</v>
      </c>
      <c r="B173">
        <v>6</v>
      </c>
      <c r="C173">
        <f>_xlfn.XLOOKUP(A173,[2]Planilha1!$A$4:$A$1760,[2]Planilha1!$C$4:$C$1760,"*****",0)</f>
        <v>6</v>
      </c>
      <c r="D173" t="str">
        <f t="shared" si="2"/>
        <v>MESMA QTD EM ESTOQUE</v>
      </c>
    </row>
    <row r="174" spans="1:4" x14ac:dyDescent="0.25">
      <c r="A174" s="20" t="s">
        <v>1102</v>
      </c>
      <c r="B174">
        <v>13</v>
      </c>
      <c r="C174">
        <f>_xlfn.XLOOKUP(A174,[2]Planilha1!$A$4:$A$1760,[2]Planilha1!$C$4:$C$1760,"*****",0)</f>
        <v>13</v>
      </c>
      <c r="D174" t="str">
        <f t="shared" si="2"/>
        <v>MESMA QTD EM ESTOQUE</v>
      </c>
    </row>
    <row r="175" spans="1:4" x14ac:dyDescent="0.25">
      <c r="A175" s="20" t="s">
        <v>2459</v>
      </c>
      <c r="B175">
        <v>3</v>
      </c>
      <c r="C175">
        <f>_xlfn.XLOOKUP(A175,[2]Planilha1!$A$4:$A$1760,[2]Planilha1!$C$4:$C$1760,"*****",0)</f>
        <v>3</v>
      </c>
      <c r="D175" t="str">
        <f t="shared" si="2"/>
        <v>MESMA QTD EM ESTOQUE</v>
      </c>
    </row>
    <row r="176" spans="1:4" x14ac:dyDescent="0.25">
      <c r="A176" s="20" t="s">
        <v>1105</v>
      </c>
      <c r="B176">
        <v>1</v>
      </c>
      <c r="C176">
        <f>_xlfn.XLOOKUP(A176,[2]Planilha1!$A$4:$A$1760,[2]Planilha1!$C$4:$C$1760,"*****",0)</f>
        <v>1</v>
      </c>
      <c r="D176" t="str">
        <f t="shared" si="2"/>
        <v>MESMA QTD EM ESTOQUE</v>
      </c>
    </row>
    <row r="177" spans="1:4" x14ac:dyDescent="0.25">
      <c r="A177" s="20" t="s">
        <v>1109</v>
      </c>
      <c r="B177">
        <v>17</v>
      </c>
      <c r="C177">
        <f>_xlfn.XLOOKUP(A177,[2]Planilha1!$A$4:$A$1760,[2]Planilha1!$C$4:$C$1760,"*****",0)</f>
        <v>24</v>
      </c>
      <c r="D177" t="str">
        <f t="shared" si="2"/>
        <v>7 PEÇAS SOBRAM</v>
      </c>
    </row>
    <row r="178" spans="1:4" x14ac:dyDescent="0.25">
      <c r="A178" s="20" t="s">
        <v>1114</v>
      </c>
      <c r="B178">
        <v>4</v>
      </c>
      <c r="C178">
        <f>_xlfn.XLOOKUP(A178,[2]Planilha1!$A$4:$A$1760,[2]Planilha1!$C$4:$C$1760,"*****",0)</f>
        <v>4</v>
      </c>
      <c r="D178" t="str">
        <f t="shared" si="2"/>
        <v>MESMA QTD EM ESTOQUE</v>
      </c>
    </row>
    <row r="179" spans="1:4" x14ac:dyDescent="0.25">
      <c r="A179" s="20" t="s">
        <v>1118</v>
      </c>
      <c r="B179">
        <v>12</v>
      </c>
      <c r="C179">
        <f>_xlfn.XLOOKUP(A179,[2]Planilha1!$A$4:$A$1760,[2]Planilha1!$C$4:$C$1760,"*****",0)</f>
        <v>12</v>
      </c>
      <c r="D179" t="str">
        <f t="shared" si="2"/>
        <v>MESMA QTD EM ESTOQUE</v>
      </c>
    </row>
    <row r="180" spans="1:4" x14ac:dyDescent="0.25">
      <c r="A180" s="20" t="s">
        <v>1122</v>
      </c>
      <c r="B180">
        <v>1</v>
      </c>
      <c r="C180">
        <f>_xlfn.XLOOKUP(A180,[2]Planilha1!$A$4:$A$1760,[2]Planilha1!$C$4:$C$1760,"*****",0)</f>
        <v>1</v>
      </c>
      <c r="D180" t="str">
        <f t="shared" si="2"/>
        <v>MESMA QTD EM ESTOQUE</v>
      </c>
    </row>
    <row r="181" spans="1:4" x14ac:dyDescent="0.25">
      <c r="A181" s="20" t="s">
        <v>1125</v>
      </c>
      <c r="B181">
        <v>1</v>
      </c>
      <c r="C181">
        <f>_xlfn.XLOOKUP(A181,[2]Planilha1!$A$4:$A$1760,[2]Planilha1!$C$4:$C$1760,"*****",0)</f>
        <v>1</v>
      </c>
      <c r="D181" t="str">
        <f t="shared" si="2"/>
        <v>MESMA QTD EM ESTOQUE</v>
      </c>
    </row>
    <row r="182" spans="1:4" x14ac:dyDescent="0.25">
      <c r="A182" s="20" t="s">
        <v>1130</v>
      </c>
      <c r="B182">
        <v>2</v>
      </c>
      <c r="C182">
        <f>_xlfn.XLOOKUP(A182,[2]Planilha1!$A$4:$A$1760,[2]Planilha1!$C$4:$C$1760,"*****",0)</f>
        <v>4</v>
      </c>
      <c r="D182" t="str">
        <f t="shared" si="2"/>
        <v>2 PEÇAS SOBRAM</v>
      </c>
    </row>
    <row r="183" spans="1:4" x14ac:dyDescent="0.25">
      <c r="A183" s="20" t="s">
        <v>2468</v>
      </c>
      <c r="B183">
        <v>2</v>
      </c>
      <c r="C183">
        <f>_xlfn.XLOOKUP(A183,[2]Planilha1!$A$4:$A$1760,[2]Planilha1!$C$4:$C$1760,"*****",0)</f>
        <v>1</v>
      </c>
      <c r="D183" t="str">
        <f t="shared" si="2"/>
        <v>DESTRUIR 1 PEÇAS</v>
      </c>
    </row>
    <row r="184" spans="1:4" x14ac:dyDescent="0.25">
      <c r="A184" s="20" t="s">
        <v>1133</v>
      </c>
      <c r="B184">
        <v>1</v>
      </c>
      <c r="C184">
        <f>_xlfn.XLOOKUP(A184,[2]Planilha1!$A$4:$A$1760,[2]Planilha1!$C$4:$C$1760,"*****",0)</f>
        <v>1</v>
      </c>
      <c r="D184" t="str">
        <f t="shared" si="2"/>
        <v>MESMA QTD EM ESTOQUE</v>
      </c>
    </row>
    <row r="185" spans="1:4" x14ac:dyDescent="0.25">
      <c r="A185" s="20" t="s">
        <v>1136</v>
      </c>
      <c r="B185">
        <v>2</v>
      </c>
      <c r="C185">
        <f>_xlfn.XLOOKUP(A185,[2]Planilha1!$A$4:$A$1760,[2]Planilha1!$C$4:$C$1760,"*****",0)</f>
        <v>2</v>
      </c>
      <c r="D185" t="str">
        <f t="shared" si="2"/>
        <v>MESMA QTD EM ESTOQUE</v>
      </c>
    </row>
    <row r="186" spans="1:4" x14ac:dyDescent="0.25">
      <c r="A186" s="20" t="s">
        <v>1139</v>
      </c>
      <c r="B186">
        <v>1</v>
      </c>
      <c r="C186">
        <f>_xlfn.XLOOKUP(A186,[2]Planilha1!$A$4:$A$1760,[2]Planilha1!$C$4:$C$1760,"*****",0)</f>
        <v>1</v>
      </c>
      <c r="D186" t="str">
        <f t="shared" si="2"/>
        <v>MESMA QTD EM ESTOQUE</v>
      </c>
    </row>
    <row r="187" spans="1:4" x14ac:dyDescent="0.25">
      <c r="A187" s="20" t="s">
        <v>1142</v>
      </c>
      <c r="B187">
        <v>3</v>
      </c>
      <c r="C187">
        <f>_xlfn.XLOOKUP(A187,[2]Planilha1!$A$4:$A$1760,[2]Planilha1!$C$4:$C$1760,"*****",0)</f>
        <v>8</v>
      </c>
      <c r="D187" t="str">
        <f t="shared" si="2"/>
        <v>5 PEÇAS SOBRAM</v>
      </c>
    </row>
    <row r="188" spans="1:4" x14ac:dyDescent="0.25">
      <c r="A188" s="20" t="s">
        <v>1145</v>
      </c>
      <c r="B188">
        <v>22</v>
      </c>
      <c r="C188">
        <f>_xlfn.XLOOKUP(A188,[2]Planilha1!$A$4:$A$1760,[2]Planilha1!$C$4:$C$1760,"*****",0)</f>
        <v>22</v>
      </c>
      <c r="D188" t="str">
        <f t="shared" si="2"/>
        <v>MESMA QTD EM ESTOQUE</v>
      </c>
    </row>
    <row r="189" spans="1:4" x14ac:dyDescent="0.25">
      <c r="A189" s="20" t="s">
        <v>2474</v>
      </c>
      <c r="B189">
        <v>1</v>
      </c>
      <c r="C189">
        <f>_xlfn.XLOOKUP(A189,[2]Planilha1!$A$4:$A$1760,[2]Planilha1!$C$4:$C$1760,"*****",0)</f>
        <v>1</v>
      </c>
      <c r="D189" t="str">
        <f t="shared" si="2"/>
        <v>MESMA QTD EM ESTOQUE</v>
      </c>
    </row>
    <row r="190" spans="1:4" x14ac:dyDescent="0.25">
      <c r="A190" s="20" t="s">
        <v>1154</v>
      </c>
      <c r="B190">
        <v>2</v>
      </c>
      <c r="C190">
        <f>_xlfn.XLOOKUP(A190,[2]Planilha1!$A$4:$A$1760,[2]Planilha1!$C$4:$C$1760,"*****",0)</f>
        <v>2</v>
      </c>
      <c r="D190" t="str">
        <f t="shared" si="2"/>
        <v>MESMA QTD EM ESTOQUE</v>
      </c>
    </row>
    <row r="191" spans="1:4" x14ac:dyDescent="0.25">
      <c r="A191" s="20" t="s">
        <v>1157</v>
      </c>
      <c r="B191">
        <v>3</v>
      </c>
      <c r="C191" t="str">
        <f>_xlfn.XLOOKUP(A191,[2]Planilha1!$A$4:$A$1760,[2]Planilha1!$C$4:$C$1760,"*****",0)</f>
        <v>*****</v>
      </c>
      <c r="D191" t="e">
        <f t="shared" si="2"/>
        <v>#VALUE!</v>
      </c>
    </row>
    <row r="192" spans="1:4" x14ac:dyDescent="0.25">
      <c r="A192" s="20" t="s">
        <v>1160</v>
      </c>
      <c r="B192">
        <v>1</v>
      </c>
      <c r="C192">
        <f>_xlfn.XLOOKUP(A192,[2]Planilha1!$A$4:$A$1760,[2]Planilha1!$C$4:$C$1760,"*****",0)</f>
        <v>2</v>
      </c>
      <c r="D192" t="str">
        <f t="shared" si="2"/>
        <v>1 PEÇAS SOBRAM</v>
      </c>
    </row>
    <row r="193" spans="1:4" x14ac:dyDescent="0.25">
      <c r="A193" s="20" t="s">
        <v>1166</v>
      </c>
      <c r="B193">
        <v>5</v>
      </c>
      <c r="C193">
        <f>_xlfn.XLOOKUP(A193,[2]Planilha1!$A$4:$A$1760,[2]Planilha1!$C$4:$C$1760,"*****",0)</f>
        <v>25</v>
      </c>
      <c r="D193" t="str">
        <f t="shared" si="2"/>
        <v>20 PEÇAS SOBRAM</v>
      </c>
    </row>
    <row r="194" spans="1:4" x14ac:dyDescent="0.25">
      <c r="A194" s="20" t="s">
        <v>1170</v>
      </c>
      <c r="B194">
        <v>1</v>
      </c>
      <c r="C194">
        <f>_xlfn.XLOOKUP(A194,[2]Planilha1!$A$4:$A$1760,[2]Planilha1!$C$4:$C$1760,"*****",0)</f>
        <v>1</v>
      </c>
      <c r="D194" t="str">
        <f t="shared" si="2"/>
        <v>MESMA QTD EM ESTOQUE</v>
      </c>
    </row>
    <row r="195" spans="1:4" x14ac:dyDescent="0.25">
      <c r="A195" s="20" t="s">
        <v>2488</v>
      </c>
      <c r="B195">
        <v>3</v>
      </c>
      <c r="C195">
        <f>_xlfn.XLOOKUP(A195,[2]Planilha1!$A$4:$A$1760,[2]Planilha1!$C$4:$C$1760,"*****",0)</f>
        <v>3</v>
      </c>
      <c r="D195" t="str">
        <f t="shared" si="2"/>
        <v>MESMA QTD EM ESTOQUE</v>
      </c>
    </row>
    <row r="196" spans="1:4" x14ac:dyDescent="0.25">
      <c r="A196" s="20" t="s">
        <v>1176</v>
      </c>
      <c r="B196">
        <v>3</v>
      </c>
      <c r="C196">
        <f>_xlfn.XLOOKUP(A196,[2]Planilha1!$A$4:$A$1760,[2]Planilha1!$C$4:$C$1760,"*****",0)</f>
        <v>5</v>
      </c>
      <c r="D196" t="str">
        <f t="shared" si="2"/>
        <v>2 PEÇAS SOBRAM</v>
      </c>
    </row>
    <row r="197" spans="1:4" x14ac:dyDescent="0.25">
      <c r="A197" s="20" t="s">
        <v>1179</v>
      </c>
      <c r="B197">
        <v>7</v>
      </c>
      <c r="C197">
        <f>_xlfn.XLOOKUP(A197,[2]Planilha1!$A$4:$A$1760,[2]Planilha1!$C$4:$C$1760,"*****",0)</f>
        <v>7</v>
      </c>
      <c r="D197" t="str">
        <f t="shared" ref="D197:D260" si="3">IF(B197=C197,"MESMA QTD EM ESTOQUE",IF(B197&lt;C197,(C197-B197)&amp;" PEÇAS SOBRAM",IF(B197&gt;C197,"DESTRUIR "&amp;(B197-C197)&amp;" PEÇAS",)))</f>
        <v>MESMA QTD EM ESTOQUE</v>
      </c>
    </row>
    <row r="198" spans="1:4" x14ac:dyDescent="0.25">
      <c r="A198" s="20" t="s">
        <v>1189</v>
      </c>
      <c r="B198">
        <v>1</v>
      </c>
      <c r="C198">
        <f>_xlfn.XLOOKUP(A198,[2]Planilha1!$A$4:$A$1760,[2]Planilha1!$C$4:$C$1760,"*****",0)</f>
        <v>1</v>
      </c>
      <c r="D198" t="str">
        <f t="shared" si="3"/>
        <v>MESMA QTD EM ESTOQUE</v>
      </c>
    </row>
    <row r="199" spans="1:4" x14ac:dyDescent="0.25">
      <c r="A199" s="20" t="s">
        <v>1192</v>
      </c>
      <c r="B199">
        <v>1</v>
      </c>
      <c r="C199">
        <f>_xlfn.XLOOKUP(A199,[2]Planilha1!$A$4:$A$1760,[2]Planilha1!$C$4:$C$1760,"*****",0)</f>
        <v>1</v>
      </c>
      <c r="D199" t="str">
        <f t="shared" si="3"/>
        <v>MESMA QTD EM ESTOQUE</v>
      </c>
    </row>
    <row r="200" spans="1:4" x14ac:dyDescent="0.25">
      <c r="A200" s="20" t="s">
        <v>1198</v>
      </c>
      <c r="B200">
        <v>3</v>
      </c>
      <c r="C200">
        <f>_xlfn.XLOOKUP(A200,[2]Planilha1!$A$4:$A$1760,[2]Planilha1!$C$4:$C$1760,"*****",0)</f>
        <v>3</v>
      </c>
      <c r="D200" t="str">
        <f t="shared" si="3"/>
        <v>MESMA QTD EM ESTOQUE</v>
      </c>
    </row>
    <row r="201" spans="1:4" x14ac:dyDescent="0.25">
      <c r="A201" s="20" t="s">
        <v>1219</v>
      </c>
      <c r="B201">
        <v>1</v>
      </c>
      <c r="C201">
        <f>_xlfn.XLOOKUP(A201,[2]Planilha1!$A$4:$A$1760,[2]Planilha1!$C$4:$C$1760,"*****",0)</f>
        <v>1</v>
      </c>
      <c r="D201" t="str">
        <f t="shared" si="3"/>
        <v>MESMA QTD EM ESTOQUE</v>
      </c>
    </row>
    <row r="202" spans="1:4" x14ac:dyDescent="0.25">
      <c r="A202" s="20" t="s">
        <v>2546</v>
      </c>
      <c r="B202">
        <v>1</v>
      </c>
      <c r="C202">
        <f>_xlfn.XLOOKUP(A202,[2]Planilha1!$A$4:$A$1760,[2]Planilha1!$C$4:$C$1760,"*****",0)</f>
        <v>5</v>
      </c>
      <c r="D202" t="str">
        <f t="shared" si="3"/>
        <v>4 PEÇAS SOBRAM</v>
      </c>
    </row>
    <row r="203" spans="1:4" x14ac:dyDescent="0.25">
      <c r="A203" s="20" t="s">
        <v>1261</v>
      </c>
      <c r="B203">
        <v>2</v>
      </c>
      <c r="C203">
        <f>_xlfn.XLOOKUP(A203,[2]Planilha1!$A$4:$A$1760,[2]Planilha1!$C$4:$C$1760,"*****",0)</f>
        <v>2</v>
      </c>
      <c r="D203" t="str">
        <f t="shared" si="3"/>
        <v>MESMA QTD EM ESTOQUE</v>
      </c>
    </row>
    <row r="204" spans="1:4" x14ac:dyDescent="0.25">
      <c r="A204" s="20" t="s">
        <v>1271</v>
      </c>
      <c r="B204">
        <v>1</v>
      </c>
      <c r="C204">
        <f>_xlfn.XLOOKUP(A204,[2]Planilha1!$A$4:$A$1760,[2]Planilha1!$C$4:$C$1760,"*****",0)</f>
        <v>3</v>
      </c>
      <c r="D204" t="str">
        <f t="shared" si="3"/>
        <v>2 PEÇAS SOBRAM</v>
      </c>
    </row>
    <row r="205" spans="1:4" x14ac:dyDescent="0.25">
      <c r="A205" s="20" t="s">
        <v>1279</v>
      </c>
      <c r="B205">
        <v>3</v>
      </c>
      <c r="C205">
        <f>_xlfn.XLOOKUP(A205,[2]Planilha1!$A$4:$A$1760,[2]Planilha1!$C$4:$C$1760,"*****",0)</f>
        <v>3</v>
      </c>
      <c r="D205" t="str">
        <f t="shared" si="3"/>
        <v>MESMA QTD EM ESTOQUE</v>
      </c>
    </row>
    <row r="206" spans="1:4" x14ac:dyDescent="0.25">
      <c r="A206" s="20" t="s">
        <v>2562</v>
      </c>
      <c r="B206">
        <v>2</v>
      </c>
      <c r="C206">
        <f>_xlfn.XLOOKUP(A206,[2]Planilha1!$A$4:$A$1760,[2]Planilha1!$C$4:$C$1760,"*****",0)</f>
        <v>2</v>
      </c>
      <c r="D206" t="str">
        <f t="shared" si="3"/>
        <v>MESMA QTD EM ESTOQUE</v>
      </c>
    </row>
    <row r="207" spans="1:4" x14ac:dyDescent="0.25">
      <c r="A207" s="20" t="s">
        <v>2563</v>
      </c>
      <c r="B207">
        <v>1</v>
      </c>
      <c r="C207">
        <f>_xlfn.XLOOKUP(A207,[2]Planilha1!$A$4:$A$1760,[2]Planilha1!$C$4:$C$1760,"*****",0)</f>
        <v>2</v>
      </c>
      <c r="D207" t="str">
        <f t="shared" si="3"/>
        <v>1 PEÇAS SOBRAM</v>
      </c>
    </row>
    <row r="208" spans="1:4" x14ac:dyDescent="0.25">
      <c r="A208" s="20" t="s">
        <v>2565</v>
      </c>
      <c r="B208">
        <v>1</v>
      </c>
      <c r="C208">
        <f>_xlfn.XLOOKUP(A208,[2]Planilha1!$A$4:$A$1760,[2]Planilha1!$C$4:$C$1760,"*****",0)</f>
        <v>3</v>
      </c>
      <c r="D208" t="str">
        <f t="shared" si="3"/>
        <v>2 PEÇAS SOBRAM</v>
      </c>
    </row>
    <row r="209" spans="1:4" x14ac:dyDescent="0.25">
      <c r="A209" s="20" t="s">
        <v>1289</v>
      </c>
      <c r="B209">
        <v>2</v>
      </c>
      <c r="C209">
        <f>_xlfn.XLOOKUP(A209,[2]Planilha1!$A$4:$A$1760,[2]Planilha1!$C$4:$C$1760,"*****",0)</f>
        <v>2</v>
      </c>
      <c r="D209" t="str">
        <f t="shared" si="3"/>
        <v>MESMA QTD EM ESTOQUE</v>
      </c>
    </row>
    <row r="210" spans="1:4" x14ac:dyDescent="0.25">
      <c r="A210" s="20" t="s">
        <v>1292</v>
      </c>
      <c r="B210">
        <v>1</v>
      </c>
      <c r="C210">
        <f>_xlfn.XLOOKUP(A210,[2]Planilha1!$A$4:$A$1760,[2]Planilha1!$C$4:$C$1760,"*****",0)</f>
        <v>2</v>
      </c>
      <c r="D210" t="str">
        <f t="shared" si="3"/>
        <v>1 PEÇAS SOBRAM</v>
      </c>
    </row>
    <row r="211" spans="1:4" x14ac:dyDescent="0.25">
      <c r="A211" s="20" t="s">
        <v>1295</v>
      </c>
      <c r="B211">
        <v>1</v>
      </c>
      <c r="C211">
        <f>_xlfn.XLOOKUP(A211,[2]Planilha1!$A$4:$A$1760,[2]Planilha1!$C$4:$C$1760,"*****",0)</f>
        <v>3</v>
      </c>
      <c r="D211" t="str">
        <f t="shared" si="3"/>
        <v>2 PEÇAS SOBRAM</v>
      </c>
    </row>
    <row r="212" spans="1:4" x14ac:dyDescent="0.25">
      <c r="A212" s="20" t="s">
        <v>1301</v>
      </c>
      <c r="B212">
        <v>6</v>
      </c>
      <c r="C212">
        <f>_xlfn.XLOOKUP(A212,[2]Planilha1!$A$4:$A$1760,[2]Planilha1!$C$4:$C$1760,"*****",0)</f>
        <v>6</v>
      </c>
      <c r="D212" t="str">
        <f t="shared" si="3"/>
        <v>MESMA QTD EM ESTOQUE</v>
      </c>
    </row>
    <row r="213" spans="1:4" x14ac:dyDescent="0.25">
      <c r="A213" s="20" t="s">
        <v>1303</v>
      </c>
      <c r="B213">
        <v>1</v>
      </c>
      <c r="C213">
        <f>_xlfn.XLOOKUP(A213,[2]Planilha1!$A$4:$A$1760,[2]Planilha1!$C$4:$C$1760,"*****",0)</f>
        <v>3</v>
      </c>
      <c r="D213" t="str">
        <f t="shared" si="3"/>
        <v>2 PEÇAS SOBRAM</v>
      </c>
    </row>
    <row r="214" spans="1:4" x14ac:dyDescent="0.25">
      <c r="A214" s="20" t="s">
        <v>1312</v>
      </c>
      <c r="B214">
        <v>4</v>
      </c>
      <c r="C214">
        <f>_xlfn.XLOOKUP(A214,[2]Planilha1!$A$4:$A$1760,[2]Planilha1!$C$4:$C$1760,"*****",0)</f>
        <v>4</v>
      </c>
      <c r="D214" t="str">
        <f t="shared" si="3"/>
        <v>MESMA QTD EM ESTOQUE</v>
      </c>
    </row>
    <row r="215" spans="1:4" x14ac:dyDescent="0.25">
      <c r="A215" s="20" t="s">
        <v>1316</v>
      </c>
      <c r="B215">
        <v>203</v>
      </c>
      <c r="C215">
        <f>_xlfn.XLOOKUP(A215,[2]Planilha1!$A$4:$A$1760,[2]Planilha1!$C$4:$C$1760,"*****",0)</f>
        <v>203</v>
      </c>
      <c r="D215" t="str">
        <f t="shared" si="3"/>
        <v>MESMA QTD EM ESTOQUE</v>
      </c>
    </row>
    <row r="216" spans="1:4" x14ac:dyDescent="0.25">
      <c r="A216" s="20" t="s">
        <v>1326</v>
      </c>
      <c r="B216">
        <v>5</v>
      </c>
      <c r="C216">
        <f>_xlfn.XLOOKUP(A216,[2]Planilha1!$A$4:$A$1760,[2]Planilha1!$C$4:$C$1760,"*****",0)</f>
        <v>5</v>
      </c>
      <c r="D216" t="str">
        <f t="shared" si="3"/>
        <v>MESMA QTD EM ESTOQUE</v>
      </c>
    </row>
    <row r="217" spans="1:4" x14ac:dyDescent="0.25">
      <c r="A217" s="20" t="s">
        <v>1329</v>
      </c>
      <c r="B217">
        <v>3</v>
      </c>
      <c r="C217">
        <f>_xlfn.XLOOKUP(A217,[2]Planilha1!$A$4:$A$1760,[2]Planilha1!$C$4:$C$1760,"*****",0)</f>
        <v>3</v>
      </c>
      <c r="D217" t="str">
        <f t="shared" si="3"/>
        <v>MESMA QTD EM ESTOQUE</v>
      </c>
    </row>
    <row r="218" spans="1:4" x14ac:dyDescent="0.25">
      <c r="A218" s="20" t="s">
        <v>1332</v>
      </c>
      <c r="B218">
        <v>56</v>
      </c>
      <c r="C218">
        <f>_xlfn.XLOOKUP(A218,[2]Planilha1!$A$4:$A$1760,[2]Planilha1!$C$4:$C$1760,"*****",0)</f>
        <v>56</v>
      </c>
      <c r="D218" t="str">
        <f t="shared" si="3"/>
        <v>MESMA QTD EM ESTOQUE</v>
      </c>
    </row>
    <row r="219" spans="1:4" x14ac:dyDescent="0.25">
      <c r="A219" s="20" t="s">
        <v>1335</v>
      </c>
      <c r="B219">
        <v>15</v>
      </c>
      <c r="C219">
        <f>_xlfn.XLOOKUP(A219,[2]Planilha1!$A$4:$A$1760,[2]Planilha1!$C$4:$C$1760,"*****",0)</f>
        <v>15</v>
      </c>
      <c r="D219" t="str">
        <f t="shared" si="3"/>
        <v>MESMA QTD EM ESTOQUE</v>
      </c>
    </row>
    <row r="220" spans="1:4" x14ac:dyDescent="0.25">
      <c r="A220" s="20" t="s">
        <v>1340</v>
      </c>
      <c r="B220">
        <v>4</v>
      </c>
      <c r="C220">
        <f>_xlfn.XLOOKUP(A220,[2]Planilha1!$A$4:$A$1760,[2]Planilha1!$C$4:$C$1760,"*****",0)</f>
        <v>4</v>
      </c>
      <c r="D220" t="str">
        <f t="shared" si="3"/>
        <v>MESMA QTD EM ESTOQUE</v>
      </c>
    </row>
    <row r="221" spans="1:4" x14ac:dyDescent="0.25">
      <c r="A221" s="20" t="s">
        <v>1343</v>
      </c>
      <c r="B221">
        <v>17</v>
      </c>
      <c r="C221">
        <f>_xlfn.XLOOKUP(A221,[2]Planilha1!$A$4:$A$1760,[2]Planilha1!$C$4:$C$1760,"*****",0)</f>
        <v>17</v>
      </c>
      <c r="D221" t="str">
        <f t="shared" si="3"/>
        <v>MESMA QTD EM ESTOQUE</v>
      </c>
    </row>
    <row r="222" spans="1:4" x14ac:dyDescent="0.25">
      <c r="A222" s="20" t="s">
        <v>1347</v>
      </c>
      <c r="B222">
        <v>35</v>
      </c>
      <c r="C222">
        <f>_xlfn.XLOOKUP(A222,[2]Planilha1!$A$4:$A$1760,[2]Planilha1!$C$4:$C$1760,"*****",0)</f>
        <v>35</v>
      </c>
      <c r="D222" t="str">
        <f t="shared" si="3"/>
        <v>MESMA QTD EM ESTOQUE</v>
      </c>
    </row>
    <row r="223" spans="1:4" x14ac:dyDescent="0.25">
      <c r="A223" s="20" t="s">
        <v>1350</v>
      </c>
      <c r="B223">
        <v>3</v>
      </c>
      <c r="C223">
        <f>_xlfn.XLOOKUP(A223,[2]Planilha1!$A$4:$A$1760,[2]Planilha1!$C$4:$C$1760,"*****",0)</f>
        <v>4</v>
      </c>
      <c r="D223" t="str">
        <f t="shared" si="3"/>
        <v>1 PEÇAS SOBRAM</v>
      </c>
    </row>
    <row r="224" spans="1:4" x14ac:dyDescent="0.25">
      <c r="A224" s="20" t="s">
        <v>1353</v>
      </c>
      <c r="B224">
        <v>7</v>
      </c>
      <c r="C224">
        <f>_xlfn.XLOOKUP(A224,[2]Planilha1!$A$4:$A$1760,[2]Planilha1!$C$4:$C$1760,"*****",0)</f>
        <v>7</v>
      </c>
      <c r="D224" t="str">
        <f t="shared" si="3"/>
        <v>MESMA QTD EM ESTOQUE</v>
      </c>
    </row>
    <row r="225" spans="1:4" x14ac:dyDescent="0.25">
      <c r="A225" s="20" t="s">
        <v>1357</v>
      </c>
      <c r="B225">
        <v>2</v>
      </c>
      <c r="C225">
        <f>_xlfn.XLOOKUP(A225,[2]Planilha1!$A$4:$A$1760,[2]Planilha1!$C$4:$C$1760,"*****",0)</f>
        <v>2</v>
      </c>
      <c r="D225" t="str">
        <f t="shared" si="3"/>
        <v>MESMA QTD EM ESTOQUE</v>
      </c>
    </row>
    <row r="226" spans="1:4" x14ac:dyDescent="0.25">
      <c r="A226" s="20" t="s">
        <v>1361</v>
      </c>
      <c r="B226">
        <v>2</v>
      </c>
      <c r="C226">
        <f>_xlfn.XLOOKUP(A226,[2]Planilha1!$A$4:$A$1760,[2]Planilha1!$C$4:$C$1760,"*****",0)</f>
        <v>5</v>
      </c>
      <c r="D226" t="str">
        <f t="shared" si="3"/>
        <v>3 PEÇAS SOBRAM</v>
      </c>
    </row>
    <row r="227" spans="1:4" x14ac:dyDescent="0.25">
      <c r="A227" s="20" t="s">
        <v>1372</v>
      </c>
      <c r="B227">
        <v>10</v>
      </c>
      <c r="C227">
        <f>_xlfn.XLOOKUP(A227,[2]Planilha1!$A$4:$A$1760,[2]Planilha1!$C$4:$C$1760,"*****",0)</f>
        <v>14</v>
      </c>
      <c r="D227" t="str">
        <f t="shared" si="3"/>
        <v>4 PEÇAS SOBRAM</v>
      </c>
    </row>
    <row r="228" spans="1:4" x14ac:dyDescent="0.25">
      <c r="A228" s="20" t="s">
        <v>467</v>
      </c>
      <c r="B228">
        <v>8</v>
      </c>
      <c r="C228">
        <f>_xlfn.XLOOKUP(A228,[2]Planilha1!$A$4:$A$1760,[2]Planilha1!$C$4:$C$1760,"*****",0)</f>
        <v>8</v>
      </c>
      <c r="D228" t="str">
        <f t="shared" si="3"/>
        <v>MESMA QTD EM ESTOQUE</v>
      </c>
    </row>
    <row r="229" spans="1:4" x14ac:dyDescent="0.25">
      <c r="A229" s="20" t="s">
        <v>1378</v>
      </c>
      <c r="B229">
        <v>2</v>
      </c>
      <c r="C229" t="str">
        <f>_xlfn.XLOOKUP(A229,[2]Planilha1!$A$4:$A$1760,[2]Planilha1!$C$4:$C$1760,"*****",0)</f>
        <v>*****</v>
      </c>
      <c r="D229" t="e">
        <f t="shared" si="3"/>
        <v>#VALUE!</v>
      </c>
    </row>
    <row r="230" spans="1:4" x14ac:dyDescent="0.25">
      <c r="A230" s="20" t="s">
        <v>2591</v>
      </c>
      <c r="B230">
        <v>6</v>
      </c>
      <c r="C230" t="str">
        <f>_xlfn.XLOOKUP(A230,[2]Planilha1!$A$4:$A$1760,[2]Planilha1!$C$4:$C$1760,"*****",0)</f>
        <v>*****</v>
      </c>
      <c r="D230" t="e">
        <f t="shared" si="3"/>
        <v>#VALUE!</v>
      </c>
    </row>
    <row r="231" spans="1:4" x14ac:dyDescent="0.25">
      <c r="A231" s="20" t="s">
        <v>2592</v>
      </c>
      <c r="B231">
        <v>1</v>
      </c>
      <c r="C231">
        <f>_xlfn.XLOOKUP(A231,[2]Planilha1!$A$4:$A$1760,[2]Planilha1!$C$4:$C$1760,"*****",0)</f>
        <v>1</v>
      </c>
      <c r="D231" t="str">
        <f t="shared" si="3"/>
        <v>MESMA QTD EM ESTOQUE</v>
      </c>
    </row>
    <row r="232" spans="1:4" x14ac:dyDescent="0.25">
      <c r="A232" s="20" t="s">
        <v>1389</v>
      </c>
      <c r="B232">
        <v>2</v>
      </c>
      <c r="C232">
        <f>_xlfn.XLOOKUP(A232,[2]Planilha1!$A$4:$A$1760,[2]Planilha1!$C$4:$C$1760,"*****",0)</f>
        <v>2</v>
      </c>
      <c r="D232" t="str">
        <f t="shared" si="3"/>
        <v>MESMA QTD EM ESTOQUE</v>
      </c>
    </row>
    <row r="233" spans="1:4" x14ac:dyDescent="0.25">
      <c r="A233" s="20" t="s">
        <v>2593</v>
      </c>
      <c r="B233">
        <v>2</v>
      </c>
      <c r="C233">
        <f>_xlfn.XLOOKUP(A233,[2]Planilha1!$A$4:$A$1760,[2]Planilha1!$C$4:$C$1760,"*****",0)</f>
        <v>2</v>
      </c>
      <c r="D233" t="str">
        <f t="shared" si="3"/>
        <v>MESMA QTD EM ESTOQUE</v>
      </c>
    </row>
    <row r="234" spans="1:4" x14ac:dyDescent="0.25">
      <c r="A234" s="20" t="s">
        <v>1395</v>
      </c>
      <c r="B234">
        <v>5</v>
      </c>
      <c r="C234">
        <f>_xlfn.XLOOKUP(A234,[2]Planilha1!$A$4:$A$1760,[2]Planilha1!$C$4:$C$1760,"*****",0)</f>
        <v>5</v>
      </c>
      <c r="D234" t="str">
        <f t="shared" si="3"/>
        <v>MESMA QTD EM ESTOQUE</v>
      </c>
    </row>
    <row r="235" spans="1:4" x14ac:dyDescent="0.25">
      <c r="A235" s="20" t="s">
        <v>1398</v>
      </c>
      <c r="B235">
        <v>3</v>
      </c>
      <c r="C235">
        <f>_xlfn.XLOOKUP(A235,[2]Planilha1!$A$4:$A$1760,[2]Planilha1!$C$4:$C$1760,"*****",0)</f>
        <v>3</v>
      </c>
      <c r="D235" t="str">
        <f t="shared" si="3"/>
        <v>MESMA QTD EM ESTOQUE</v>
      </c>
    </row>
    <row r="236" spans="1:4" x14ac:dyDescent="0.25">
      <c r="A236" s="20" t="s">
        <v>1401</v>
      </c>
      <c r="B236">
        <v>1</v>
      </c>
      <c r="C236">
        <f>_xlfn.XLOOKUP(A236,[2]Planilha1!$A$4:$A$1760,[2]Planilha1!$C$4:$C$1760,"*****",0)</f>
        <v>1</v>
      </c>
      <c r="D236" t="str">
        <f t="shared" si="3"/>
        <v>MESMA QTD EM ESTOQUE</v>
      </c>
    </row>
    <row r="237" spans="1:4" x14ac:dyDescent="0.25">
      <c r="A237" s="20" t="s">
        <v>1404</v>
      </c>
      <c r="B237">
        <v>1</v>
      </c>
      <c r="C237">
        <f>_xlfn.XLOOKUP(A237,[2]Planilha1!$A$4:$A$1760,[2]Planilha1!$C$4:$C$1760,"*****",0)</f>
        <v>1</v>
      </c>
      <c r="D237" t="str">
        <f t="shared" si="3"/>
        <v>MESMA QTD EM ESTOQUE</v>
      </c>
    </row>
    <row r="238" spans="1:4" x14ac:dyDescent="0.25">
      <c r="A238" s="20" t="s">
        <v>1409</v>
      </c>
      <c r="B238">
        <v>4</v>
      </c>
      <c r="C238">
        <f>_xlfn.XLOOKUP(A238,[2]Planilha1!$A$4:$A$1760,[2]Planilha1!$C$4:$C$1760,"*****",0)</f>
        <v>4</v>
      </c>
      <c r="D238" t="str">
        <f t="shared" si="3"/>
        <v>MESMA QTD EM ESTOQUE</v>
      </c>
    </row>
    <row r="239" spans="1:4" x14ac:dyDescent="0.25">
      <c r="A239" s="20" t="s">
        <v>1412</v>
      </c>
      <c r="B239">
        <v>2</v>
      </c>
      <c r="C239">
        <f>_xlfn.XLOOKUP(A239,[2]Planilha1!$A$4:$A$1760,[2]Planilha1!$C$4:$C$1760,"*****",0)</f>
        <v>2</v>
      </c>
      <c r="D239" t="str">
        <f t="shared" si="3"/>
        <v>MESMA QTD EM ESTOQUE</v>
      </c>
    </row>
    <row r="240" spans="1:4" x14ac:dyDescent="0.25">
      <c r="A240" s="20" t="s">
        <v>2600</v>
      </c>
      <c r="B240">
        <v>2</v>
      </c>
      <c r="C240">
        <f>_xlfn.XLOOKUP(A240,[2]Planilha1!$A$4:$A$1760,[2]Planilha1!$C$4:$C$1760,"*****",0)</f>
        <v>2</v>
      </c>
      <c r="D240" t="str">
        <f t="shared" si="3"/>
        <v>MESMA QTD EM ESTOQUE</v>
      </c>
    </row>
    <row r="241" spans="1:4" x14ac:dyDescent="0.25">
      <c r="A241" s="20" t="s">
        <v>2534</v>
      </c>
      <c r="B241">
        <v>1</v>
      </c>
      <c r="C241">
        <f>_xlfn.XLOOKUP(A241,[2]Planilha1!$A$4:$A$1760,[2]Planilha1!$C$4:$C$1760,"*****",0)</f>
        <v>2</v>
      </c>
      <c r="D241" t="str">
        <f t="shared" si="3"/>
        <v>1 PEÇAS SOBRAM</v>
      </c>
    </row>
    <row r="242" spans="1:4" x14ac:dyDescent="0.25">
      <c r="A242" s="20" t="s">
        <v>1415</v>
      </c>
      <c r="B242">
        <v>3</v>
      </c>
      <c r="C242">
        <f>_xlfn.XLOOKUP(A242,[2]Planilha1!$A$4:$A$1760,[2]Planilha1!$C$4:$C$1760,"*****",0)</f>
        <v>3</v>
      </c>
      <c r="D242" t="str">
        <f t="shared" si="3"/>
        <v>MESMA QTD EM ESTOQUE</v>
      </c>
    </row>
    <row r="243" spans="1:4" x14ac:dyDescent="0.25">
      <c r="A243" s="20" t="s">
        <v>1418</v>
      </c>
      <c r="B243">
        <v>2</v>
      </c>
      <c r="C243">
        <f>_xlfn.XLOOKUP(A243,[2]Planilha1!$A$4:$A$1760,[2]Planilha1!$C$4:$C$1760,"*****",0)</f>
        <v>2</v>
      </c>
      <c r="D243" t="str">
        <f t="shared" si="3"/>
        <v>MESMA QTD EM ESTOQUE</v>
      </c>
    </row>
    <row r="244" spans="1:4" x14ac:dyDescent="0.25">
      <c r="A244" s="20" t="s">
        <v>1421</v>
      </c>
      <c r="B244">
        <v>3</v>
      </c>
      <c r="C244">
        <f>_xlfn.XLOOKUP(A244,[2]Planilha1!$A$4:$A$1760,[2]Planilha1!$C$4:$C$1760,"*****",0)</f>
        <v>3</v>
      </c>
      <c r="D244" t="str">
        <f t="shared" si="3"/>
        <v>MESMA QTD EM ESTOQUE</v>
      </c>
    </row>
    <row r="245" spans="1:4" x14ac:dyDescent="0.25">
      <c r="A245" s="20" t="s">
        <v>1424</v>
      </c>
      <c r="B245">
        <v>67</v>
      </c>
      <c r="C245">
        <f>_xlfn.XLOOKUP(A245,[2]Planilha1!$A$4:$A$1760,[2]Planilha1!$C$4:$C$1760,"*****",0)</f>
        <v>66</v>
      </c>
      <c r="D245" t="str">
        <f t="shared" si="3"/>
        <v>DESTRUIR 1 PEÇAS</v>
      </c>
    </row>
    <row r="246" spans="1:4" x14ac:dyDescent="0.25">
      <c r="A246" s="20" t="s">
        <v>1428</v>
      </c>
      <c r="B246">
        <v>60</v>
      </c>
      <c r="C246">
        <f>_xlfn.XLOOKUP(A246,[2]Planilha1!$A$4:$A$1760,[2]Planilha1!$C$4:$C$1760,"*****",0)</f>
        <v>59</v>
      </c>
      <c r="D246" t="str">
        <f t="shared" si="3"/>
        <v>DESTRUIR 1 PEÇAS</v>
      </c>
    </row>
    <row r="247" spans="1:4" x14ac:dyDescent="0.25">
      <c r="A247" s="20" t="s">
        <v>1432</v>
      </c>
      <c r="B247">
        <v>1</v>
      </c>
      <c r="C247">
        <f>_xlfn.XLOOKUP(A247,[2]Planilha1!$A$4:$A$1760,[2]Planilha1!$C$4:$C$1760,"*****",0)</f>
        <v>3</v>
      </c>
      <c r="D247" t="str">
        <f t="shared" si="3"/>
        <v>2 PEÇAS SOBRAM</v>
      </c>
    </row>
    <row r="248" spans="1:4" x14ac:dyDescent="0.25">
      <c r="A248" s="20" t="s">
        <v>2503</v>
      </c>
      <c r="B248">
        <v>6</v>
      </c>
      <c r="C248">
        <f>_xlfn.XLOOKUP(A248,[2]Planilha1!$A$4:$A$1760,[2]Planilha1!$C$4:$C$1760,"*****",0)</f>
        <v>6</v>
      </c>
      <c r="D248" t="str">
        <f t="shared" si="3"/>
        <v>MESMA QTD EM ESTOQUE</v>
      </c>
    </row>
    <row r="249" spans="1:4" x14ac:dyDescent="0.25">
      <c r="A249" s="20" t="s">
        <v>1434</v>
      </c>
      <c r="B249">
        <v>2</v>
      </c>
      <c r="C249">
        <f>_xlfn.XLOOKUP(A249,[2]Planilha1!$A$4:$A$1760,[2]Planilha1!$C$4:$C$1760,"*****",0)</f>
        <v>2</v>
      </c>
      <c r="D249" t="str">
        <f t="shared" si="3"/>
        <v>MESMA QTD EM ESTOQUE</v>
      </c>
    </row>
    <row r="250" spans="1:4" x14ac:dyDescent="0.25">
      <c r="A250" s="20" t="s">
        <v>1437</v>
      </c>
      <c r="B250">
        <v>1</v>
      </c>
      <c r="C250">
        <f>_xlfn.XLOOKUP(A250,[2]Planilha1!$A$4:$A$1760,[2]Planilha1!$C$4:$C$1760,"*****",0)</f>
        <v>1</v>
      </c>
      <c r="D250" t="str">
        <f t="shared" si="3"/>
        <v>MESMA QTD EM ESTOQUE</v>
      </c>
    </row>
    <row r="251" spans="1:4" x14ac:dyDescent="0.25">
      <c r="A251" s="20" t="s">
        <v>1195</v>
      </c>
      <c r="B251">
        <v>2</v>
      </c>
      <c r="C251">
        <f>_xlfn.XLOOKUP(A251,[2]Planilha1!$A$4:$A$1760,[2]Planilha1!$C$4:$C$1760,"*****",0)</f>
        <v>4</v>
      </c>
      <c r="D251" t="str">
        <f t="shared" si="3"/>
        <v>2 PEÇAS SOBRAM</v>
      </c>
    </row>
    <row r="252" spans="1:4" x14ac:dyDescent="0.25">
      <c r="A252" s="20" t="s">
        <v>2606</v>
      </c>
      <c r="B252">
        <v>2</v>
      </c>
      <c r="C252">
        <f>_xlfn.XLOOKUP(A252,[2]Planilha1!$A$4:$A$1760,[2]Planilha1!$C$4:$C$1760,"*****",0)</f>
        <v>2</v>
      </c>
      <c r="D252" t="str">
        <f t="shared" si="3"/>
        <v>MESMA QTD EM ESTOQUE</v>
      </c>
    </row>
    <row r="253" spans="1:4" x14ac:dyDescent="0.25">
      <c r="A253" s="20" t="s">
        <v>2614</v>
      </c>
      <c r="B253">
        <v>3</v>
      </c>
      <c r="C253">
        <f>_xlfn.XLOOKUP(A253,[2]Planilha1!$A$4:$A$1760,[2]Planilha1!$C$4:$C$1760,"*****",0)</f>
        <v>3</v>
      </c>
      <c r="D253" t="str">
        <f t="shared" si="3"/>
        <v>MESMA QTD EM ESTOQUE</v>
      </c>
    </row>
    <row r="254" spans="1:4" x14ac:dyDescent="0.25">
      <c r="A254" s="20" t="s">
        <v>1444</v>
      </c>
      <c r="B254">
        <v>5</v>
      </c>
      <c r="C254">
        <f>_xlfn.XLOOKUP(A254,[2]Planilha1!$A$4:$A$1760,[2]Planilha1!$C$4:$C$1760,"*****",0)</f>
        <v>5</v>
      </c>
      <c r="D254" t="str">
        <f t="shared" si="3"/>
        <v>MESMA QTD EM ESTOQUE</v>
      </c>
    </row>
    <row r="255" spans="1:4" x14ac:dyDescent="0.25">
      <c r="A255" s="20" t="s">
        <v>573</v>
      </c>
      <c r="B255">
        <v>16</v>
      </c>
      <c r="C255">
        <f>_xlfn.XLOOKUP(A255,[2]Planilha1!$A$4:$A$1760,[2]Planilha1!$C$4:$C$1760,"*****",0)</f>
        <v>16</v>
      </c>
      <c r="D255" t="str">
        <f t="shared" si="3"/>
        <v>MESMA QTD EM ESTOQUE</v>
      </c>
    </row>
    <row r="256" spans="1:4" x14ac:dyDescent="0.25">
      <c r="A256" s="20" t="s">
        <v>1448</v>
      </c>
      <c r="B256">
        <v>3</v>
      </c>
      <c r="C256">
        <f>_xlfn.XLOOKUP(A256,[2]Planilha1!$A$4:$A$1760,[2]Planilha1!$C$4:$C$1760,"*****",0)</f>
        <v>3</v>
      </c>
      <c r="D256" t="str">
        <f t="shared" si="3"/>
        <v>MESMA QTD EM ESTOQUE</v>
      </c>
    </row>
    <row r="257" spans="1:4" x14ac:dyDescent="0.25">
      <c r="A257" s="20" t="s">
        <v>576</v>
      </c>
      <c r="B257">
        <v>6</v>
      </c>
      <c r="C257">
        <f>_xlfn.XLOOKUP(A257,[2]Planilha1!$A$4:$A$1760,[2]Planilha1!$C$4:$C$1760,"*****",0)</f>
        <v>12</v>
      </c>
      <c r="D257" t="str">
        <f t="shared" si="3"/>
        <v>6 PEÇAS SOBRAM</v>
      </c>
    </row>
    <row r="258" spans="1:4" x14ac:dyDescent="0.25">
      <c r="A258" s="20" t="s">
        <v>1455</v>
      </c>
      <c r="B258">
        <v>2</v>
      </c>
      <c r="C258">
        <f>_xlfn.XLOOKUP(A258,[2]Planilha1!$A$4:$A$1760,[2]Planilha1!$C$4:$C$1760,"*****",0)</f>
        <v>2</v>
      </c>
      <c r="D258" t="str">
        <f t="shared" si="3"/>
        <v>MESMA QTD EM ESTOQUE</v>
      </c>
    </row>
    <row r="259" spans="1:4" x14ac:dyDescent="0.25">
      <c r="A259" s="20" t="s">
        <v>1458</v>
      </c>
      <c r="B259">
        <v>7</v>
      </c>
      <c r="C259">
        <f>_xlfn.XLOOKUP(A259,[2]Planilha1!$A$4:$A$1760,[2]Planilha1!$C$4:$C$1760,"*****",0)</f>
        <v>7</v>
      </c>
      <c r="D259" t="str">
        <f t="shared" si="3"/>
        <v>MESMA QTD EM ESTOQUE</v>
      </c>
    </row>
    <row r="260" spans="1:4" x14ac:dyDescent="0.25">
      <c r="A260" s="20" t="s">
        <v>1461</v>
      </c>
      <c r="B260">
        <v>5</v>
      </c>
      <c r="C260">
        <f>_xlfn.XLOOKUP(A260,[2]Planilha1!$A$4:$A$1760,[2]Planilha1!$C$4:$C$1760,"*****",0)</f>
        <v>5</v>
      </c>
      <c r="D260" t="str">
        <f t="shared" si="3"/>
        <v>MESMA QTD EM ESTOQUE</v>
      </c>
    </row>
    <row r="261" spans="1:4" x14ac:dyDescent="0.25">
      <c r="A261" s="20" t="s">
        <v>1464</v>
      </c>
      <c r="B261">
        <v>5</v>
      </c>
      <c r="C261">
        <f>_xlfn.XLOOKUP(A261,[2]Planilha1!$A$4:$A$1760,[2]Planilha1!$C$4:$C$1760,"*****",0)</f>
        <v>5</v>
      </c>
      <c r="D261" t="str">
        <f t="shared" ref="D261:D324" si="4">IF(B261=C261,"MESMA QTD EM ESTOQUE",IF(B261&lt;C261,(C261-B261)&amp;" PEÇAS SOBRAM",IF(B261&gt;C261,"DESTRUIR "&amp;(B261-C261)&amp;" PEÇAS",)))</f>
        <v>MESMA QTD EM ESTOQUE</v>
      </c>
    </row>
    <row r="262" spans="1:4" x14ac:dyDescent="0.25">
      <c r="A262" s="20" t="s">
        <v>579</v>
      </c>
      <c r="B262">
        <v>3</v>
      </c>
      <c r="C262">
        <f>_xlfn.XLOOKUP(A262,[2]Planilha1!$A$4:$A$1760,[2]Planilha1!$C$4:$C$1760,"*****",0)</f>
        <v>19</v>
      </c>
      <c r="D262" t="str">
        <f t="shared" si="4"/>
        <v>16 PEÇAS SOBRAM</v>
      </c>
    </row>
    <row r="263" spans="1:4" x14ac:dyDescent="0.25">
      <c r="A263" s="20" t="s">
        <v>1467</v>
      </c>
      <c r="B263">
        <v>5</v>
      </c>
      <c r="C263">
        <f>_xlfn.XLOOKUP(A263,[2]Planilha1!$A$4:$A$1760,[2]Planilha1!$C$4:$C$1760,"*****",0)</f>
        <v>5</v>
      </c>
      <c r="D263" t="str">
        <f t="shared" si="4"/>
        <v>MESMA QTD EM ESTOQUE</v>
      </c>
    </row>
    <row r="264" spans="1:4" x14ac:dyDescent="0.25">
      <c r="A264" s="20" t="s">
        <v>1469</v>
      </c>
      <c r="B264">
        <v>1</v>
      </c>
      <c r="C264">
        <f>_xlfn.XLOOKUP(A264,[2]Planilha1!$A$4:$A$1760,[2]Planilha1!$C$4:$C$1760,"*****",0)</f>
        <v>1</v>
      </c>
      <c r="D264" t="str">
        <f t="shared" si="4"/>
        <v>MESMA QTD EM ESTOQUE</v>
      </c>
    </row>
    <row r="265" spans="1:4" x14ac:dyDescent="0.25">
      <c r="A265" s="20" t="s">
        <v>1472</v>
      </c>
      <c r="B265">
        <v>2</v>
      </c>
      <c r="C265">
        <f>_xlfn.XLOOKUP(A265,[2]Planilha1!$A$4:$A$1760,[2]Planilha1!$C$4:$C$1760,"*****",0)</f>
        <v>2</v>
      </c>
      <c r="D265" t="str">
        <f t="shared" si="4"/>
        <v>MESMA QTD EM ESTOQUE</v>
      </c>
    </row>
    <row r="266" spans="1:4" x14ac:dyDescent="0.25">
      <c r="A266" s="20" t="s">
        <v>1479</v>
      </c>
      <c r="B266">
        <v>1</v>
      </c>
      <c r="C266">
        <f>_xlfn.XLOOKUP(A266,[2]Planilha1!$A$4:$A$1760,[2]Planilha1!$C$4:$C$1760,"*****",0)</f>
        <v>1</v>
      </c>
      <c r="D266" t="str">
        <f t="shared" si="4"/>
        <v>MESMA QTD EM ESTOQUE</v>
      </c>
    </row>
    <row r="267" spans="1:4" x14ac:dyDescent="0.25">
      <c r="A267" s="20" t="s">
        <v>1482</v>
      </c>
      <c r="B267">
        <v>3</v>
      </c>
      <c r="C267">
        <f>_xlfn.XLOOKUP(A267,[2]Planilha1!$A$4:$A$1760,[2]Planilha1!$C$4:$C$1760,"*****",0)</f>
        <v>7</v>
      </c>
      <c r="D267" t="str">
        <f t="shared" si="4"/>
        <v>4 PEÇAS SOBRAM</v>
      </c>
    </row>
    <row r="268" spans="1:4" x14ac:dyDescent="0.25">
      <c r="A268" s="20" t="s">
        <v>1485</v>
      </c>
      <c r="B268">
        <v>1</v>
      </c>
      <c r="C268">
        <f>_xlfn.XLOOKUP(A268,[2]Planilha1!$A$4:$A$1760,[2]Planilha1!$C$4:$C$1760,"*****",0)</f>
        <v>5</v>
      </c>
      <c r="D268" t="str">
        <f t="shared" si="4"/>
        <v>4 PEÇAS SOBRAM</v>
      </c>
    </row>
    <row r="269" spans="1:4" x14ac:dyDescent="0.25">
      <c r="A269" s="20" t="s">
        <v>1488</v>
      </c>
      <c r="B269">
        <v>4</v>
      </c>
      <c r="C269">
        <f>_xlfn.XLOOKUP(A269,[2]Planilha1!$A$4:$A$1760,[2]Planilha1!$C$4:$C$1760,"*****",0)</f>
        <v>4</v>
      </c>
      <c r="D269" t="str">
        <f t="shared" si="4"/>
        <v>MESMA QTD EM ESTOQUE</v>
      </c>
    </row>
    <row r="270" spans="1:4" x14ac:dyDescent="0.25">
      <c r="A270" s="20" t="s">
        <v>385</v>
      </c>
      <c r="B270">
        <v>6</v>
      </c>
      <c r="C270">
        <f>_xlfn.XLOOKUP(A270,[2]Planilha1!$A$4:$A$1760,[2]Planilha1!$C$4:$C$1760,"*****",0)</f>
        <v>6</v>
      </c>
      <c r="D270" t="str">
        <f t="shared" si="4"/>
        <v>MESMA QTD EM ESTOQUE</v>
      </c>
    </row>
    <row r="271" spans="1:4" x14ac:dyDescent="0.25">
      <c r="A271" s="20" t="s">
        <v>387</v>
      </c>
      <c r="B271">
        <v>3</v>
      </c>
      <c r="C271">
        <f>_xlfn.XLOOKUP(A271,[2]Planilha1!$A$4:$A$1760,[2]Planilha1!$C$4:$C$1760,"*****",0)</f>
        <v>3</v>
      </c>
      <c r="D271" t="str">
        <f t="shared" si="4"/>
        <v>MESMA QTD EM ESTOQUE</v>
      </c>
    </row>
    <row r="272" spans="1:4" x14ac:dyDescent="0.25">
      <c r="A272" s="20" t="s">
        <v>1495</v>
      </c>
      <c r="B272">
        <v>1</v>
      </c>
      <c r="C272">
        <f>_xlfn.XLOOKUP(A272,[2]Planilha1!$A$4:$A$1760,[2]Planilha1!$C$4:$C$1760,"*****",0)</f>
        <v>1</v>
      </c>
      <c r="D272" t="str">
        <f t="shared" si="4"/>
        <v>MESMA QTD EM ESTOQUE</v>
      </c>
    </row>
    <row r="273" spans="1:4" x14ac:dyDescent="0.25">
      <c r="A273" s="20" t="s">
        <v>1498</v>
      </c>
      <c r="B273">
        <v>2</v>
      </c>
      <c r="C273">
        <f>_xlfn.XLOOKUP(A273,[2]Planilha1!$A$4:$A$1760,[2]Planilha1!$C$4:$C$1760,"*****",0)</f>
        <v>2</v>
      </c>
      <c r="D273" t="str">
        <f t="shared" si="4"/>
        <v>MESMA QTD EM ESTOQUE</v>
      </c>
    </row>
    <row r="274" spans="1:4" x14ac:dyDescent="0.25">
      <c r="A274" s="20" t="s">
        <v>1501</v>
      </c>
      <c r="B274">
        <v>2</v>
      </c>
      <c r="C274">
        <f>_xlfn.XLOOKUP(A274,[2]Planilha1!$A$4:$A$1760,[2]Planilha1!$C$4:$C$1760,"*****",0)</f>
        <v>2</v>
      </c>
      <c r="D274" t="str">
        <f t="shared" si="4"/>
        <v>MESMA QTD EM ESTOQUE</v>
      </c>
    </row>
    <row r="275" spans="1:4" x14ac:dyDescent="0.25">
      <c r="A275" s="20" t="s">
        <v>2932</v>
      </c>
      <c r="B275">
        <v>30</v>
      </c>
      <c r="C275">
        <f>_xlfn.XLOOKUP(A275,[2]Planilha1!$A$4:$A$1760,[2]Planilha1!$C$4:$C$1760,"*****",0)</f>
        <v>30</v>
      </c>
      <c r="D275" t="str">
        <f t="shared" si="4"/>
        <v>MESMA QTD EM ESTOQUE</v>
      </c>
    </row>
    <row r="276" spans="1:4" x14ac:dyDescent="0.25">
      <c r="A276" s="20" t="s">
        <v>2631</v>
      </c>
      <c r="B276">
        <v>2</v>
      </c>
      <c r="C276">
        <f>_xlfn.XLOOKUP(A276,[2]Planilha1!$A$4:$A$1760,[2]Planilha1!$C$4:$C$1760,"*****",0)</f>
        <v>6</v>
      </c>
      <c r="D276" t="str">
        <f t="shared" si="4"/>
        <v>4 PEÇAS SOBRAM</v>
      </c>
    </row>
    <row r="277" spans="1:4" x14ac:dyDescent="0.25">
      <c r="A277" s="20" t="s">
        <v>2633</v>
      </c>
      <c r="B277">
        <v>3</v>
      </c>
      <c r="C277">
        <f>_xlfn.XLOOKUP(A277,[2]Planilha1!$A$4:$A$1760,[2]Planilha1!$C$4:$C$1760,"*****",0)</f>
        <v>3</v>
      </c>
      <c r="D277" t="str">
        <f t="shared" si="4"/>
        <v>MESMA QTD EM ESTOQUE</v>
      </c>
    </row>
    <row r="278" spans="1:4" x14ac:dyDescent="0.25">
      <c r="A278" s="20" t="s">
        <v>1507</v>
      </c>
      <c r="B278">
        <v>2</v>
      </c>
      <c r="C278">
        <f>_xlfn.XLOOKUP(A278,[2]Planilha1!$A$4:$A$1760,[2]Planilha1!$C$4:$C$1760,"*****",0)</f>
        <v>10</v>
      </c>
      <c r="D278" t="str">
        <f t="shared" si="4"/>
        <v>8 PEÇAS SOBRAM</v>
      </c>
    </row>
    <row r="279" spans="1:4" x14ac:dyDescent="0.25">
      <c r="A279" s="20" t="s">
        <v>1510</v>
      </c>
      <c r="B279">
        <v>22</v>
      </c>
      <c r="C279">
        <f>_xlfn.XLOOKUP(A279,[2]Planilha1!$A$4:$A$1760,[2]Planilha1!$C$4:$C$1760,"*****",0)</f>
        <v>22</v>
      </c>
      <c r="D279" t="str">
        <f t="shared" si="4"/>
        <v>MESMA QTD EM ESTOQUE</v>
      </c>
    </row>
    <row r="280" spans="1:4" x14ac:dyDescent="0.25">
      <c r="A280" s="20" t="s">
        <v>1515</v>
      </c>
      <c r="B280">
        <v>2</v>
      </c>
      <c r="C280">
        <f>_xlfn.XLOOKUP(A280,[2]Planilha1!$A$4:$A$1760,[2]Planilha1!$C$4:$C$1760,"*****",0)</f>
        <v>2</v>
      </c>
      <c r="D280" t="str">
        <f t="shared" si="4"/>
        <v>MESMA QTD EM ESTOQUE</v>
      </c>
    </row>
    <row r="281" spans="1:4" x14ac:dyDescent="0.25">
      <c r="A281" s="20" t="s">
        <v>2639</v>
      </c>
      <c r="B281">
        <v>1</v>
      </c>
      <c r="C281">
        <f>_xlfn.XLOOKUP(A281,[2]Planilha1!$A$4:$A$1760,[2]Planilha1!$C$4:$C$1760,"*****",0)</f>
        <v>1</v>
      </c>
      <c r="D281" t="str">
        <f t="shared" si="4"/>
        <v>MESMA QTD EM ESTOQUE</v>
      </c>
    </row>
    <row r="282" spans="1:4" x14ac:dyDescent="0.25">
      <c r="A282" s="20" t="s">
        <v>1521</v>
      </c>
      <c r="B282">
        <v>4</v>
      </c>
      <c r="C282">
        <f>_xlfn.XLOOKUP(A282,[2]Planilha1!$A$4:$A$1760,[2]Planilha1!$C$4:$C$1760,"*****",0)</f>
        <v>4</v>
      </c>
      <c r="D282" t="str">
        <f t="shared" si="4"/>
        <v>MESMA QTD EM ESTOQUE</v>
      </c>
    </row>
    <row r="283" spans="1:4" x14ac:dyDescent="0.25">
      <c r="A283" s="20" t="s">
        <v>1524</v>
      </c>
      <c r="B283">
        <v>4</v>
      </c>
      <c r="C283">
        <f>_xlfn.XLOOKUP(A283,[2]Planilha1!$A$4:$A$1760,[2]Planilha1!$C$4:$C$1760,"*****",0)</f>
        <v>4</v>
      </c>
      <c r="D283" t="str">
        <f t="shared" si="4"/>
        <v>MESMA QTD EM ESTOQUE</v>
      </c>
    </row>
    <row r="284" spans="1:4" x14ac:dyDescent="0.25">
      <c r="A284" s="20" t="s">
        <v>2643</v>
      </c>
      <c r="B284">
        <v>7</v>
      </c>
      <c r="C284">
        <f>_xlfn.XLOOKUP(A284,[2]Planilha1!$A$4:$A$1760,[2]Planilha1!$C$4:$C$1760,"*****",0)</f>
        <v>7</v>
      </c>
      <c r="D284" t="str">
        <f t="shared" si="4"/>
        <v>MESMA QTD EM ESTOQUE</v>
      </c>
    </row>
    <row r="285" spans="1:4" x14ac:dyDescent="0.25">
      <c r="A285" s="20" t="s">
        <v>710</v>
      </c>
      <c r="B285">
        <v>30</v>
      </c>
      <c r="C285">
        <f>_xlfn.XLOOKUP(A285,[2]Planilha1!$A$4:$A$1760,[2]Planilha1!$C$4:$C$1760,"*****",0)</f>
        <v>30</v>
      </c>
      <c r="D285" t="str">
        <f t="shared" si="4"/>
        <v>MESMA QTD EM ESTOQUE</v>
      </c>
    </row>
    <row r="286" spans="1:4" x14ac:dyDescent="0.25">
      <c r="A286" s="20" t="s">
        <v>1529</v>
      </c>
      <c r="B286">
        <v>4</v>
      </c>
      <c r="C286">
        <f>_xlfn.XLOOKUP(A286,[2]Planilha1!$A$4:$A$1760,[2]Planilha1!$C$4:$C$1760,"*****",0)</f>
        <v>4</v>
      </c>
      <c r="D286" t="str">
        <f t="shared" si="4"/>
        <v>MESMA QTD EM ESTOQUE</v>
      </c>
    </row>
    <row r="287" spans="1:4" x14ac:dyDescent="0.25">
      <c r="A287" s="20" t="s">
        <v>1538</v>
      </c>
      <c r="B287">
        <v>1</v>
      </c>
      <c r="C287">
        <f>_xlfn.XLOOKUP(A287,[2]Planilha1!$A$4:$A$1760,[2]Planilha1!$C$4:$C$1760,"*****",0)</f>
        <v>1</v>
      </c>
      <c r="D287" t="str">
        <f t="shared" si="4"/>
        <v>MESMA QTD EM ESTOQUE</v>
      </c>
    </row>
    <row r="288" spans="1:4" x14ac:dyDescent="0.25">
      <c r="A288" s="20" t="s">
        <v>1544</v>
      </c>
      <c r="B288">
        <v>3</v>
      </c>
      <c r="C288">
        <f>_xlfn.XLOOKUP(A288,[2]Planilha1!$A$4:$A$1760,[2]Planilha1!$C$4:$C$1760,"*****",0)</f>
        <v>3</v>
      </c>
      <c r="D288" t="str">
        <f t="shared" si="4"/>
        <v>MESMA QTD EM ESTOQUE</v>
      </c>
    </row>
    <row r="289" spans="1:4" x14ac:dyDescent="0.25">
      <c r="A289" s="20" t="s">
        <v>1547</v>
      </c>
      <c r="B289">
        <v>2</v>
      </c>
      <c r="C289">
        <f>_xlfn.XLOOKUP(A289,[2]Planilha1!$A$4:$A$1760,[2]Planilha1!$C$4:$C$1760,"*****",0)</f>
        <v>2</v>
      </c>
      <c r="D289" t="str">
        <f t="shared" si="4"/>
        <v>MESMA QTD EM ESTOQUE</v>
      </c>
    </row>
    <row r="290" spans="1:4" x14ac:dyDescent="0.25">
      <c r="A290" s="20" t="s">
        <v>1550</v>
      </c>
      <c r="B290">
        <v>2</v>
      </c>
      <c r="C290">
        <f>_xlfn.XLOOKUP(A290,[2]Planilha1!$A$4:$A$1760,[2]Planilha1!$C$4:$C$1760,"*****",0)</f>
        <v>2</v>
      </c>
      <c r="D290" t="str">
        <f t="shared" si="4"/>
        <v>MESMA QTD EM ESTOQUE</v>
      </c>
    </row>
    <row r="291" spans="1:4" x14ac:dyDescent="0.25">
      <c r="A291" s="20" t="s">
        <v>1553</v>
      </c>
      <c r="B291">
        <v>1</v>
      </c>
      <c r="C291">
        <f>_xlfn.XLOOKUP(A291,[2]Planilha1!$A$4:$A$1760,[2]Planilha1!$C$4:$C$1760,"*****",0)</f>
        <v>1</v>
      </c>
      <c r="D291" t="str">
        <f t="shared" si="4"/>
        <v>MESMA QTD EM ESTOQUE</v>
      </c>
    </row>
    <row r="292" spans="1:4" x14ac:dyDescent="0.25">
      <c r="A292" s="20" t="s">
        <v>1556</v>
      </c>
      <c r="B292">
        <v>1</v>
      </c>
      <c r="C292">
        <f>_xlfn.XLOOKUP(A292,[2]Planilha1!$A$4:$A$1760,[2]Planilha1!$C$4:$C$1760,"*****",0)</f>
        <v>1</v>
      </c>
      <c r="D292" t="str">
        <f t="shared" si="4"/>
        <v>MESMA QTD EM ESTOQUE</v>
      </c>
    </row>
    <row r="293" spans="1:4" x14ac:dyDescent="0.25">
      <c r="A293" s="20" t="s">
        <v>609</v>
      </c>
      <c r="B293">
        <v>6</v>
      </c>
      <c r="C293">
        <f>_xlfn.XLOOKUP(A293,[2]Planilha1!$A$4:$A$1760,[2]Planilha1!$C$4:$C$1760,"*****",0)</f>
        <v>6</v>
      </c>
      <c r="D293" t="str">
        <f t="shared" si="4"/>
        <v>MESMA QTD EM ESTOQUE</v>
      </c>
    </row>
    <row r="294" spans="1:4" x14ac:dyDescent="0.25">
      <c r="A294" s="20" t="s">
        <v>796</v>
      </c>
      <c r="B294">
        <v>29</v>
      </c>
      <c r="C294">
        <f>_xlfn.XLOOKUP(A294,[2]Planilha1!$A$4:$A$1760,[2]Planilha1!$C$4:$C$1760,"*****",0)</f>
        <v>29</v>
      </c>
      <c r="D294" t="str">
        <f t="shared" si="4"/>
        <v>MESMA QTD EM ESTOQUE</v>
      </c>
    </row>
    <row r="295" spans="1:4" x14ac:dyDescent="0.25">
      <c r="A295" s="20" t="s">
        <v>1563</v>
      </c>
      <c r="B295">
        <v>2</v>
      </c>
      <c r="C295">
        <f>_xlfn.XLOOKUP(A295,[2]Planilha1!$A$4:$A$1760,[2]Planilha1!$C$4:$C$1760,"*****",0)</f>
        <v>2</v>
      </c>
      <c r="D295" t="str">
        <f t="shared" si="4"/>
        <v>MESMA QTD EM ESTOQUE</v>
      </c>
    </row>
    <row r="296" spans="1:4" x14ac:dyDescent="0.25">
      <c r="A296" s="20" t="s">
        <v>680</v>
      </c>
      <c r="B296">
        <v>41</v>
      </c>
      <c r="C296">
        <f>_xlfn.XLOOKUP(A296,[2]Planilha1!$A$4:$A$1760,[2]Planilha1!$C$4:$C$1760,"*****",0)</f>
        <v>41</v>
      </c>
      <c r="D296" t="str">
        <f t="shared" si="4"/>
        <v>MESMA QTD EM ESTOQUE</v>
      </c>
    </row>
    <row r="297" spans="1:4" x14ac:dyDescent="0.25">
      <c r="A297" s="20" t="s">
        <v>1568</v>
      </c>
      <c r="B297">
        <v>1</v>
      </c>
      <c r="C297">
        <f>_xlfn.XLOOKUP(A297,[2]Planilha1!$A$4:$A$1760,[2]Planilha1!$C$4:$C$1760,"*****",0)</f>
        <v>1</v>
      </c>
      <c r="D297" t="str">
        <f t="shared" si="4"/>
        <v>MESMA QTD EM ESTOQUE</v>
      </c>
    </row>
    <row r="298" spans="1:4" x14ac:dyDescent="0.25">
      <c r="A298" s="20" t="s">
        <v>1571</v>
      </c>
      <c r="B298">
        <v>2</v>
      </c>
      <c r="C298">
        <f>_xlfn.XLOOKUP(A298,[2]Planilha1!$A$4:$A$1760,[2]Planilha1!$C$4:$C$1760,"*****",0)</f>
        <v>2</v>
      </c>
      <c r="D298" t="str">
        <f t="shared" si="4"/>
        <v>MESMA QTD EM ESTOQUE</v>
      </c>
    </row>
    <row r="299" spans="1:4" x14ac:dyDescent="0.25">
      <c r="A299" s="20" t="s">
        <v>2935</v>
      </c>
      <c r="B299">
        <v>18</v>
      </c>
      <c r="C299">
        <f>_xlfn.XLOOKUP(A299,[2]Planilha1!$A$4:$A$1760,[2]Planilha1!$C$4:$C$1760,"*****",0)</f>
        <v>27</v>
      </c>
      <c r="D299" t="str">
        <f t="shared" si="4"/>
        <v>9 PEÇAS SOBRAM</v>
      </c>
    </row>
    <row r="300" spans="1:4" x14ac:dyDescent="0.25">
      <c r="A300" s="20" t="s">
        <v>1578</v>
      </c>
      <c r="B300">
        <v>2</v>
      </c>
      <c r="C300">
        <f>_xlfn.XLOOKUP(A300,[2]Planilha1!$A$4:$A$1760,[2]Planilha1!$C$4:$C$1760,"*****",0)</f>
        <v>2</v>
      </c>
      <c r="D300" t="str">
        <f t="shared" si="4"/>
        <v>MESMA QTD EM ESTOQUE</v>
      </c>
    </row>
    <row r="301" spans="1:4" x14ac:dyDescent="0.25">
      <c r="A301" s="20" t="s">
        <v>1581</v>
      </c>
      <c r="B301">
        <v>4</v>
      </c>
      <c r="C301">
        <f>_xlfn.XLOOKUP(A301,[2]Planilha1!$A$4:$A$1760,[2]Planilha1!$C$4:$C$1760,"*****",0)</f>
        <v>4</v>
      </c>
      <c r="D301" t="str">
        <f t="shared" si="4"/>
        <v>MESMA QTD EM ESTOQUE</v>
      </c>
    </row>
    <row r="302" spans="1:4" x14ac:dyDescent="0.25">
      <c r="A302" s="20" t="s">
        <v>2656</v>
      </c>
      <c r="B302">
        <v>8</v>
      </c>
      <c r="C302">
        <f>_xlfn.XLOOKUP(A302,[2]Planilha1!$A$4:$A$1760,[2]Planilha1!$C$4:$C$1760,"*****",0)</f>
        <v>8</v>
      </c>
      <c r="D302" t="str">
        <f t="shared" si="4"/>
        <v>MESMA QTD EM ESTOQUE</v>
      </c>
    </row>
    <row r="303" spans="1:4" x14ac:dyDescent="0.25">
      <c r="A303" s="20" t="s">
        <v>799</v>
      </c>
      <c r="B303">
        <v>12</v>
      </c>
      <c r="C303">
        <f>_xlfn.XLOOKUP(A303,[2]Planilha1!$A$4:$A$1760,[2]Planilha1!$C$4:$C$1760,"*****",0)</f>
        <v>20</v>
      </c>
      <c r="D303" t="str">
        <f t="shared" si="4"/>
        <v>8 PEÇAS SOBRAM</v>
      </c>
    </row>
    <row r="304" spans="1:4" x14ac:dyDescent="0.25">
      <c r="A304" s="20" t="s">
        <v>1585</v>
      </c>
      <c r="B304">
        <v>13</v>
      </c>
      <c r="C304">
        <f>_xlfn.XLOOKUP(A304,[2]Planilha1!$A$4:$A$1760,[2]Planilha1!$C$4:$C$1760,"*****",0)</f>
        <v>4</v>
      </c>
      <c r="D304" t="str">
        <f t="shared" si="4"/>
        <v>DESTRUIR 9 PEÇAS</v>
      </c>
    </row>
    <row r="305" spans="1:4" x14ac:dyDescent="0.25">
      <c r="A305" s="20" t="s">
        <v>1590</v>
      </c>
      <c r="B305">
        <v>8</v>
      </c>
      <c r="C305">
        <f>_xlfn.XLOOKUP(A305,[2]Planilha1!$A$4:$A$1760,[2]Planilha1!$C$4:$C$1760,"*****",0)</f>
        <v>16</v>
      </c>
      <c r="D305" t="str">
        <f t="shared" si="4"/>
        <v>8 PEÇAS SOBRAM</v>
      </c>
    </row>
    <row r="306" spans="1:4" x14ac:dyDescent="0.25">
      <c r="A306" s="20" t="s">
        <v>1592</v>
      </c>
      <c r="B306">
        <v>2</v>
      </c>
      <c r="C306">
        <f>_xlfn.XLOOKUP(A306,[2]Planilha1!$A$4:$A$1760,[2]Planilha1!$C$4:$C$1760,"*****",0)</f>
        <v>2</v>
      </c>
      <c r="D306" t="str">
        <f t="shared" si="4"/>
        <v>MESMA QTD EM ESTOQUE</v>
      </c>
    </row>
    <row r="307" spans="1:4" x14ac:dyDescent="0.25">
      <c r="A307" s="20" t="s">
        <v>394</v>
      </c>
      <c r="B307">
        <v>1</v>
      </c>
      <c r="C307">
        <f>_xlfn.XLOOKUP(A307,[2]Planilha1!$A$4:$A$1760,[2]Planilha1!$C$4:$C$1760,"*****",0)</f>
        <v>3</v>
      </c>
      <c r="D307" t="str">
        <f t="shared" si="4"/>
        <v>2 PEÇAS SOBRAM</v>
      </c>
    </row>
    <row r="308" spans="1:4" x14ac:dyDescent="0.25">
      <c r="A308" s="20" t="s">
        <v>391</v>
      </c>
      <c r="B308">
        <v>2</v>
      </c>
      <c r="C308">
        <f>_xlfn.XLOOKUP(A308,[2]Planilha1!$A$4:$A$1760,[2]Planilha1!$C$4:$C$1760,"*****",0)</f>
        <v>2</v>
      </c>
      <c r="D308" t="str">
        <f t="shared" si="4"/>
        <v>MESMA QTD EM ESTOQUE</v>
      </c>
    </row>
    <row r="309" spans="1:4" x14ac:dyDescent="0.25">
      <c r="A309" s="20" t="s">
        <v>1597</v>
      </c>
      <c r="B309">
        <v>3</v>
      </c>
      <c r="C309">
        <f>_xlfn.XLOOKUP(A309,[2]Planilha1!$A$4:$A$1760,[2]Planilha1!$C$4:$C$1760,"*****",0)</f>
        <v>6</v>
      </c>
      <c r="D309" t="str">
        <f t="shared" si="4"/>
        <v>3 PEÇAS SOBRAM</v>
      </c>
    </row>
    <row r="310" spans="1:4" x14ac:dyDescent="0.25">
      <c r="A310" s="20" t="s">
        <v>2661</v>
      </c>
      <c r="B310">
        <v>3</v>
      </c>
      <c r="C310">
        <f>_xlfn.XLOOKUP(A310,[2]Planilha1!$A$4:$A$1760,[2]Planilha1!$C$4:$C$1760,"*****",0)</f>
        <v>3</v>
      </c>
      <c r="D310" t="str">
        <f t="shared" si="4"/>
        <v>MESMA QTD EM ESTOQUE</v>
      </c>
    </row>
    <row r="311" spans="1:4" x14ac:dyDescent="0.25">
      <c r="A311" s="20" t="s">
        <v>1605</v>
      </c>
      <c r="B311">
        <v>5</v>
      </c>
      <c r="C311">
        <f>_xlfn.XLOOKUP(A311,[2]Planilha1!$A$4:$A$1760,[2]Planilha1!$C$4:$C$1760,"*****",0)</f>
        <v>5</v>
      </c>
      <c r="D311" t="str">
        <f t="shared" si="4"/>
        <v>MESMA QTD EM ESTOQUE</v>
      </c>
    </row>
    <row r="312" spans="1:4" x14ac:dyDescent="0.25">
      <c r="A312" s="20" t="s">
        <v>1608</v>
      </c>
      <c r="B312">
        <v>14</v>
      </c>
      <c r="C312">
        <f>_xlfn.XLOOKUP(A312,[2]Planilha1!$A$4:$A$1760,[2]Planilha1!$C$4:$C$1760,"*****",0)</f>
        <v>14</v>
      </c>
      <c r="D312" t="str">
        <f t="shared" si="4"/>
        <v>MESMA QTD EM ESTOQUE</v>
      </c>
    </row>
    <row r="313" spans="1:4" x14ac:dyDescent="0.25">
      <c r="A313" s="20" t="s">
        <v>1611</v>
      </c>
      <c r="B313">
        <v>10</v>
      </c>
      <c r="C313">
        <f>_xlfn.XLOOKUP(A313,[2]Planilha1!$A$4:$A$1760,[2]Planilha1!$C$4:$C$1760,"*****",0)</f>
        <v>10</v>
      </c>
      <c r="D313" t="str">
        <f t="shared" si="4"/>
        <v>MESMA QTD EM ESTOQUE</v>
      </c>
    </row>
    <row r="314" spans="1:4" x14ac:dyDescent="0.25">
      <c r="A314" s="20" t="s">
        <v>1614</v>
      </c>
      <c r="B314">
        <v>2</v>
      </c>
      <c r="C314">
        <f>_xlfn.XLOOKUP(A314,[2]Planilha1!$A$4:$A$1760,[2]Planilha1!$C$4:$C$1760,"*****",0)</f>
        <v>10</v>
      </c>
      <c r="D314" t="str">
        <f t="shared" si="4"/>
        <v>8 PEÇAS SOBRAM</v>
      </c>
    </row>
    <row r="315" spans="1:4" x14ac:dyDescent="0.25">
      <c r="A315" s="20" t="s">
        <v>1617</v>
      </c>
      <c r="B315">
        <v>17</v>
      </c>
      <c r="C315">
        <f>_xlfn.XLOOKUP(A315,[2]Planilha1!$A$4:$A$1760,[2]Planilha1!$C$4:$C$1760,"*****",0)</f>
        <v>17</v>
      </c>
      <c r="D315" t="str">
        <f t="shared" si="4"/>
        <v>MESMA QTD EM ESTOQUE</v>
      </c>
    </row>
    <row r="316" spans="1:4" x14ac:dyDescent="0.25">
      <c r="A316" s="20" t="s">
        <v>1620</v>
      </c>
      <c r="B316">
        <v>14</v>
      </c>
      <c r="C316">
        <f>_xlfn.XLOOKUP(A316,[2]Planilha1!$A$4:$A$1760,[2]Planilha1!$C$4:$C$1760,"*****",0)</f>
        <v>14</v>
      </c>
      <c r="D316" t="str">
        <f t="shared" si="4"/>
        <v>MESMA QTD EM ESTOQUE</v>
      </c>
    </row>
    <row r="317" spans="1:4" x14ac:dyDescent="0.25">
      <c r="A317" s="20" t="s">
        <v>1623</v>
      </c>
      <c r="B317">
        <v>16</v>
      </c>
      <c r="C317">
        <f>_xlfn.XLOOKUP(A317,[2]Planilha1!$A$4:$A$1760,[2]Planilha1!$C$4:$C$1760,"*****",0)</f>
        <v>16</v>
      </c>
      <c r="D317" t="str">
        <f t="shared" si="4"/>
        <v>MESMA QTD EM ESTOQUE</v>
      </c>
    </row>
    <row r="318" spans="1:4" x14ac:dyDescent="0.25">
      <c r="A318" s="20" t="s">
        <v>1626</v>
      </c>
      <c r="B318">
        <v>6</v>
      </c>
      <c r="C318">
        <f>_xlfn.XLOOKUP(A318,[2]Planilha1!$A$4:$A$1760,[2]Planilha1!$C$4:$C$1760,"*****",0)</f>
        <v>19</v>
      </c>
      <c r="D318" t="str">
        <f t="shared" si="4"/>
        <v>13 PEÇAS SOBRAM</v>
      </c>
    </row>
    <row r="319" spans="1:4" x14ac:dyDescent="0.25">
      <c r="A319" s="20" t="s">
        <v>1629</v>
      </c>
      <c r="B319">
        <v>6</v>
      </c>
      <c r="C319">
        <f>_xlfn.XLOOKUP(A319,[2]Planilha1!$A$4:$A$1760,[2]Planilha1!$C$4:$C$1760,"*****",0)</f>
        <v>9</v>
      </c>
      <c r="D319" t="str">
        <f t="shared" si="4"/>
        <v>3 PEÇAS SOBRAM</v>
      </c>
    </row>
    <row r="320" spans="1:4" x14ac:dyDescent="0.25">
      <c r="A320" s="20" t="s">
        <v>1635</v>
      </c>
      <c r="B320">
        <v>3</v>
      </c>
      <c r="C320">
        <f>_xlfn.XLOOKUP(A320,[2]Planilha1!$A$4:$A$1760,[2]Planilha1!$C$4:$C$1760,"*****",0)</f>
        <v>3</v>
      </c>
      <c r="D320" t="str">
        <f t="shared" si="4"/>
        <v>MESMA QTD EM ESTOQUE</v>
      </c>
    </row>
    <row r="321" spans="1:4" x14ac:dyDescent="0.25">
      <c r="A321" s="20" t="s">
        <v>2680</v>
      </c>
      <c r="B321">
        <v>1</v>
      </c>
      <c r="C321">
        <f>_xlfn.XLOOKUP(A321,[2]Planilha1!$A$4:$A$1760,[2]Planilha1!$C$4:$C$1760,"*****",0)</f>
        <v>1</v>
      </c>
      <c r="D321" t="str">
        <f t="shared" si="4"/>
        <v>MESMA QTD EM ESTOQUE</v>
      </c>
    </row>
    <row r="322" spans="1:4" x14ac:dyDescent="0.25">
      <c r="A322" s="20" t="s">
        <v>1638</v>
      </c>
      <c r="B322">
        <v>2</v>
      </c>
      <c r="C322">
        <f>_xlfn.XLOOKUP(A322,[2]Planilha1!$A$4:$A$1760,[2]Planilha1!$C$4:$C$1760,"*****",0)</f>
        <v>2</v>
      </c>
      <c r="D322" t="str">
        <f t="shared" si="4"/>
        <v>MESMA QTD EM ESTOQUE</v>
      </c>
    </row>
    <row r="323" spans="1:4" x14ac:dyDescent="0.25">
      <c r="A323" s="20" t="s">
        <v>1642</v>
      </c>
      <c r="B323">
        <v>7</v>
      </c>
      <c r="C323">
        <f>_xlfn.XLOOKUP(A323,[2]Planilha1!$A$4:$A$1760,[2]Planilha1!$C$4:$C$1760,"*****",0)</f>
        <v>7</v>
      </c>
      <c r="D323" t="str">
        <f t="shared" si="4"/>
        <v>MESMA QTD EM ESTOQUE</v>
      </c>
    </row>
    <row r="324" spans="1:4" x14ac:dyDescent="0.25">
      <c r="A324" s="20" t="s">
        <v>1645</v>
      </c>
      <c r="B324">
        <v>2</v>
      </c>
      <c r="C324">
        <f>_xlfn.XLOOKUP(A324,[2]Planilha1!$A$4:$A$1760,[2]Planilha1!$C$4:$C$1760,"*****",0)</f>
        <v>2</v>
      </c>
      <c r="D324" t="str">
        <f t="shared" si="4"/>
        <v>MESMA QTD EM ESTOQUE</v>
      </c>
    </row>
    <row r="325" spans="1:4" x14ac:dyDescent="0.25">
      <c r="A325" s="20" t="s">
        <v>2685</v>
      </c>
      <c r="B325">
        <v>1</v>
      </c>
      <c r="C325">
        <f>_xlfn.XLOOKUP(A325,[2]Planilha1!$A$4:$A$1760,[2]Planilha1!$C$4:$C$1760,"*****",0)</f>
        <v>1</v>
      </c>
      <c r="D325" t="str">
        <f t="shared" ref="D325:D388" si="5">IF(B325=C325,"MESMA QTD EM ESTOQUE",IF(B325&lt;C325,(C325-B325)&amp;" PEÇAS SOBRAM",IF(B325&gt;C325,"DESTRUIR "&amp;(B325-C325)&amp;" PEÇAS",)))</f>
        <v>MESMA QTD EM ESTOQUE</v>
      </c>
    </row>
    <row r="326" spans="1:4" x14ac:dyDescent="0.25">
      <c r="A326" s="20" t="s">
        <v>2688</v>
      </c>
      <c r="B326">
        <v>18</v>
      </c>
      <c r="C326">
        <f>_xlfn.XLOOKUP(A326,[2]Planilha1!$A$4:$A$1760,[2]Planilha1!$C$4:$C$1760,"*****",0)</f>
        <v>18</v>
      </c>
      <c r="D326" t="str">
        <f t="shared" si="5"/>
        <v>MESMA QTD EM ESTOQUE</v>
      </c>
    </row>
    <row r="327" spans="1:4" x14ac:dyDescent="0.25">
      <c r="A327" s="20" t="s">
        <v>1647</v>
      </c>
      <c r="B327">
        <v>12</v>
      </c>
      <c r="C327">
        <f>_xlfn.XLOOKUP(A327,[2]Planilha1!$A$4:$A$1760,[2]Planilha1!$C$4:$C$1760,"*****",0)</f>
        <v>13</v>
      </c>
      <c r="D327" t="str">
        <f t="shared" si="5"/>
        <v>1 PEÇAS SOBRAM</v>
      </c>
    </row>
    <row r="328" spans="1:4" x14ac:dyDescent="0.25">
      <c r="A328" s="20" t="s">
        <v>1201</v>
      </c>
      <c r="B328">
        <v>171</v>
      </c>
      <c r="C328">
        <f>_xlfn.XLOOKUP(A328,[2]Planilha1!$A$4:$A$1760,[2]Planilha1!$C$4:$C$1760,"*****",0)</f>
        <v>171</v>
      </c>
      <c r="D328" t="str">
        <f t="shared" si="5"/>
        <v>MESMA QTD EM ESTOQUE</v>
      </c>
    </row>
    <row r="329" spans="1:4" x14ac:dyDescent="0.25">
      <c r="A329" s="20" t="s">
        <v>1205</v>
      </c>
      <c r="B329">
        <v>71</v>
      </c>
      <c r="C329">
        <f>_xlfn.XLOOKUP(A329,[2]Planilha1!$A$4:$A$1760,[2]Planilha1!$C$4:$C$1760,"*****",0)</f>
        <v>71</v>
      </c>
      <c r="D329" t="str">
        <f t="shared" si="5"/>
        <v>MESMA QTD EM ESTOQUE</v>
      </c>
    </row>
    <row r="330" spans="1:4" x14ac:dyDescent="0.25">
      <c r="A330" s="20" t="s">
        <v>1652</v>
      </c>
      <c r="B330">
        <v>9</v>
      </c>
      <c r="C330">
        <f>_xlfn.XLOOKUP(A330,[2]Planilha1!$A$4:$A$1760,[2]Planilha1!$C$4:$C$1760,"*****",0)</f>
        <v>9</v>
      </c>
      <c r="D330" t="str">
        <f t="shared" si="5"/>
        <v>MESMA QTD EM ESTOQUE</v>
      </c>
    </row>
    <row r="331" spans="1:4" x14ac:dyDescent="0.25">
      <c r="A331" s="20" t="s">
        <v>1655</v>
      </c>
      <c r="B331">
        <v>9</v>
      </c>
      <c r="C331">
        <f>_xlfn.XLOOKUP(A331,[2]Planilha1!$A$4:$A$1760,[2]Planilha1!$C$4:$C$1760,"*****",0)</f>
        <v>13</v>
      </c>
      <c r="D331" t="str">
        <f t="shared" si="5"/>
        <v>4 PEÇAS SOBRAM</v>
      </c>
    </row>
    <row r="332" spans="1:4" x14ac:dyDescent="0.25">
      <c r="A332" s="20" t="s">
        <v>2692</v>
      </c>
      <c r="B332">
        <v>25</v>
      </c>
      <c r="C332">
        <f>_xlfn.XLOOKUP(A332,[2]Planilha1!$A$4:$A$1760,[2]Planilha1!$C$4:$C$1760,"*****",0)</f>
        <v>25</v>
      </c>
      <c r="D332" t="str">
        <f t="shared" si="5"/>
        <v>MESMA QTD EM ESTOQUE</v>
      </c>
    </row>
    <row r="333" spans="1:4" x14ac:dyDescent="0.25">
      <c r="A333" s="20" t="s">
        <v>1662</v>
      </c>
      <c r="B333">
        <v>1</v>
      </c>
      <c r="C333">
        <f>_xlfn.XLOOKUP(A333,[2]Planilha1!$A$4:$A$1760,[2]Planilha1!$C$4:$C$1760,"*****",0)</f>
        <v>1</v>
      </c>
      <c r="D333" t="str">
        <f t="shared" si="5"/>
        <v>MESMA QTD EM ESTOQUE</v>
      </c>
    </row>
    <row r="334" spans="1:4" x14ac:dyDescent="0.25">
      <c r="A334" s="20" t="s">
        <v>1674</v>
      </c>
      <c r="B334">
        <v>12</v>
      </c>
      <c r="C334">
        <f>_xlfn.XLOOKUP(A334,[2]Planilha1!$A$4:$A$1760,[2]Planilha1!$C$4:$C$1760,"*****",0)</f>
        <v>44</v>
      </c>
      <c r="D334" t="str">
        <f t="shared" si="5"/>
        <v>32 PEÇAS SOBRAM</v>
      </c>
    </row>
    <row r="335" spans="1:4" x14ac:dyDescent="0.25">
      <c r="A335" s="20" t="s">
        <v>2693</v>
      </c>
      <c r="B335">
        <v>6</v>
      </c>
      <c r="C335">
        <f>_xlfn.XLOOKUP(A335,[2]Planilha1!$A$4:$A$1760,[2]Planilha1!$C$4:$C$1760,"*****",0)</f>
        <v>6</v>
      </c>
      <c r="D335" t="str">
        <f t="shared" si="5"/>
        <v>MESMA QTD EM ESTOQUE</v>
      </c>
    </row>
    <row r="336" spans="1:4" x14ac:dyDescent="0.25">
      <c r="A336" s="20" t="s">
        <v>1684</v>
      </c>
      <c r="B336">
        <v>7</v>
      </c>
      <c r="C336">
        <f>_xlfn.XLOOKUP(A336,[2]Planilha1!$A$4:$A$1760,[2]Planilha1!$C$4:$C$1760,"*****",0)</f>
        <v>7</v>
      </c>
      <c r="D336" t="str">
        <f t="shared" si="5"/>
        <v>MESMA QTD EM ESTOQUE</v>
      </c>
    </row>
    <row r="337" spans="1:4" x14ac:dyDescent="0.25">
      <c r="A337" s="20" t="s">
        <v>732</v>
      </c>
      <c r="B337">
        <v>16</v>
      </c>
      <c r="C337">
        <f>_xlfn.XLOOKUP(A337,[2]Planilha1!$A$4:$A$1760,[2]Planilha1!$C$4:$C$1760,"*****",0)</f>
        <v>17</v>
      </c>
      <c r="D337" t="str">
        <f t="shared" si="5"/>
        <v>1 PEÇAS SOBRAM</v>
      </c>
    </row>
    <row r="338" spans="1:4" x14ac:dyDescent="0.25">
      <c r="A338" s="20" t="s">
        <v>1694</v>
      </c>
      <c r="B338">
        <v>10</v>
      </c>
      <c r="C338">
        <f>_xlfn.XLOOKUP(A338,[2]Planilha1!$A$4:$A$1760,[2]Planilha1!$C$4:$C$1760,"*****",0)</f>
        <v>10</v>
      </c>
      <c r="D338" t="str">
        <f t="shared" si="5"/>
        <v>MESMA QTD EM ESTOQUE</v>
      </c>
    </row>
    <row r="339" spans="1:4" x14ac:dyDescent="0.25">
      <c r="A339" s="20" t="s">
        <v>1696</v>
      </c>
      <c r="B339">
        <v>10</v>
      </c>
      <c r="C339">
        <f>_xlfn.XLOOKUP(A339,[2]Planilha1!$A$4:$A$1760,[2]Planilha1!$C$4:$C$1760,"*****",0)</f>
        <v>10</v>
      </c>
      <c r="D339" t="str">
        <f t="shared" si="5"/>
        <v>MESMA QTD EM ESTOQUE</v>
      </c>
    </row>
    <row r="340" spans="1:4" x14ac:dyDescent="0.25">
      <c r="A340" s="20" t="s">
        <v>1699</v>
      </c>
      <c r="B340">
        <v>3</v>
      </c>
      <c r="C340">
        <f>_xlfn.XLOOKUP(A340,[2]Planilha1!$A$4:$A$1760,[2]Planilha1!$C$4:$C$1760,"*****",0)</f>
        <v>4</v>
      </c>
      <c r="D340" t="str">
        <f t="shared" si="5"/>
        <v>1 PEÇAS SOBRAM</v>
      </c>
    </row>
    <row r="341" spans="1:4" x14ac:dyDescent="0.25">
      <c r="A341" s="20" t="s">
        <v>1702</v>
      </c>
      <c r="B341">
        <v>3</v>
      </c>
      <c r="C341">
        <f>_xlfn.XLOOKUP(A341,[2]Planilha1!$A$4:$A$1760,[2]Planilha1!$C$4:$C$1760,"*****",0)</f>
        <v>4</v>
      </c>
      <c r="D341" t="str">
        <f t="shared" si="5"/>
        <v>1 PEÇAS SOBRAM</v>
      </c>
    </row>
    <row r="342" spans="1:4" x14ac:dyDescent="0.25">
      <c r="A342" s="20" t="s">
        <v>2698</v>
      </c>
      <c r="B342">
        <v>1</v>
      </c>
      <c r="C342">
        <f>_xlfn.XLOOKUP(A342,[2]Planilha1!$A$4:$A$1760,[2]Planilha1!$C$4:$C$1760,"*****",0)</f>
        <v>6</v>
      </c>
      <c r="D342" t="str">
        <f t="shared" si="5"/>
        <v>5 PEÇAS SOBRAM</v>
      </c>
    </row>
    <row r="343" spans="1:4" x14ac:dyDescent="0.25">
      <c r="A343" s="20" t="s">
        <v>1705</v>
      </c>
      <c r="B343">
        <v>8</v>
      </c>
      <c r="C343">
        <f>_xlfn.XLOOKUP(A343,[2]Planilha1!$A$4:$A$1760,[2]Planilha1!$C$4:$C$1760,"*****",0)</f>
        <v>29</v>
      </c>
      <c r="D343" t="str">
        <f t="shared" si="5"/>
        <v>21 PEÇAS SOBRAM</v>
      </c>
    </row>
    <row r="344" spans="1:4" x14ac:dyDescent="0.25">
      <c r="A344" s="20" t="s">
        <v>1707</v>
      </c>
      <c r="B344">
        <v>12</v>
      </c>
      <c r="C344">
        <f>_xlfn.XLOOKUP(A344,[2]Planilha1!$A$4:$A$1760,[2]Planilha1!$C$4:$C$1760,"*****",0)</f>
        <v>12</v>
      </c>
      <c r="D344" t="str">
        <f t="shared" si="5"/>
        <v>MESMA QTD EM ESTOQUE</v>
      </c>
    </row>
    <row r="345" spans="1:4" x14ac:dyDescent="0.25">
      <c r="A345" s="20" t="s">
        <v>1710</v>
      </c>
      <c r="B345">
        <v>2</v>
      </c>
      <c r="C345">
        <f>_xlfn.XLOOKUP(A345,[2]Planilha1!$A$4:$A$1760,[2]Planilha1!$C$4:$C$1760,"*****",0)</f>
        <v>2</v>
      </c>
      <c r="D345" t="str">
        <f t="shared" si="5"/>
        <v>MESMA QTD EM ESTOQUE</v>
      </c>
    </row>
    <row r="346" spans="1:4" x14ac:dyDescent="0.25">
      <c r="A346" s="20" t="s">
        <v>1713</v>
      </c>
      <c r="B346">
        <v>2</v>
      </c>
      <c r="C346">
        <f>_xlfn.XLOOKUP(A346,[2]Planilha1!$A$4:$A$1760,[2]Planilha1!$C$4:$C$1760,"*****",0)</f>
        <v>2</v>
      </c>
      <c r="D346" t="str">
        <f t="shared" si="5"/>
        <v>MESMA QTD EM ESTOQUE</v>
      </c>
    </row>
    <row r="347" spans="1:4" x14ac:dyDescent="0.25">
      <c r="A347" s="20" t="s">
        <v>1716</v>
      </c>
      <c r="B347">
        <v>3</v>
      </c>
      <c r="C347">
        <f>_xlfn.XLOOKUP(A347,[2]Planilha1!$A$4:$A$1760,[2]Planilha1!$C$4:$C$1760,"*****",0)</f>
        <v>3</v>
      </c>
      <c r="D347" t="str">
        <f t="shared" si="5"/>
        <v>MESMA QTD EM ESTOQUE</v>
      </c>
    </row>
    <row r="348" spans="1:4" x14ac:dyDescent="0.25">
      <c r="A348" s="20" t="s">
        <v>2702</v>
      </c>
      <c r="B348">
        <v>27</v>
      </c>
      <c r="C348">
        <f>_xlfn.XLOOKUP(A348,[2]Planilha1!$A$4:$A$1760,[2]Planilha1!$C$4:$C$1760,"*****",0)</f>
        <v>29</v>
      </c>
      <c r="D348" t="str">
        <f t="shared" si="5"/>
        <v>2 PEÇAS SOBRAM</v>
      </c>
    </row>
    <row r="349" spans="1:4" x14ac:dyDescent="0.25">
      <c r="A349" s="20" t="s">
        <v>1719</v>
      </c>
      <c r="B349">
        <v>4</v>
      </c>
      <c r="C349">
        <f>_xlfn.XLOOKUP(A349,[2]Planilha1!$A$4:$A$1760,[2]Planilha1!$C$4:$C$1760,"*****",0)</f>
        <v>4</v>
      </c>
      <c r="D349" t="str">
        <f t="shared" si="5"/>
        <v>MESMA QTD EM ESTOQUE</v>
      </c>
    </row>
    <row r="350" spans="1:4" x14ac:dyDescent="0.25">
      <c r="A350" s="20" t="s">
        <v>1722</v>
      </c>
      <c r="B350">
        <v>2</v>
      </c>
      <c r="C350">
        <f>_xlfn.XLOOKUP(A350,[2]Planilha1!$A$4:$A$1760,[2]Planilha1!$C$4:$C$1760,"*****",0)</f>
        <v>3</v>
      </c>
      <c r="D350" t="str">
        <f t="shared" si="5"/>
        <v>1 PEÇAS SOBRAM</v>
      </c>
    </row>
    <row r="351" spans="1:4" x14ac:dyDescent="0.25">
      <c r="A351" s="20" t="s">
        <v>2704</v>
      </c>
      <c r="B351">
        <v>1</v>
      </c>
      <c r="C351">
        <f>_xlfn.XLOOKUP(A351,[2]Planilha1!$A$4:$A$1760,[2]Planilha1!$C$4:$C$1760,"*****",0)</f>
        <v>10</v>
      </c>
      <c r="D351" t="str">
        <f t="shared" si="5"/>
        <v>9 PEÇAS SOBRAM</v>
      </c>
    </row>
    <row r="352" spans="1:4" x14ac:dyDescent="0.25">
      <c r="A352" s="20" t="s">
        <v>1725</v>
      </c>
      <c r="B352">
        <v>4</v>
      </c>
      <c r="C352">
        <f>_xlfn.XLOOKUP(A352,[2]Planilha1!$A$4:$A$1760,[2]Planilha1!$C$4:$C$1760,"*****",0)</f>
        <v>8</v>
      </c>
      <c r="D352" t="str">
        <f t="shared" si="5"/>
        <v>4 PEÇAS SOBRAM</v>
      </c>
    </row>
    <row r="353" spans="1:4" x14ac:dyDescent="0.25">
      <c r="A353" s="20" t="s">
        <v>816</v>
      </c>
      <c r="B353">
        <v>10</v>
      </c>
      <c r="C353">
        <f>_xlfn.XLOOKUP(A353,[2]Planilha1!$A$4:$A$1760,[2]Planilha1!$C$4:$C$1760,"*****",0)</f>
        <v>13</v>
      </c>
      <c r="D353" t="str">
        <f t="shared" si="5"/>
        <v>3 PEÇAS SOBRAM</v>
      </c>
    </row>
    <row r="354" spans="1:4" x14ac:dyDescent="0.25">
      <c r="A354" s="20" t="s">
        <v>1730</v>
      </c>
      <c r="B354">
        <v>6</v>
      </c>
      <c r="C354">
        <f>_xlfn.XLOOKUP(A354,[2]Planilha1!$A$4:$A$1760,[2]Planilha1!$C$4:$C$1760,"*****",0)</f>
        <v>6</v>
      </c>
      <c r="D354" t="str">
        <f t="shared" si="5"/>
        <v>MESMA QTD EM ESTOQUE</v>
      </c>
    </row>
    <row r="355" spans="1:4" x14ac:dyDescent="0.25">
      <c r="A355" s="20" t="s">
        <v>2707</v>
      </c>
      <c r="B355">
        <v>25</v>
      </c>
      <c r="C355">
        <f>_xlfn.XLOOKUP(A355,[2]Planilha1!$A$4:$A$1760,[2]Planilha1!$C$4:$C$1760,"*****",0)</f>
        <v>25</v>
      </c>
      <c r="D355" t="str">
        <f t="shared" si="5"/>
        <v>MESMA QTD EM ESTOQUE</v>
      </c>
    </row>
    <row r="356" spans="1:4" x14ac:dyDescent="0.25">
      <c r="A356" s="20" t="s">
        <v>1735</v>
      </c>
      <c r="B356">
        <v>36</v>
      </c>
      <c r="C356">
        <f>_xlfn.XLOOKUP(A356,[2]Planilha1!$A$4:$A$1760,[2]Planilha1!$C$4:$C$1760,"*****",0)</f>
        <v>36</v>
      </c>
      <c r="D356" t="str">
        <f t="shared" si="5"/>
        <v>MESMA QTD EM ESTOQUE</v>
      </c>
    </row>
    <row r="357" spans="1:4" x14ac:dyDescent="0.25">
      <c r="A357" s="20" t="s">
        <v>1209</v>
      </c>
      <c r="B357">
        <v>2</v>
      </c>
      <c r="C357">
        <f>_xlfn.XLOOKUP(A357,[2]Planilha1!$A$4:$A$1760,[2]Planilha1!$C$4:$C$1760,"*****",0)</f>
        <v>2</v>
      </c>
      <c r="D357" t="str">
        <f t="shared" si="5"/>
        <v>MESMA QTD EM ESTOQUE</v>
      </c>
    </row>
    <row r="358" spans="1:4" x14ac:dyDescent="0.25">
      <c r="A358" s="20" t="s">
        <v>1742</v>
      </c>
      <c r="B358">
        <v>3</v>
      </c>
      <c r="C358">
        <f>_xlfn.XLOOKUP(A358,[2]Planilha1!$A$4:$A$1760,[2]Planilha1!$C$4:$C$1760,"*****",0)</f>
        <v>4</v>
      </c>
      <c r="D358" t="str">
        <f t="shared" si="5"/>
        <v>1 PEÇAS SOBRAM</v>
      </c>
    </row>
    <row r="359" spans="1:4" x14ac:dyDescent="0.25">
      <c r="A359" s="20" t="s">
        <v>1745</v>
      </c>
      <c r="B359">
        <v>2</v>
      </c>
      <c r="C359">
        <f>_xlfn.XLOOKUP(A359,[2]Planilha1!$A$4:$A$1760,[2]Planilha1!$C$4:$C$1760,"*****",0)</f>
        <v>3</v>
      </c>
      <c r="D359" t="str">
        <f t="shared" si="5"/>
        <v>1 PEÇAS SOBRAM</v>
      </c>
    </row>
    <row r="360" spans="1:4" x14ac:dyDescent="0.25">
      <c r="A360" s="20" t="s">
        <v>2713</v>
      </c>
      <c r="B360">
        <v>2</v>
      </c>
      <c r="C360">
        <f>_xlfn.XLOOKUP(A360,[2]Planilha1!$A$4:$A$1760,[2]Planilha1!$C$4:$C$1760,"*****",0)</f>
        <v>2</v>
      </c>
      <c r="D360" t="str">
        <f t="shared" si="5"/>
        <v>MESMA QTD EM ESTOQUE</v>
      </c>
    </row>
    <row r="361" spans="1:4" x14ac:dyDescent="0.25">
      <c r="A361" s="20" t="s">
        <v>918</v>
      </c>
      <c r="B361">
        <v>26</v>
      </c>
      <c r="C361">
        <f>_xlfn.XLOOKUP(A361,[2]Planilha1!$A$4:$A$1760,[2]Planilha1!$C$4:$C$1760,"*****",0)</f>
        <v>27</v>
      </c>
      <c r="D361" t="str">
        <f t="shared" si="5"/>
        <v>1 PEÇAS SOBRAM</v>
      </c>
    </row>
    <row r="362" spans="1:4" x14ac:dyDescent="0.25">
      <c r="A362" s="20" t="s">
        <v>1748</v>
      </c>
      <c r="B362">
        <v>5</v>
      </c>
      <c r="C362">
        <f>_xlfn.XLOOKUP(A362,[2]Planilha1!$A$4:$A$1760,[2]Planilha1!$C$4:$C$1760,"*****",0)</f>
        <v>5</v>
      </c>
      <c r="D362" t="str">
        <f t="shared" si="5"/>
        <v>MESMA QTD EM ESTOQUE</v>
      </c>
    </row>
    <row r="363" spans="1:4" x14ac:dyDescent="0.25">
      <c r="A363" s="20" t="s">
        <v>1751</v>
      </c>
      <c r="B363">
        <v>3</v>
      </c>
      <c r="C363">
        <f>_xlfn.XLOOKUP(A363,[2]Planilha1!$A$4:$A$1760,[2]Planilha1!$C$4:$C$1760,"*****",0)</f>
        <v>3</v>
      </c>
      <c r="D363" t="str">
        <f t="shared" si="5"/>
        <v>MESMA QTD EM ESTOQUE</v>
      </c>
    </row>
    <row r="364" spans="1:4" x14ac:dyDescent="0.25">
      <c r="A364" s="20" t="s">
        <v>1756</v>
      </c>
      <c r="B364">
        <v>2</v>
      </c>
      <c r="C364">
        <f>_xlfn.XLOOKUP(A364,[2]Planilha1!$A$4:$A$1760,[2]Planilha1!$C$4:$C$1760,"*****",0)</f>
        <v>31</v>
      </c>
      <c r="D364" t="str">
        <f t="shared" si="5"/>
        <v>29 PEÇAS SOBRAM</v>
      </c>
    </row>
    <row r="365" spans="1:4" x14ac:dyDescent="0.25">
      <c r="A365" s="20" t="s">
        <v>1759</v>
      </c>
      <c r="B365">
        <v>2</v>
      </c>
      <c r="C365">
        <f>_xlfn.XLOOKUP(A365,[2]Planilha1!$A$4:$A$1760,[2]Planilha1!$C$4:$C$1760,"*****",0)</f>
        <v>2</v>
      </c>
      <c r="D365" t="str">
        <f t="shared" si="5"/>
        <v>MESMA QTD EM ESTOQUE</v>
      </c>
    </row>
    <row r="366" spans="1:4" x14ac:dyDescent="0.25">
      <c r="A366" s="20" t="s">
        <v>1762</v>
      </c>
      <c r="B366">
        <v>2</v>
      </c>
      <c r="C366">
        <f>_xlfn.XLOOKUP(A366,[2]Planilha1!$A$4:$A$1760,[2]Planilha1!$C$4:$C$1760,"*****",0)</f>
        <v>2</v>
      </c>
      <c r="D366" t="str">
        <f t="shared" si="5"/>
        <v>MESMA QTD EM ESTOQUE</v>
      </c>
    </row>
    <row r="367" spans="1:4" x14ac:dyDescent="0.25">
      <c r="A367" s="20" t="s">
        <v>1771</v>
      </c>
      <c r="B367">
        <v>1</v>
      </c>
      <c r="C367">
        <f>_xlfn.XLOOKUP(A367,[2]Planilha1!$A$4:$A$1760,[2]Planilha1!$C$4:$C$1760,"*****",0)</f>
        <v>1</v>
      </c>
      <c r="D367" t="str">
        <f t="shared" si="5"/>
        <v>MESMA QTD EM ESTOQUE</v>
      </c>
    </row>
    <row r="368" spans="1:4" x14ac:dyDescent="0.25">
      <c r="A368" s="20" t="s">
        <v>1780</v>
      </c>
      <c r="B368">
        <v>1</v>
      </c>
      <c r="C368">
        <f>_xlfn.XLOOKUP(A368,[2]Planilha1!$A$4:$A$1760,[2]Planilha1!$C$4:$C$1760,"*****",0)</f>
        <v>1</v>
      </c>
      <c r="D368" t="str">
        <f t="shared" si="5"/>
        <v>MESMA QTD EM ESTOQUE</v>
      </c>
    </row>
    <row r="369" spans="1:4" x14ac:dyDescent="0.25">
      <c r="A369" s="20" t="s">
        <v>1783</v>
      </c>
      <c r="B369">
        <v>21</v>
      </c>
      <c r="C369">
        <f>_xlfn.XLOOKUP(A369,[2]Planilha1!$A$4:$A$1760,[2]Planilha1!$C$4:$C$1760,"*****",0)</f>
        <v>21</v>
      </c>
      <c r="D369" t="str">
        <f t="shared" si="5"/>
        <v>MESMA QTD EM ESTOQUE</v>
      </c>
    </row>
    <row r="370" spans="1:4" x14ac:dyDescent="0.25">
      <c r="A370" s="20" t="s">
        <v>1786</v>
      </c>
      <c r="B370">
        <v>31</v>
      </c>
      <c r="C370">
        <f>_xlfn.XLOOKUP(A370,[2]Planilha1!$A$4:$A$1760,[2]Planilha1!$C$4:$C$1760,"*****",0)</f>
        <v>31</v>
      </c>
      <c r="D370" t="str">
        <f t="shared" si="5"/>
        <v>MESMA QTD EM ESTOQUE</v>
      </c>
    </row>
    <row r="371" spans="1:4" x14ac:dyDescent="0.25">
      <c r="A371" s="20" t="s">
        <v>1789</v>
      </c>
      <c r="B371">
        <v>38</v>
      </c>
      <c r="C371">
        <f>_xlfn.XLOOKUP(A371,[2]Planilha1!$A$4:$A$1760,[2]Planilha1!$C$4:$C$1760,"*****",0)</f>
        <v>38</v>
      </c>
      <c r="D371" t="str">
        <f t="shared" si="5"/>
        <v>MESMA QTD EM ESTOQUE</v>
      </c>
    </row>
    <row r="372" spans="1:4" x14ac:dyDescent="0.25">
      <c r="A372" s="20" t="s">
        <v>1793</v>
      </c>
      <c r="B372">
        <v>32</v>
      </c>
      <c r="C372">
        <f>_xlfn.XLOOKUP(A372,[2]Planilha1!$A$4:$A$1760,[2]Planilha1!$C$4:$C$1760,"*****",0)</f>
        <v>32</v>
      </c>
      <c r="D372" t="str">
        <f t="shared" si="5"/>
        <v>MESMA QTD EM ESTOQUE</v>
      </c>
    </row>
    <row r="373" spans="1:4" x14ac:dyDescent="0.25">
      <c r="A373" s="20" t="s">
        <v>1802</v>
      </c>
      <c r="B373">
        <v>1</v>
      </c>
      <c r="C373">
        <f>_xlfn.XLOOKUP(A373,[2]Planilha1!$A$4:$A$1760,[2]Planilha1!$C$4:$C$1760,"*****",0)</f>
        <v>1</v>
      </c>
      <c r="D373" t="str">
        <f t="shared" si="5"/>
        <v>MESMA QTD EM ESTOQUE</v>
      </c>
    </row>
    <row r="374" spans="1:4" x14ac:dyDescent="0.25">
      <c r="A374" s="20" t="s">
        <v>1805</v>
      </c>
      <c r="B374">
        <v>2</v>
      </c>
      <c r="C374">
        <f>_xlfn.XLOOKUP(A374,[2]Planilha1!$A$4:$A$1760,[2]Planilha1!$C$4:$C$1760,"*****",0)</f>
        <v>2</v>
      </c>
      <c r="D374" t="str">
        <f t="shared" si="5"/>
        <v>MESMA QTD EM ESTOQUE</v>
      </c>
    </row>
    <row r="375" spans="1:4" x14ac:dyDescent="0.25">
      <c r="A375" s="20" t="s">
        <v>2748</v>
      </c>
      <c r="B375">
        <v>93</v>
      </c>
      <c r="C375">
        <f>_xlfn.XLOOKUP(A375,[2]Planilha1!$A$4:$A$1760,[2]Planilha1!$C$4:$C$1760,"*****",0)</f>
        <v>102</v>
      </c>
      <c r="D375" t="str">
        <f t="shared" si="5"/>
        <v>9 PEÇAS SOBRAM</v>
      </c>
    </row>
    <row r="376" spans="1:4" x14ac:dyDescent="0.25">
      <c r="A376" s="20" t="s">
        <v>1808</v>
      </c>
      <c r="B376">
        <v>1</v>
      </c>
      <c r="C376">
        <f>_xlfn.XLOOKUP(A376,[2]Planilha1!$A$4:$A$1760,[2]Planilha1!$C$4:$C$1760,"*****",0)</f>
        <v>2</v>
      </c>
      <c r="D376" t="str">
        <f t="shared" si="5"/>
        <v>1 PEÇAS SOBRAM</v>
      </c>
    </row>
    <row r="377" spans="1:4" x14ac:dyDescent="0.25">
      <c r="A377" s="20" t="s">
        <v>2757</v>
      </c>
      <c r="B377">
        <v>4</v>
      </c>
      <c r="C377">
        <f>_xlfn.XLOOKUP(A377,[2]Planilha1!$A$4:$A$1760,[2]Planilha1!$C$4:$C$1760,"*****",0)</f>
        <v>5</v>
      </c>
      <c r="D377" t="str">
        <f t="shared" si="5"/>
        <v>1 PEÇAS SOBRAM</v>
      </c>
    </row>
    <row r="378" spans="1:4" x14ac:dyDescent="0.25">
      <c r="A378" s="20" t="s">
        <v>1811</v>
      </c>
      <c r="B378">
        <v>2</v>
      </c>
      <c r="C378">
        <f>_xlfn.XLOOKUP(A378,[2]Planilha1!$A$4:$A$1760,[2]Planilha1!$C$4:$C$1760,"*****",0)</f>
        <v>2</v>
      </c>
      <c r="D378" t="str">
        <f t="shared" si="5"/>
        <v>MESMA QTD EM ESTOQUE</v>
      </c>
    </row>
    <row r="379" spans="1:4" x14ac:dyDescent="0.25">
      <c r="A379" s="20" t="s">
        <v>1813</v>
      </c>
      <c r="B379">
        <v>22</v>
      </c>
      <c r="C379">
        <f>_xlfn.XLOOKUP(A379,[2]Planilha1!$A$4:$A$1760,[2]Planilha1!$C$4:$C$1760,"*****",0)</f>
        <v>22</v>
      </c>
      <c r="D379" t="str">
        <f t="shared" si="5"/>
        <v>MESMA QTD EM ESTOQUE</v>
      </c>
    </row>
    <row r="380" spans="1:4" x14ac:dyDescent="0.25">
      <c r="A380" s="20" t="s">
        <v>1816</v>
      </c>
      <c r="B380">
        <v>31</v>
      </c>
      <c r="C380">
        <f>_xlfn.XLOOKUP(A380,[2]Planilha1!$A$4:$A$1760,[2]Planilha1!$C$4:$C$1760,"*****",0)</f>
        <v>31</v>
      </c>
      <c r="D380" t="str">
        <f t="shared" si="5"/>
        <v>MESMA QTD EM ESTOQUE</v>
      </c>
    </row>
    <row r="381" spans="1:4" x14ac:dyDescent="0.25">
      <c r="A381" s="20" t="s">
        <v>1821</v>
      </c>
      <c r="B381">
        <v>2</v>
      </c>
      <c r="C381">
        <f>_xlfn.XLOOKUP(A381,[2]Planilha1!$A$4:$A$1760,[2]Planilha1!$C$4:$C$1760,"*****",0)</f>
        <v>2</v>
      </c>
      <c r="D381" t="str">
        <f t="shared" si="5"/>
        <v>MESMA QTD EM ESTOQUE</v>
      </c>
    </row>
    <row r="382" spans="1:4" x14ac:dyDescent="0.25">
      <c r="A382" s="20" t="s">
        <v>1824</v>
      </c>
      <c r="B382">
        <v>2</v>
      </c>
      <c r="C382">
        <f>_xlfn.XLOOKUP(A382,[2]Planilha1!$A$4:$A$1760,[2]Planilha1!$C$4:$C$1760,"*****",0)</f>
        <v>2</v>
      </c>
      <c r="D382" t="str">
        <f t="shared" si="5"/>
        <v>MESMA QTD EM ESTOQUE</v>
      </c>
    </row>
    <row r="383" spans="1:4" x14ac:dyDescent="0.25">
      <c r="A383" s="20" t="s">
        <v>2760</v>
      </c>
      <c r="B383">
        <v>9</v>
      </c>
      <c r="C383">
        <f>_xlfn.XLOOKUP(A383,[2]Planilha1!$A$4:$A$1760,[2]Planilha1!$C$4:$C$1760,"*****",0)</f>
        <v>9</v>
      </c>
      <c r="D383" t="str">
        <f t="shared" si="5"/>
        <v>MESMA QTD EM ESTOQUE</v>
      </c>
    </row>
    <row r="384" spans="1:4" x14ac:dyDescent="0.25">
      <c r="A384" s="20" t="s">
        <v>2761</v>
      </c>
      <c r="B384">
        <v>12</v>
      </c>
      <c r="C384">
        <f>_xlfn.XLOOKUP(A384,[2]Planilha1!$A$4:$A$1760,[2]Planilha1!$C$4:$C$1760,"*****",0)</f>
        <v>12</v>
      </c>
      <c r="D384" t="str">
        <f t="shared" si="5"/>
        <v>MESMA QTD EM ESTOQUE</v>
      </c>
    </row>
    <row r="385" spans="1:4" x14ac:dyDescent="0.25">
      <c r="A385" s="20" t="s">
        <v>1833</v>
      </c>
      <c r="B385">
        <v>1</v>
      </c>
      <c r="C385">
        <f>_xlfn.XLOOKUP(A385,[2]Planilha1!$A$4:$A$1760,[2]Planilha1!$C$4:$C$1760,"*****",0)</f>
        <v>1</v>
      </c>
      <c r="D385" t="str">
        <f t="shared" si="5"/>
        <v>MESMA QTD EM ESTOQUE</v>
      </c>
    </row>
    <row r="386" spans="1:4" x14ac:dyDescent="0.25">
      <c r="A386" s="20" t="s">
        <v>1836</v>
      </c>
      <c r="B386">
        <v>1</v>
      </c>
      <c r="C386">
        <f>_xlfn.XLOOKUP(A386,[2]Planilha1!$A$4:$A$1760,[2]Planilha1!$C$4:$C$1760,"*****",0)</f>
        <v>1</v>
      </c>
      <c r="D386" t="str">
        <f t="shared" si="5"/>
        <v>MESMA QTD EM ESTOQUE</v>
      </c>
    </row>
    <row r="387" spans="1:4" x14ac:dyDescent="0.25">
      <c r="A387" s="20" t="s">
        <v>1839</v>
      </c>
      <c r="B387">
        <v>5</v>
      </c>
      <c r="C387">
        <f>_xlfn.XLOOKUP(A387,[2]Planilha1!$A$4:$A$1760,[2]Planilha1!$C$4:$C$1760,"*****",0)</f>
        <v>5</v>
      </c>
      <c r="D387" t="str">
        <f t="shared" si="5"/>
        <v>MESMA QTD EM ESTOQUE</v>
      </c>
    </row>
    <row r="388" spans="1:4" x14ac:dyDescent="0.25">
      <c r="A388" s="20" t="s">
        <v>1842</v>
      </c>
      <c r="B388">
        <v>7</v>
      </c>
      <c r="C388">
        <f>_xlfn.XLOOKUP(A388,[2]Planilha1!$A$4:$A$1760,[2]Planilha1!$C$4:$C$1760,"*****",0)</f>
        <v>7</v>
      </c>
      <c r="D388" t="str">
        <f t="shared" si="5"/>
        <v>MESMA QTD EM ESTOQUE</v>
      </c>
    </row>
    <row r="389" spans="1:4" x14ac:dyDescent="0.25">
      <c r="A389" s="20" t="s">
        <v>2764</v>
      </c>
      <c r="B389">
        <v>15</v>
      </c>
      <c r="C389">
        <f>_xlfn.XLOOKUP(A389,[2]Planilha1!$A$4:$A$1760,[2]Planilha1!$C$4:$C$1760,"*****",0)</f>
        <v>15</v>
      </c>
      <c r="D389" t="str">
        <f t="shared" ref="D389:D452" si="6">IF(B389=C389,"MESMA QTD EM ESTOQUE",IF(B389&lt;C389,(C389-B389)&amp;" PEÇAS SOBRAM",IF(B389&gt;C389,"DESTRUIR "&amp;(B389-C389)&amp;" PEÇAS",)))</f>
        <v>MESMA QTD EM ESTOQUE</v>
      </c>
    </row>
    <row r="390" spans="1:4" x14ac:dyDescent="0.25">
      <c r="A390" s="20" t="s">
        <v>1847</v>
      </c>
      <c r="B390">
        <v>75</v>
      </c>
      <c r="C390">
        <f>_xlfn.XLOOKUP(A390,[2]Planilha1!$A$4:$A$1760,[2]Planilha1!$C$4:$C$1760,"*****",0)</f>
        <v>75</v>
      </c>
      <c r="D390" t="str">
        <f t="shared" si="6"/>
        <v>MESMA QTD EM ESTOQUE</v>
      </c>
    </row>
    <row r="391" spans="1:4" x14ac:dyDescent="0.25">
      <c r="A391" s="20" t="s">
        <v>1850</v>
      </c>
      <c r="B391">
        <v>13</v>
      </c>
      <c r="C391">
        <f>_xlfn.XLOOKUP(A391,[2]Planilha1!$A$4:$A$1760,[2]Planilha1!$C$4:$C$1760,"*****",0)</f>
        <v>13</v>
      </c>
      <c r="D391" t="str">
        <f t="shared" si="6"/>
        <v>MESMA QTD EM ESTOQUE</v>
      </c>
    </row>
    <row r="392" spans="1:4" x14ac:dyDescent="0.25">
      <c r="A392" s="20" t="s">
        <v>1852</v>
      </c>
      <c r="B392">
        <v>19</v>
      </c>
      <c r="C392">
        <f>_xlfn.XLOOKUP(A392,[2]Planilha1!$A$4:$A$1760,[2]Planilha1!$C$4:$C$1760,"*****",0)</f>
        <v>19</v>
      </c>
      <c r="D392" t="str">
        <f t="shared" si="6"/>
        <v>MESMA QTD EM ESTOQUE</v>
      </c>
    </row>
    <row r="393" spans="1:4" x14ac:dyDescent="0.25">
      <c r="A393" s="20" t="s">
        <v>1855</v>
      </c>
      <c r="B393">
        <v>6</v>
      </c>
      <c r="C393">
        <f>_xlfn.XLOOKUP(A393,[2]Planilha1!$A$4:$A$1760,[2]Planilha1!$C$4:$C$1760,"*****",0)</f>
        <v>9</v>
      </c>
      <c r="D393" t="str">
        <f t="shared" si="6"/>
        <v>3 PEÇAS SOBRAM</v>
      </c>
    </row>
    <row r="394" spans="1:4" x14ac:dyDescent="0.25">
      <c r="A394" s="20" t="s">
        <v>2769</v>
      </c>
      <c r="B394">
        <v>3</v>
      </c>
      <c r="C394">
        <f>_xlfn.XLOOKUP(A394,[2]Planilha1!$A$4:$A$1760,[2]Planilha1!$C$4:$C$1760,"*****",0)</f>
        <v>3</v>
      </c>
      <c r="D394" t="str">
        <f t="shared" si="6"/>
        <v>MESMA QTD EM ESTOQUE</v>
      </c>
    </row>
    <row r="395" spans="1:4" x14ac:dyDescent="0.25">
      <c r="A395" s="20" t="s">
        <v>1867</v>
      </c>
      <c r="B395">
        <v>2</v>
      </c>
      <c r="C395">
        <f>_xlfn.XLOOKUP(A395,[2]Planilha1!$A$4:$A$1760,[2]Planilha1!$C$4:$C$1760,"*****",0)</f>
        <v>2</v>
      </c>
      <c r="D395" t="str">
        <f t="shared" si="6"/>
        <v>MESMA QTD EM ESTOQUE</v>
      </c>
    </row>
    <row r="396" spans="1:4" x14ac:dyDescent="0.25">
      <c r="A396" s="20" t="s">
        <v>1870</v>
      </c>
      <c r="B396">
        <v>19</v>
      </c>
      <c r="C396">
        <f>_xlfn.XLOOKUP(A396,[2]Planilha1!$A$4:$A$1760,[2]Planilha1!$C$4:$C$1760,"*****",0)</f>
        <v>21</v>
      </c>
      <c r="D396" t="str">
        <f t="shared" si="6"/>
        <v>2 PEÇAS SOBRAM</v>
      </c>
    </row>
    <row r="397" spans="1:4" x14ac:dyDescent="0.25">
      <c r="A397" s="20" t="s">
        <v>2777</v>
      </c>
      <c r="B397">
        <v>10</v>
      </c>
      <c r="C397">
        <f>_xlfn.XLOOKUP(A397,[2]Planilha1!$A$4:$A$1760,[2]Planilha1!$C$4:$C$1760,"*****",0)</f>
        <v>10</v>
      </c>
      <c r="D397" t="str">
        <f t="shared" si="6"/>
        <v>MESMA QTD EM ESTOQUE</v>
      </c>
    </row>
    <row r="398" spans="1:4" x14ac:dyDescent="0.25">
      <c r="A398" s="20" t="s">
        <v>1873</v>
      </c>
      <c r="B398">
        <v>6</v>
      </c>
      <c r="C398">
        <f>_xlfn.XLOOKUP(A398,[2]Planilha1!$A$4:$A$1760,[2]Planilha1!$C$4:$C$1760,"*****",0)</f>
        <v>13</v>
      </c>
      <c r="D398" t="str">
        <f t="shared" si="6"/>
        <v>7 PEÇAS SOBRAM</v>
      </c>
    </row>
    <row r="399" spans="1:4" x14ac:dyDescent="0.25">
      <c r="A399" s="20" t="s">
        <v>2781</v>
      </c>
      <c r="B399">
        <v>2</v>
      </c>
      <c r="C399">
        <f>_xlfn.XLOOKUP(A399,[2]Planilha1!$A$4:$A$1760,[2]Planilha1!$C$4:$C$1760,"*****",0)</f>
        <v>2</v>
      </c>
      <c r="D399" t="str">
        <f t="shared" si="6"/>
        <v>MESMA QTD EM ESTOQUE</v>
      </c>
    </row>
    <row r="400" spans="1:4" x14ac:dyDescent="0.25">
      <c r="A400" s="20" t="s">
        <v>1876</v>
      </c>
      <c r="B400">
        <v>1</v>
      </c>
      <c r="C400">
        <f>_xlfn.XLOOKUP(A400,[2]Planilha1!$A$4:$A$1760,[2]Planilha1!$C$4:$C$1760,"*****",0)</f>
        <v>1</v>
      </c>
      <c r="D400" t="str">
        <f t="shared" si="6"/>
        <v>MESMA QTD EM ESTOQUE</v>
      </c>
    </row>
    <row r="401" spans="1:4" x14ac:dyDescent="0.25">
      <c r="A401" s="20" t="s">
        <v>1878</v>
      </c>
      <c r="B401">
        <v>2</v>
      </c>
      <c r="C401">
        <f>_xlfn.XLOOKUP(A401,[2]Planilha1!$A$4:$A$1760,[2]Planilha1!$C$4:$C$1760,"*****",0)</f>
        <v>2</v>
      </c>
      <c r="D401" t="str">
        <f t="shared" si="6"/>
        <v>MESMA QTD EM ESTOQUE</v>
      </c>
    </row>
    <row r="402" spans="1:4" x14ac:dyDescent="0.25">
      <c r="A402" s="20" t="s">
        <v>1881</v>
      </c>
      <c r="B402">
        <v>2</v>
      </c>
      <c r="C402">
        <f>_xlfn.XLOOKUP(A402,[2]Planilha1!$A$4:$A$1760,[2]Planilha1!$C$4:$C$1760,"*****",0)</f>
        <v>2</v>
      </c>
      <c r="D402" t="str">
        <f t="shared" si="6"/>
        <v>MESMA QTD EM ESTOQUE</v>
      </c>
    </row>
    <row r="403" spans="1:4" x14ac:dyDescent="0.25">
      <c r="A403" s="20" t="s">
        <v>1883</v>
      </c>
      <c r="B403">
        <v>2</v>
      </c>
      <c r="C403">
        <f>_xlfn.XLOOKUP(A403,[2]Planilha1!$A$4:$A$1760,[2]Planilha1!$C$4:$C$1760,"*****",0)</f>
        <v>2</v>
      </c>
      <c r="D403" t="str">
        <f t="shared" si="6"/>
        <v>MESMA QTD EM ESTOQUE</v>
      </c>
    </row>
    <row r="404" spans="1:4" x14ac:dyDescent="0.25">
      <c r="A404" s="20" t="s">
        <v>1886</v>
      </c>
      <c r="B404">
        <v>4</v>
      </c>
      <c r="C404">
        <f>_xlfn.XLOOKUP(A404,[2]Planilha1!$A$4:$A$1760,[2]Planilha1!$C$4:$C$1760,"*****",0)</f>
        <v>4</v>
      </c>
      <c r="D404" t="str">
        <f t="shared" si="6"/>
        <v>MESMA QTD EM ESTOQUE</v>
      </c>
    </row>
    <row r="405" spans="1:4" x14ac:dyDescent="0.25">
      <c r="A405" s="20" t="s">
        <v>1889</v>
      </c>
      <c r="B405">
        <v>3</v>
      </c>
      <c r="C405">
        <f>_xlfn.XLOOKUP(A405,[2]Planilha1!$A$4:$A$1760,[2]Planilha1!$C$4:$C$1760,"*****",0)</f>
        <v>3</v>
      </c>
      <c r="D405" t="str">
        <f t="shared" si="6"/>
        <v>MESMA QTD EM ESTOQUE</v>
      </c>
    </row>
    <row r="406" spans="1:4" x14ac:dyDescent="0.25">
      <c r="A406" s="20" t="s">
        <v>1892</v>
      </c>
      <c r="B406">
        <v>9</v>
      </c>
      <c r="C406">
        <f>_xlfn.XLOOKUP(A406,[2]Planilha1!$A$4:$A$1760,[2]Planilha1!$C$4:$C$1760,"*****",0)</f>
        <v>9</v>
      </c>
      <c r="D406" t="str">
        <f t="shared" si="6"/>
        <v>MESMA QTD EM ESTOQUE</v>
      </c>
    </row>
    <row r="407" spans="1:4" x14ac:dyDescent="0.25">
      <c r="A407" s="20" t="s">
        <v>1896</v>
      </c>
      <c r="B407">
        <v>7</v>
      </c>
      <c r="C407">
        <f>_xlfn.XLOOKUP(A407,[2]Planilha1!$A$4:$A$1760,[2]Planilha1!$C$4:$C$1760,"*****",0)</f>
        <v>7</v>
      </c>
      <c r="D407" t="str">
        <f t="shared" si="6"/>
        <v>MESMA QTD EM ESTOQUE</v>
      </c>
    </row>
    <row r="408" spans="1:4" x14ac:dyDescent="0.25">
      <c r="A408" s="20" t="s">
        <v>1899</v>
      </c>
      <c r="B408">
        <v>5</v>
      </c>
      <c r="C408">
        <f>_xlfn.XLOOKUP(A408,[2]Planilha1!$A$4:$A$1760,[2]Planilha1!$C$4:$C$1760,"*****",0)</f>
        <v>5</v>
      </c>
      <c r="D408" t="str">
        <f t="shared" si="6"/>
        <v>MESMA QTD EM ESTOQUE</v>
      </c>
    </row>
    <row r="409" spans="1:4" x14ac:dyDescent="0.25">
      <c r="A409" s="20" t="s">
        <v>1904</v>
      </c>
      <c r="B409">
        <v>4</v>
      </c>
      <c r="C409">
        <f>_xlfn.XLOOKUP(A409,[2]Planilha1!$A$4:$A$1760,[2]Planilha1!$C$4:$C$1760,"*****",0)</f>
        <v>9</v>
      </c>
      <c r="D409" t="str">
        <f t="shared" si="6"/>
        <v>5 PEÇAS SOBRAM</v>
      </c>
    </row>
    <row r="410" spans="1:4" x14ac:dyDescent="0.25">
      <c r="A410" s="20" t="s">
        <v>1910</v>
      </c>
      <c r="B410">
        <v>1</v>
      </c>
      <c r="C410">
        <f>_xlfn.XLOOKUP(A410,[2]Planilha1!$A$4:$A$1760,[2]Planilha1!$C$4:$C$1760,"*****",0)</f>
        <v>9</v>
      </c>
      <c r="D410" t="str">
        <f t="shared" si="6"/>
        <v>8 PEÇAS SOBRAM</v>
      </c>
    </row>
    <row r="411" spans="1:4" x14ac:dyDescent="0.25">
      <c r="A411" s="20" t="s">
        <v>1913</v>
      </c>
      <c r="B411">
        <v>6</v>
      </c>
      <c r="C411">
        <f>_xlfn.XLOOKUP(A411,[2]Planilha1!$A$4:$A$1760,[2]Planilha1!$C$4:$C$1760,"*****",0)</f>
        <v>7</v>
      </c>
      <c r="D411" t="str">
        <f t="shared" si="6"/>
        <v>1 PEÇAS SOBRAM</v>
      </c>
    </row>
    <row r="412" spans="1:4" x14ac:dyDescent="0.25">
      <c r="A412" s="20" t="s">
        <v>1916</v>
      </c>
      <c r="B412">
        <v>2</v>
      </c>
      <c r="C412">
        <f>_xlfn.XLOOKUP(A412,[2]Planilha1!$A$4:$A$1760,[2]Planilha1!$C$4:$C$1760,"*****",0)</f>
        <v>2</v>
      </c>
      <c r="D412" t="str">
        <f t="shared" si="6"/>
        <v>MESMA QTD EM ESTOQUE</v>
      </c>
    </row>
    <row r="413" spans="1:4" x14ac:dyDescent="0.25">
      <c r="A413" s="20" t="s">
        <v>1919</v>
      </c>
      <c r="B413">
        <v>2</v>
      </c>
      <c r="C413">
        <f>_xlfn.XLOOKUP(A413,[2]Planilha1!$A$4:$A$1760,[2]Planilha1!$C$4:$C$1760,"*****",0)</f>
        <v>2</v>
      </c>
      <c r="D413" t="str">
        <f t="shared" si="6"/>
        <v>MESMA QTD EM ESTOQUE</v>
      </c>
    </row>
    <row r="414" spans="1:4" x14ac:dyDescent="0.25">
      <c r="A414" s="20" t="s">
        <v>1923</v>
      </c>
      <c r="B414">
        <v>3</v>
      </c>
      <c r="C414">
        <f>_xlfn.XLOOKUP(A414,[2]Planilha1!$A$4:$A$1760,[2]Planilha1!$C$4:$C$1760,"*****",0)</f>
        <v>3</v>
      </c>
      <c r="D414" t="str">
        <f t="shared" si="6"/>
        <v>MESMA QTD EM ESTOQUE</v>
      </c>
    </row>
    <row r="415" spans="1:4" x14ac:dyDescent="0.25">
      <c r="A415" s="20" t="s">
        <v>1936</v>
      </c>
      <c r="B415">
        <v>8</v>
      </c>
      <c r="C415">
        <f>_xlfn.XLOOKUP(A415,[2]Planilha1!$A$4:$A$1760,[2]Planilha1!$C$4:$C$1760,"*****",0)</f>
        <v>8</v>
      </c>
      <c r="D415" t="str">
        <f t="shared" si="6"/>
        <v>MESMA QTD EM ESTOQUE</v>
      </c>
    </row>
    <row r="416" spans="1:4" x14ac:dyDescent="0.25">
      <c r="A416" s="20" t="s">
        <v>1939</v>
      </c>
      <c r="B416">
        <v>9</v>
      </c>
      <c r="C416">
        <f>_xlfn.XLOOKUP(A416,[2]Planilha1!$A$4:$A$1760,[2]Planilha1!$C$4:$C$1760,"*****",0)</f>
        <v>14</v>
      </c>
      <c r="D416" t="str">
        <f t="shared" si="6"/>
        <v>5 PEÇAS SOBRAM</v>
      </c>
    </row>
    <row r="417" spans="1:4" x14ac:dyDescent="0.25">
      <c r="A417" s="20" t="s">
        <v>1942</v>
      </c>
      <c r="B417">
        <v>3</v>
      </c>
      <c r="C417">
        <f>_xlfn.XLOOKUP(A417,[2]Planilha1!$A$4:$A$1760,[2]Planilha1!$C$4:$C$1760,"*****",0)</f>
        <v>6</v>
      </c>
      <c r="D417" t="str">
        <f t="shared" si="6"/>
        <v>3 PEÇAS SOBRAM</v>
      </c>
    </row>
    <row r="418" spans="1:4" x14ac:dyDescent="0.25">
      <c r="A418" s="20" t="s">
        <v>2806</v>
      </c>
      <c r="B418">
        <v>2</v>
      </c>
      <c r="C418">
        <f>_xlfn.XLOOKUP(A418,[2]Planilha1!$A$4:$A$1760,[2]Planilha1!$C$4:$C$1760,"*****",0)</f>
        <v>5</v>
      </c>
      <c r="D418" t="str">
        <f t="shared" si="6"/>
        <v>3 PEÇAS SOBRAM</v>
      </c>
    </row>
    <row r="419" spans="1:4" x14ac:dyDescent="0.25">
      <c r="A419" s="20" t="s">
        <v>1945</v>
      </c>
      <c r="B419">
        <v>2</v>
      </c>
      <c r="C419">
        <f>_xlfn.XLOOKUP(A419,[2]Planilha1!$A$4:$A$1760,[2]Planilha1!$C$4:$C$1760,"*****",0)</f>
        <v>2</v>
      </c>
      <c r="D419" t="str">
        <f t="shared" si="6"/>
        <v>MESMA QTD EM ESTOQUE</v>
      </c>
    </row>
    <row r="420" spans="1:4" x14ac:dyDescent="0.25">
      <c r="A420" s="20" t="s">
        <v>1948</v>
      </c>
      <c r="B420">
        <v>3</v>
      </c>
      <c r="C420">
        <f>_xlfn.XLOOKUP(A420,[2]Planilha1!$A$4:$A$1760,[2]Planilha1!$C$4:$C$1760,"*****",0)</f>
        <v>10</v>
      </c>
      <c r="D420" t="str">
        <f t="shared" si="6"/>
        <v>7 PEÇAS SOBRAM</v>
      </c>
    </row>
    <row r="421" spans="1:4" x14ac:dyDescent="0.25">
      <c r="A421" s="20" t="s">
        <v>1951</v>
      </c>
      <c r="B421">
        <v>2</v>
      </c>
      <c r="C421">
        <f>_xlfn.XLOOKUP(A421,[2]Planilha1!$A$4:$A$1760,[2]Planilha1!$C$4:$C$1760,"*****",0)</f>
        <v>2</v>
      </c>
      <c r="D421" t="str">
        <f t="shared" si="6"/>
        <v>MESMA QTD EM ESTOQUE</v>
      </c>
    </row>
    <row r="422" spans="1:4" x14ac:dyDescent="0.25">
      <c r="A422" s="20" t="s">
        <v>1954</v>
      </c>
      <c r="B422">
        <v>8</v>
      </c>
      <c r="C422">
        <f>_xlfn.XLOOKUP(A422,[2]Planilha1!$A$4:$A$1760,[2]Planilha1!$C$4:$C$1760,"*****",0)</f>
        <v>10</v>
      </c>
      <c r="D422" t="str">
        <f t="shared" si="6"/>
        <v>2 PEÇAS SOBRAM</v>
      </c>
    </row>
    <row r="423" spans="1:4" x14ac:dyDescent="0.25">
      <c r="A423" s="20" t="s">
        <v>1956</v>
      </c>
      <c r="B423">
        <v>10</v>
      </c>
      <c r="C423">
        <f>_xlfn.XLOOKUP(A423,[2]Planilha1!$A$4:$A$1760,[2]Planilha1!$C$4:$C$1760,"*****",0)</f>
        <v>15</v>
      </c>
      <c r="D423" t="str">
        <f t="shared" si="6"/>
        <v>5 PEÇAS SOBRAM</v>
      </c>
    </row>
    <row r="424" spans="1:4" x14ac:dyDescent="0.25">
      <c r="A424" s="20" t="s">
        <v>2814</v>
      </c>
      <c r="B424">
        <v>2</v>
      </c>
      <c r="C424">
        <f>_xlfn.XLOOKUP(A424,[2]Planilha1!$A$4:$A$1760,[2]Planilha1!$C$4:$C$1760,"*****",0)</f>
        <v>2</v>
      </c>
      <c r="D424" t="str">
        <f t="shared" si="6"/>
        <v>MESMA QTD EM ESTOQUE</v>
      </c>
    </row>
    <row r="425" spans="1:4" x14ac:dyDescent="0.25">
      <c r="A425" s="20" t="s">
        <v>2816</v>
      </c>
      <c r="B425">
        <v>2</v>
      </c>
      <c r="C425">
        <f>_xlfn.XLOOKUP(A425,[2]Planilha1!$A$4:$A$1760,[2]Planilha1!$C$4:$C$1760,"*****",0)</f>
        <v>2</v>
      </c>
      <c r="D425" t="str">
        <f t="shared" si="6"/>
        <v>MESMA QTD EM ESTOQUE</v>
      </c>
    </row>
    <row r="426" spans="1:4" x14ac:dyDescent="0.25">
      <c r="A426" s="20" t="s">
        <v>1963</v>
      </c>
      <c r="B426">
        <v>1</v>
      </c>
      <c r="C426">
        <f>_xlfn.XLOOKUP(A426,[2]Planilha1!$A$4:$A$1760,[2]Planilha1!$C$4:$C$1760,"*****",0)</f>
        <v>1</v>
      </c>
      <c r="D426" t="str">
        <f t="shared" si="6"/>
        <v>MESMA QTD EM ESTOQUE</v>
      </c>
    </row>
    <row r="427" spans="1:4" x14ac:dyDescent="0.25">
      <c r="A427" s="20" t="s">
        <v>1966</v>
      </c>
      <c r="B427">
        <v>5</v>
      </c>
      <c r="C427">
        <f>_xlfn.XLOOKUP(A427,[2]Planilha1!$A$4:$A$1760,[2]Planilha1!$C$4:$C$1760,"*****",0)</f>
        <v>6</v>
      </c>
      <c r="D427" t="str">
        <f t="shared" si="6"/>
        <v>1 PEÇAS SOBRAM</v>
      </c>
    </row>
    <row r="428" spans="1:4" x14ac:dyDescent="0.25">
      <c r="A428" s="20" t="s">
        <v>1969</v>
      </c>
      <c r="B428">
        <v>3</v>
      </c>
      <c r="C428">
        <f>_xlfn.XLOOKUP(A428,[2]Planilha1!$A$4:$A$1760,[2]Planilha1!$C$4:$C$1760,"*****",0)</f>
        <v>3</v>
      </c>
      <c r="D428" t="str">
        <f t="shared" si="6"/>
        <v>MESMA QTD EM ESTOQUE</v>
      </c>
    </row>
    <row r="429" spans="1:4" x14ac:dyDescent="0.25">
      <c r="A429" s="20" t="s">
        <v>1971</v>
      </c>
      <c r="B429">
        <v>3</v>
      </c>
      <c r="C429">
        <f>_xlfn.XLOOKUP(A429,[2]Planilha1!$A$4:$A$1760,[2]Planilha1!$C$4:$C$1760,"*****",0)</f>
        <v>3</v>
      </c>
      <c r="D429" t="str">
        <f t="shared" si="6"/>
        <v>MESMA QTD EM ESTOQUE</v>
      </c>
    </row>
    <row r="430" spans="1:4" x14ac:dyDescent="0.25">
      <c r="A430" s="20" t="s">
        <v>1977</v>
      </c>
      <c r="B430">
        <v>2</v>
      </c>
      <c r="C430">
        <f>_xlfn.XLOOKUP(A430,[2]Planilha1!$A$4:$A$1760,[2]Planilha1!$C$4:$C$1760,"*****",0)</f>
        <v>2</v>
      </c>
      <c r="D430" t="str">
        <f t="shared" si="6"/>
        <v>MESMA QTD EM ESTOQUE</v>
      </c>
    </row>
    <row r="431" spans="1:4" x14ac:dyDescent="0.25">
      <c r="A431" s="20" t="s">
        <v>1980</v>
      </c>
      <c r="B431">
        <v>1</v>
      </c>
      <c r="C431">
        <f>_xlfn.XLOOKUP(A431,[2]Planilha1!$A$4:$A$1760,[2]Planilha1!$C$4:$C$1760,"*****",0)</f>
        <v>1</v>
      </c>
      <c r="D431" t="str">
        <f t="shared" si="6"/>
        <v>MESMA QTD EM ESTOQUE</v>
      </c>
    </row>
    <row r="432" spans="1:4" x14ac:dyDescent="0.25">
      <c r="A432" s="20" t="s">
        <v>1983</v>
      </c>
      <c r="B432">
        <v>8</v>
      </c>
      <c r="C432">
        <f>_xlfn.XLOOKUP(A432,[2]Planilha1!$A$4:$A$1760,[2]Planilha1!$C$4:$C$1760,"*****",0)</f>
        <v>8</v>
      </c>
      <c r="D432" t="str">
        <f t="shared" si="6"/>
        <v>MESMA QTD EM ESTOQUE</v>
      </c>
    </row>
    <row r="433" spans="1:4" x14ac:dyDescent="0.25">
      <c r="A433" s="20" t="s">
        <v>1986</v>
      </c>
      <c r="B433">
        <v>3</v>
      </c>
      <c r="C433">
        <f>_xlfn.XLOOKUP(A433,[2]Planilha1!$A$4:$A$1760,[2]Planilha1!$C$4:$C$1760,"*****",0)</f>
        <v>3</v>
      </c>
      <c r="D433" t="str">
        <f t="shared" si="6"/>
        <v>MESMA QTD EM ESTOQUE</v>
      </c>
    </row>
    <row r="434" spans="1:4" x14ac:dyDescent="0.25">
      <c r="A434" s="20" t="s">
        <v>1989</v>
      </c>
      <c r="B434">
        <v>2</v>
      </c>
      <c r="C434">
        <f>_xlfn.XLOOKUP(A434,[2]Planilha1!$A$4:$A$1760,[2]Planilha1!$C$4:$C$1760,"*****",0)</f>
        <v>3</v>
      </c>
      <c r="D434" t="str">
        <f t="shared" si="6"/>
        <v>1 PEÇAS SOBRAM</v>
      </c>
    </row>
    <row r="435" spans="1:4" x14ac:dyDescent="0.25">
      <c r="A435" s="20" t="s">
        <v>2831</v>
      </c>
      <c r="B435">
        <v>4</v>
      </c>
      <c r="C435">
        <f>_xlfn.XLOOKUP(A435,[2]Planilha1!$A$4:$A$1760,[2]Planilha1!$C$4:$C$1760,"*****",0)</f>
        <v>4</v>
      </c>
      <c r="D435" t="str">
        <f t="shared" si="6"/>
        <v>MESMA QTD EM ESTOQUE</v>
      </c>
    </row>
    <row r="436" spans="1:4" x14ac:dyDescent="0.25">
      <c r="A436" s="20" t="s">
        <v>1992</v>
      </c>
      <c r="B436">
        <v>6</v>
      </c>
      <c r="C436">
        <f>_xlfn.XLOOKUP(A436,[2]Planilha1!$A$4:$A$1760,[2]Planilha1!$C$4:$C$1760,"*****",0)</f>
        <v>6</v>
      </c>
      <c r="D436" t="str">
        <f t="shared" si="6"/>
        <v>MESMA QTD EM ESTOQUE</v>
      </c>
    </row>
    <row r="437" spans="1:4" x14ac:dyDescent="0.25">
      <c r="A437" s="20" t="s">
        <v>1994</v>
      </c>
      <c r="B437">
        <v>3</v>
      </c>
      <c r="C437">
        <f>_xlfn.XLOOKUP(A437,[2]Planilha1!$A$4:$A$1760,[2]Planilha1!$C$4:$C$1760,"*****",0)</f>
        <v>3</v>
      </c>
      <c r="D437" t="str">
        <f t="shared" si="6"/>
        <v>MESMA QTD EM ESTOQUE</v>
      </c>
    </row>
    <row r="438" spans="1:4" x14ac:dyDescent="0.25">
      <c r="A438" s="20" t="s">
        <v>2835</v>
      </c>
      <c r="B438">
        <v>2</v>
      </c>
      <c r="C438">
        <f>_xlfn.XLOOKUP(A438,[2]Planilha1!$A$4:$A$1760,[2]Planilha1!$C$4:$C$1760,"*****",0)</f>
        <v>2</v>
      </c>
      <c r="D438" t="str">
        <f t="shared" si="6"/>
        <v>MESMA QTD EM ESTOQUE</v>
      </c>
    </row>
    <row r="439" spans="1:4" x14ac:dyDescent="0.25">
      <c r="A439" s="20" t="s">
        <v>2010</v>
      </c>
      <c r="B439">
        <v>6</v>
      </c>
      <c r="C439">
        <f>_xlfn.XLOOKUP(A439,[2]Planilha1!$A$4:$A$1760,[2]Planilha1!$C$4:$C$1760,"*****",0)</f>
        <v>6</v>
      </c>
      <c r="D439" t="str">
        <f t="shared" si="6"/>
        <v>MESMA QTD EM ESTOQUE</v>
      </c>
    </row>
    <row r="440" spans="1:4" x14ac:dyDescent="0.25">
      <c r="A440" s="20" t="s">
        <v>2013</v>
      </c>
      <c r="B440">
        <v>8</v>
      </c>
      <c r="C440">
        <f>_xlfn.XLOOKUP(A440,[2]Planilha1!$A$4:$A$1760,[2]Planilha1!$C$4:$C$1760,"*****",0)</f>
        <v>8</v>
      </c>
      <c r="D440" t="str">
        <f t="shared" si="6"/>
        <v>MESMA QTD EM ESTOQUE</v>
      </c>
    </row>
    <row r="441" spans="1:4" x14ac:dyDescent="0.25">
      <c r="A441" s="20" t="s">
        <v>2016</v>
      </c>
      <c r="B441">
        <v>3</v>
      </c>
      <c r="C441">
        <f>_xlfn.XLOOKUP(A441,[2]Planilha1!$A$4:$A$1760,[2]Planilha1!$C$4:$C$1760,"*****",0)</f>
        <v>3</v>
      </c>
      <c r="D441" t="str">
        <f t="shared" si="6"/>
        <v>MESMA QTD EM ESTOQUE</v>
      </c>
    </row>
    <row r="442" spans="1:4" x14ac:dyDescent="0.25">
      <c r="A442" s="20" t="s">
        <v>2022</v>
      </c>
      <c r="B442">
        <v>3</v>
      </c>
      <c r="C442">
        <f>_xlfn.XLOOKUP(A442,[2]Planilha1!$A$4:$A$1760,[2]Planilha1!$C$4:$C$1760,"*****",0)</f>
        <v>3</v>
      </c>
      <c r="D442" t="str">
        <f t="shared" si="6"/>
        <v>MESMA QTD EM ESTOQUE</v>
      </c>
    </row>
    <row r="443" spans="1:4" x14ac:dyDescent="0.25">
      <c r="A443" s="20" t="s">
        <v>2934</v>
      </c>
      <c r="B443">
        <v>1</v>
      </c>
      <c r="C443">
        <f>_xlfn.XLOOKUP(A443,[2]Planilha1!$A$4:$A$1760,[2]Planilha1!$C$4:$C$1760,"*****",0)</f>
        <v>1</v>
      </c>
      <c r="D443" t="str">
        <f t="shared" si="6"/>
        <v>MESMA QTD EM ESTOQUE</v>
      </c>
    </row>
    <row r="444" spans="1:4" x14ac:dyDescent="0.25">
      <c r="A444" s="20" t="s">
        <v>2849</v>
      </c>
      <c r="B444">
        <v>1</v>
      </c>
      <c r="C444">
        <f>_xlfn.XLOOKUP(A444,[2]Planilha1!$A$4:$A$1760,[2]Planilha1!$C$4:$C$1760,"*****",0)</f>
        <v>2</v>
      </c>
      <c r="D444" t="str">
        <f t="shared" si="6"/>
        <v>1 PEÇAS SOBRAM</v>
      </c>
    </row>
    <row r="445" spans="1:4" x14ac:dyDescent="0.25">
      <c r="A445" s="20" t="s">
        <v>2034</v>
      </c>
      <c r="B445">
        <v>5</v>
      </c>
      <c r="C445">
        <f>_xlfn.XLOOKUP(A445,[2]Planilha1!$A$4:$A$1760,[2]Planilha1!$C$4:$C$1760,"*****",0)</f>
        <v>4</v>
      </c>
      <c r="D445" t="str">
        <f t="shared" si="6"/>
        <v>DESTRUIR 1 PEÇAS</v>
      </c>
    </row>
    <row r="446" spans="1:4" x14ac:dyDescent="0.25">
      <c r="A446" s="20" t="s">
        <v>2040</v>
      </c>
      <c r="B446">
        <v>4</v>
      </c>
      <c r="C446">
        <f>_xlfn.XLOOKUP(A446,[2]Planilha1!$A$4:$A$1760,[2]Planilha1!$C$4:$C$1760,"*****",0)</f>
        <v>4</v>
      </c>
      <c r="D446" t="str">
        <f t="shared" si="6"/>
        <v>MESMA QTD EM ESTOQUE</v>
      </c>
    </row>
    <row r="447" spans="1:4" x14ac:dyDescent="0.25">
      <c r="A447" s="20" t="s">
        <v>2043</v>
      </c>
      <c r="B447">
        <v>1</v>
      </c>
      <c r="C447">
        <f>_xlfn.XLOOKUP(A447,[2]Planilha1!$A$4:$A$1760,[2]Planilha1!$C$4:$C$1760,"*****",0)</f>
        <v>2</v>
      </c>
      <c r="D447" t="str">
        <f t="shared" si="6"/>
        <v>1 PEÇAS SOBRAM</v>
      </c>
    </row>
    <row r="448" spans="1:4" x14ac:dyDescent="0.25">
      <c r="A448" s="20" t="s">
        <v>2852</v>
      </c>
      <c r="B448">
        <v>11</v>
      </c>
      <c r="C448">
        <f>_xlfn.XLOOKUP(A448,[2]Planilha1!$A$4:$A$1760,[2]Planilha1!$C$4:$C$1760,"*****",0)</f>
        <v>11</v>
      </c>
      <c r="D448" t="str">
        <f t="shared" si="6"/>
        <v>MESMA QTD EM ESTOQUE</v>
      </c>
    </row>
    <row r="449" spans="1:4" x14ac:dyDescent="0.25">
      <c r="A449" s="20" t="s">
        <v>2855</v>
      </c>
      <c r="B449">
        <v>1</v>
      </c>
      <c r="C449">
        <f>_xlfn.XLOOKUP(A449,[2]Planilha1!$A$4:$A$1760,[2]Planilha1!$C$4:$C$1760,"*****",0)</f>
        <v>1</v>
      </c>
      <c r="D449" t="str">
        <f t="shared" si="6"/>
        <v>MESMA QTD EM ESTOQUE</v>
      </c>
    </row>
    <row r="450" spans="1:4" x14ac:dyDescent="0.25">
      <c r="A450" s="20" t="s">
        <v>2046</v>
      </c>
      <c r="B450">
        <v>1</v>
      </c>
      <c r="C450">
        <f>_xlfn.XLOOKUP(A450,[2]Planilha1!$A$4:$A$1760,[2]Planilha1!$C$4:$C$1760,"*****",0)</f>
        <v>1</v>
      </c>
      <c r="D450" t="str">
        <f t="shared" si="6"/>
        <v>MESMA QTD EM ESTOQUE</v>
      </c>
    </row>
    <row r="451" spans="1:4" x14ac:dyDescent="0.25">
      <c r="A451" s="20" t="s">
        <v>2049</v>
      </c>
      <c r="B451">
        <v>14</v>
      </c>
      <c r="C451">
        <f>_xlfn.XLOOKUP(A451,[2]Planilha1!$A$4:$A$1760,[2]Planilha1!$C$4:$C$1760,"*****",0)</f>
        <v>14</v>
      </c>
      <c r="D451" t="str">
        <f t="shared" si="6"/>
        <v>MESMA QTD EM ESTOQUE</v>
      </c>
    </row>
    <row r="452" spans="1:4" x14ac:dyDescent="0.25">
      <c r="A452" s="20" t="s">
        <v>2052</v>
      </c>
      <c r="B452">
        <v>8</v>
      </c>
      <c r="C452">
        <f>_xlfn.XLOOKUP(A452,[2]Planilha1!$A$4:$A$1760,[2]Planilha1!$C$4:$C$1760,"*****",0)</f>
        <v>8</v>
      </c>
      <c r="D452" t="str">
        <f t="shared" si="6"/>
        <v>MESMA QTD EM ESTOQUE</v>
      </c>
    </row>
    <row r="453" spans="1:4" x14ac:dyDescent="0.25">
      <c r="A453" s="20" t="s">
        <v>2055</v>
      </c>
      <c r="B453">
        <v>3</v>
      </c>
      <c r="C453">
        <f>_xlfn.XLOOKUP(A453,[2]Planilha1!$A$4:$A$1760,[2]Planilha1!$C$4:$C$1760,"*****",0)</f>
        <v>3</v>
      </c>
      <c r="D453" t="str">
        <f t="shared" ref="D453:D516" si="7">IF(B453=C453,"MESMA QTD EM ESTOQUE",IF(B453&lt;C453,(C453-B453)&amp;" PEÇAS SOBRAM",IF(B453&gt;C453,"DESTRUIR "&amp;(B453-C453)&amp;" PEÇAS",)))</f>
        <v>MESMA QTD EM ESTOQUE</v>
      </c>
    </row>
    <row r="454" spans="1:4" x14ac:dyDescent="0.25">
      <c r="A454" s="20" t="s">
        <v>2061</v>
      </c>
      <c r="B454">
        <v>9</v>
      </c>
      <c r="C454">
        <f>_xlfn.XLOOKUP(A454,[2]Planilha1!$A$4:$A$1760,[2]Planilha1!$C$4:$C$1760,"*****",0)</f>
        <v>9</v>
      </c>
      <c r="D454" t="str">
        <f t="shared" si="7"/>
        <v>MESMA QTD EM ESTOQUE</v>
      </c>
    </row>
    <row r="455" spans="1:4" x14ac:dyDescent="0.25">
      <c r="A455" s="20" t="s">
        <v>2064</v>
      </c>
      <c r="B455">
        <v>12</v>
      </c>
      <c r="C455">
        <f>_xlfn.XLOOKUP(A455,[2]Planilha1!$A$4:$A$1760,[2]Planilha1!$C$4:$C$1760,"*****",0)</f>
        <v>17</v>
      </c>
      <c r="D455" t="str">
        <f t="shared" si="7"/>
        <v>5 PEÇAS SOBRAM</v>
      </c>
    </row>
    <row r="456" spans="1:4" x14ac:dyDescent="0.25">
      <c r="A456" s="20" t="s">
        <v>2067</v>
      </c>
      <c r="B456">
        <v>13</v>
      </c>
      <c r="C456">
        <f>_xlfn.XLOOKUP(A456,[2]Planilha1!$A$4:$A$1760,[2]Planilha1!$C$4:$C$1760,"*****",0)</f>
        <v>15</v>
      </c>
      <c r="D456" t="str">
        <f t="shared" si="7"/>
        <v>2 PEÇAS SOBRAM</v>
      </c>
    </row>
    <row r="457" spans="1:4" x14ac:dyDescent="0.25">
      <c r="A457" s="20" t="s">
        <v>2069</v>
      </c>
      <c r="B457">
        <v>5</v>
      </c>
      <c r="C457">
        <f>_xlfn.XLOOKUP(A457,[2]Planilha1!$A$4:$A$1760,[2]Planilha1!$C$4:$C$1760,"*****",0)</f>
        <v>5</v>
      </c>
      <c r="D457" t="str">
        <f t="shared" si="7"/>
        <v>MESMA QTD EM ESTOQUE</v>
      </c>
    </row>
    <row r="458" spans="1:4" x14ac:dyDescent="0.25">
      <c r="A458" s="20" t="s">
        <v>2071</v>
      </c>
      <c r="B458">
        <v>2</v>
      </c>
      <c r="C458">
        <f>_xlfn.XLOOKUP(A458,[2]Planilha1!$A$4:$A$1760,[2]Planilha1!$C$4:$C$1760,"*****",0)</f>
        <v>2</v>
      </c>
      <c r="D458" t="str">
        <f t="shared" si="7"/>
        <v>MESMA QTD EM ESTOQUE</v>
      </c>
    </row>
    <row r="459" spans="1:4" x14ac:dyDescent="0.25">
      <c r="A459" s="20" t="s">
        <v>2074</v>
      </c>
      <c r="B459">
        <v>1</v>
      </c>
      <c r="C459">
        <f>_xlfn.XLOOKUP(A459,[2]Planilha1!$A$4:$A$1760,[2]Planilha1!$C$4:$C$1760,"*****",0)</f>
        <v>1</v>
      </c>
      <c r="D459" t="str">
        <f t="shared" si="7"/>
        <v>MESMA QTD EM ESTOQUE</v>
      </c>
    </row>
    <row r="460" spans="1:4" x14ac:dyDescent="0.25">
      <c r="A460" s="20" t="s">
        <v>2077</v>
      </c>
      <c r="B460">
        <v>8</v>
      </c>
      <c r="C460">
        <f>_xlfn.XLOOKUP(A460,[2]Planilha1!$A$4:$A$1760,[2]Planilha1!$C$4:$C$1760,"*****",0)</f>
        <v>8</v>
      </c>
      <c r="D460" t="str">
        <f t="shared" si="7"/>
        <v>MESMA QTD EM ESTOQUE</v>
      </c>
    </row>
    <row r="461" spans="1:4" x14ac:dyDescent="0.25">
      <c r="A461" s="20" t="s">
        <v>2080</v>
      </c>
      <c r="B461">
        <v>1</v>
      </c>
      <c r="C461">
        <f>_xlfn.XLOOKUP(A461,[2]Planilha1!$A$4:$A$1760,[2]Planilha1!$C$4:$C$1760,"*****",0)</f>
        <v>1</v>
      </c>
      <c r="D461" t="str">
        <f t="shared" si="7"/>
        <v>MESMA QTD EM ESTOQUE</v>
      </c>
    </row>
    <row r="462" spans="1:4" x14ac:dyDescent="0.25">
      <c r="A462" s="20" t="s">
        <v>2095</v>
      </c>
      <c r="B462">
        <v>8</v>
      </c>
      <c r="C462">
        <f>_xlfn.XLOOKUP(A462,[2]Planilha1!$A$4:$A$1760,[2]Planilha1!$C$4:$C$1760,"*****",0)</f>
        <v>10</v>
      </c>
      <c r="D462" t="str">
        <f t="shared" si="7"/>
        <v>2 PEÇAS SOBRAM</v>
      </c>
    </row>
    <row r="463" spans="1:4" x14ac:dyDescent="0.25">
      <c r="A463" s="20" t="s">
        <v>2876</v>
      </c>
      <c r="B463">
        <v>40</v>
      </c>
      <c r="C463">
        <f>_xlfn.XLOOKUP(A463,[2]Planilha1!$A$4:$A$1760,[2]Planilha1!$C$4:$C$1760,"*****",0)</f>
        <v>40</v>
      </c>
      <c r="D463" t="str">
        <f t="shared" si="7"/>
        <v>MESMA QTD EM ESTOQUE</v>
      </c>
    </row>
    <row r="464" spans="1:4" x14ac:dyDescent="0.25">
      <c r="A464" s="20" t="s">
        <v>2877</v>
      </c>
      <c r="B464">
        <v>36</v>
      </c>
      <c r="C464">
        <f>_xlfn.XLOOKUP(A464,[2]Planilha1!$A$4:$A$1760,[2]Planilha1!$C$4:$C$1760,"*****",0)</f>
        <v>36</v>
      </c>
      <c r="D464" t="str">
        <f t="shared" si="7"/>
        <v>MESMA QTD EM ESTOQUE</v>
      </c>
    </row>
    <row r="465" spans="1:4" x14ac:dyDescent="0.25">
      <c r="A465" s="20" t="s">
        <v>2116</v>
      </c>
      <c r="B465">
        <v>8</v>
      </c>
      <c r="C465">
        <f>_xlfn.XLOOKUP(A465,[2]Planilha1!$A$4:$A$1760,[2]Planilha1!$C$4:$C$1760,"*****",0)</f>
        <v>8</v>
      </c>
      <c r="D465" t="str">
        <f t="shared" si="7"/>
        <v>MESMA QTD EM ESTOQUE</v>
      </c>
    </row>
    <row r="466" spans="1:4" x14ac:dyDescent="0.25">
      <c r="A466" s="20" t="s">
        <v>378</v>
      </c>
      <c r="B466">
        <v>5</v>
      </c>
      <c r="C466">
        <f>_xlfn.XLOOKUP(A466,[2]Planilha1!$A$4:$A$1760,[2]Planilha1!$C$4:$C$1760,"*****",0)</f>
        <v>13</v>
      </c>
      <c r="D466" t="str">
        <f t="shared" si="7"/>
        <v>8 PEÇAS SOBRAM</v>
      </c>
    </row>
    <row r="467" spans="1:4" x14ac:dyDescent="0.25">
      <c r="A467" s="20" t="s">
        <v>2119</v>
      </c>
      <c r="B467">
        <v>1</v>
      </c>
      <c r="C467">
        <f>_xlfn.XLOOKUP(A467,[2]Planilha1!$A$4:$A$1760,[2]Planilha1!$C$4:$C$1760,"*****",0)</f>
        <v>1</v>
      </c>
      <c r="D467" t="str">
        <f t="shared" si="7"/>
        <v>MESMA QTD EM ESTOQUE</v>
      </c>
    </row>
    <row r="468" spans="1:4" x14ac:dyDescent="0.25">
      <c r="A468" s="20" t="s">
        <v>2909</v>
      </c>
      <c r="B468">
        <v>17</v>
      </c>
      <c r="C468">
        <f>_xlfn.XLOOKUP(A468,[2]Planilha1!$A$4:$A$1760,[2]Planilha1!$C$4:$C$1760,"*****",0)</f>
        <v>17</v>
      </c>
      <c r="D468" t="str">
        <f t="shared" si="7"/>
        <v>MESMA QTD EM ESTOQUE</v>
      </c>
    </row>
    <row r="469" spans="1:4" x14ac:dyDescent="0.25">
      <c r="A469" s="20" t="s">
        <v>2906</v>
      </c>
      <c r="B469">
        <v>24</v>
      </c>
      <c r="C469">
        <f>_xlfn.XLOOKUP(A469,[2]Planilha1!$A$4:$A$1760,[2]Planilha1!$C$4:$C$1760,"*****",0)</f>
        <v>24</v>
      </c>
      <c r="D469" t="str">
        <f t="shared" si="7"/>
        <v>MESMA QTD EM ESTOQUE</v>
      </c>
    </row>
    <row r="470" spans="1:4" x14ac:dyDescent="0.25">
      <c r="A470" s="20" t="s">
        <v>2912</v>
      </c>
      <c r="B470">
        <v>10</v>
      </c>
      <c r="C470">
        <f>_xlfn.XLOOKUP(A470,[2]Planilha1!$A$4:$A$1760,[2]Planilha1!$C$4:$C$1760,"*****",0)</f>
        <v>10</v>
      </c>
      <c r="D470" t="str">
        <f t="shared" si="7"/>
        <v>MESMA QTD EM ESTOQUE</v>
      </c>
    </row>
    <row r="471" spans="1:4" x14ac:dyDescent="0.25">
      <c r="A471" s="20" t="s">
        <v>2139</v>
      </c>
      <c r="B471">
        <v>1</v>
      </c>
      <c r="C471">
        <f>_xlfn.XLOOKUP(A471,[2]Planilha1!$A$4:$A$1760,[2]Planilha1!$C$4:$C$1760,"*****",0)</f>
        <v>1</v>
      </c>
      <c r="D471" t="str">
        <f t="shared" si="7"/>
        <v>MESMA QTD EM ESTOQUE</v>
      </c>
    </row>
    <row r="472" spans="1:4" x14ac:dyDescent="0.25">
      <c r="A472" s="20" t="s">
        <v>483</v>
      </c>
      <c r="B472">
        <v>10</v>
      </c>
      <c r="C472">
        <f>_xlfn.XLOOKUP(A472,[2]Planilha1!$A$4:$A$1760,[2]Planilha1!$C$4:$C$1760,"*****",0)</f>
        <v>10</v>
      </c>
      <c r="D472" t="str">
        <f t="shared" si="7"/>
        <v>MESMA QTD EM ESTOQUE</v>
      </c>
    </row>
    <row r="473" spans="1:4" x14ac:dyDescent="0.25">
      <c r="A473" s="20" t="s">
        <v>2151</v>
      </c>
      <c r="B473">
        <v>1</v>
      </c>
      <c r="C473">
        <f>_xlfn.XLOOKUP(A473,[2]Planilha1!$A$4:$A$1760,[2]Planilha1!$C$4:$C$1760,"*****",0)</f>
        <v>1</v>
      </c>
      <c r="D473" t="str">
        <f t="shared" si="7"/>
        <v>MESMA QTD EM ESTOQUE</v>
      </c>
    </row>
    <row r="474" spans="1:4" x14ac:dyDescent="0.25">
      <c r="A474" s="20">
        <v>95910512501</v>
      </c>
      <c r="B474">
        <v>2</v>
      </c>
      <c r="C474">
        <f>_xlfn.XLOOKUP(A474,[2]Planilha1!$A$4:$A$1760,[2]Planilha1!$C$4:$C$1760,"*****",0)</f>
        <v>2</v>
      </c>
      <c r="D474" t="str">
        <f t="shared" si="7"/>
        <v>MESMA QTD EM ESTOQUE</v>
      </c>
    </row>
    <row r="475" spans="1:4" x14ac:dyDescent="0.25">
      <c r="A475" s="20">
        <v>99610312194</v>
      </c>
      <c r="B475">
        <v>10</v>
      </c>
      <c r="C475">
        <f>_xlfn.XLOOKUP(A475,[2]Planilha1!$A$4:$A$1760,[2]Planilha1!$C$4:$C$1760,"*****",0)</f>
        <v>11</v>
      </c>
      <c r="D475" t="str">
        <f t="shared" si="7"/>
        <v>1 PEÇAS SOBRAM</v>
      </c>
    </row>
    <row r="476" spans="1:4" x14ac:dyDescent="0.25">
      <c r="A476" s="20">
        <v>99710555190</v>
      </c>
      <c r="B476">
        <v>2</v>
      </c>
      <c r="C476">
        <f>_xlfn.XLOOKUP(A476,[2]Planilha1!$A$4:$A$1760,[2]Planilha1!$C$4:$C$1760,"*****",0)</f>
        <v>2</v>
      </c>
      <c r="D476" t="str">
        <f t="shared" si="7"/>
        <v>MESMA QTD EM ESTOQUE</v>
      </c>
    </row>
    <row r="477" spans="1:4" x14ac:dyDescent="0.25">
      <c r="A477" s="20">
        <v>99991772600</v>
      </c>
      <c r="B477">
        <v>1</v>
      </c>
      <c r="C477">
        <f>_xlfn.XLOOKUP(A477,[2]Planilha1!$A$4:$A$1760,[2]Planilha1!$C$4:$C$1760,"*****",0)</f>
        <v>1</v>
      </c>
      <c r="D477" t="str">
        <f t="shared" si="7"/>
        <v>MESMA QTD EM ESTOQUE</v>
      </c>
    </row>
    <row r="478" spans="1:4" x14ac:dyDescent="0.25">
      <c r="A478" s="20" t="s">
        <v>2212</v>
      </c>
      <c r="B478">
        <v>2</v>
      </c>
      <c r="C478">
        <f>_xlfn.XLOOKUP(A478,[2]Planilha1!$A$4:$A$1760,[2]Planilha1!$C$4:$C$1760,"*****",0)</f>
        <v>2</v>
      </c>
      <c r="D478" t="str">
        <f t="shared" si="7"/>
        <v>MESMA QTD EM ESTOQUE</v>
      </c>
    </row>
    <row r="479" spans="1:4" x14ac:dyDescent="0.25">
      <c r="A479" s="20" t="s">
        <v>3027</v>
      </c>
      <c r="B479">
        <v>1</v>
      </c>
      <c r="C479">
        <f>_xlfn.XLOOKUP(A479,[2]Planilha1!$A$4:$A$1760,[2]Planilha1!$C$4:$C$1760,"*****",0)</f>
        <v>1</v>
      </c>
      <c r="D479" t="str">
        <f t="shared" si="7"/>
        <v>MESMA QTD EM ESTOQUE</v>
      </c>
    </row>
    <row r="480" spans="1:4" x14ac:dyDescent="0.25">
      <c r="A480" s="20" t="s">
        <v>2260</v>
      </c>
      <c r="B480">
        <v>6</v>
      </c>
      <c r="C480">
        <f>_xlfn.XLOOKUP(A480,[2]Planilha1!$A$4:$A$1760,[2]Planilha1!$C$4:$C$1760,"*****",0)</f>
        <v>6</v>
      </c>
      <c r="D480" t="str">
        <f t="shared" si="7"/>
        <v>MESMA QTD EM ESTOQUE</v>
      </c>
    </row>
    <row r="481" spans="1:4" x14ac:dyDescent="0.25">
      <c r="A481" s="20" t="s">
        <v>3037</v>
      </c>
      <c r="B481">
        <v>1</v>
      </c>
      <c r="C481">
        <f>_xlfn.XLOOKUP(A481,[2]Planilha1!$A$4:$A$1760,[2]Planilha1!$C$4:$C$1760,"*****",0)</f>
        <v>4</v>
      </c>
      <c r="D481" t="str">
        <f t="shared" si="7"/>
        <v>3 PEÇAS SOBRAM</v>
      </c>
    </row>
    <row r="482" spans="1:4" x14ac:dyDescent="0.25">
      <c r="A482" s="20" t="s">
        <v>3134</v>
      </c>
      <c r="B482">
        <v>7</v>
      </c>
      <c r="C482">
        <f>_xlfn.XLOOKUP(A482,[2]Planilha1!$A$4:$A$1760,[2]Planilha1!$C$4:$C$1760,"*****",0)</f>
        <v>17</v>
      </c>
      <c r="D482" t="str">
        <f t="shared" si="7"/>
        <v>10 PEÇAS SOBRAM</v>
      </c>
    </row>
    <row r="483" spans="1:4" x14ac:dyDescent="0.25">
      <c r="A483" s="20" t="s">
        <v>2282</v>
      </c>
      <c r="B483">
        <v>7</v>
      </c>
      <c r="C483">
        <f>_xlfn.XLOOKUP(A483,[2]Planilha1!$A$4:$A$1760,[2]Planilha1!$C$4:$C$1760,"*****",0)</f>
        <v>15</v>
      </c>
      <c r="D483" t="str">
        <f t="shared" si="7"/>
        <v>8 PEÇAS SOBRAM</v>
      </c>
    </row>
    <row r="484" spans="1:4" x14ac:dyDescent="0.25">
      <c r="A484" s="20" t="s">
        <v>2348</v>
      </c>
      <c r="B484">
        <v>1</v>
      </c>
      <c r="C484">
        <f>_xlfn.XLOOKUP(A484,[2]Planilha1!$A$4:$A$1760,[2]Planilha1!$C$4:$C$1760,"*****",0)</f>
        <v>1</v>
      </c>
      <c r="D484" t="str">
        <f t="shared" si="7"/>
        <v>MESMA QTD EM ESTOQUE</v>
      </c>
    </row>
    <row r="485" spans="1:4" x14ac:dyDescent="0.25">
      <c r="A485" s="20" t="s">
        <v>2349</v>
      </c>
      <c r="B485">
        <v>1</v>
      </c>
      <c r="C485">
        <f>_xlfn.XLOOKUP(A485,[2]Planilha1!$A$4:$A$1760,[2]Planilha1!$C$4:$C$1760,"*****",0)</f>
        <v>1</v>
      </c>
      <c r="D485" t="str">
        <f t="shared" si="7"/>
        <v>MESMA QTD EM ESTOQUE</v>
      </c>
    </row>
    <row r="486" spans="1:4" x14ac:dyDescent="0.25">
      <c r="A486" s="20" t="s">
        <v>2353</v>
      </c>
      <c r="B486">
        <v>2</v>
      </c>
      <c r="C486">
        <f>_xlfn.XLOOKUP(A486,[2]Planilha1!$A$4:$A$1760,[2]Planilha1!$C$4:$C$1760,"*****",0)</f>
        <v>2</v>
      </c>
      <c r="D486" t="str">
        <f t="shared" si="7"/>
        <v>MESMA QTD EM ESTOQUE</v>
      </c>
    </row>
    <row r="487" spans="1:4" x14ac:dyDescent="0.25">
      <c r="A487" s="20" t="s">
        <v>2386</v>
      </c>
      <c r="B487">
        <v>10</v>
      </c>
      <c r="C487">
        <f>_xlfn.XLOOKUP(A487,[2]Planilha1!$A$4:$A$1760,[2]Planilha1!$C$4:$C$1760,"*****",0)</f>
        <v>13</v>
      </c>
      <c r="D487" t="str">
        <f t="shared" si="7"/>
        <v>3 PEÇAS SOBRAM</v>
      </c>
    </row>
    <row r="488" spans="1:4" x14ac:dyDescent="0.25">
      <c r="A488" s="20" t="s">
        <v>3046</v>
      </c>
      <c r="B488">
        <v>1</v>
      </c>
      <c r="C488">
        <f>_xlfn.XLOOKUP(A488,[2]Planilha1!$A$4:$A$1760,[2]Planilha1!$C$4:$C$1760,"*****",0)</f>
        <v>1</v>
      </c>
      <c r="D488" t="str">
        <f t="shared" si="7"/>
        <v>MESMA QTD EM ESTOQUE</v>
      </c>
    </row>
    <row r="489" spans="1:4" x14ac:dyDescent="0.25">
      <c r="A489" s="20" t="s">
        <v>3041</v>
      </c>
      <c r="B489">
        <v>1</v>
      </c>
      <c r="C489">
        <f>_xlfn.XLOOKUP(A489,[2]Planilha1!$A$4:$A$1760,[2]Planilha1!$C$4:$C$1760,"*****",0)</f>
        <v>1</v>
      </c>
      <c r="D489" t="str">
        <f t="shared" si="7"/>
        <v>MESMA QTD EM ESTOQUE</v>
      </c>
    </row>
    <row r="490" spans="1:4" x14ac:dyDescent="0.25">
      <c r="A490" s="20" t="s">
        <v>2454</v>
      </c>
      <c r="B490">
        <v>2</v>
      </c>
      <c r="C490">
        <f>_xlfn.XLOOKUP(A490,[2]Planilha1!$A$4:$A$1760,[2]Planilha1!$C$4:$C$1760,"*****",0)</f>
        <v>2</v>
      </c>
      <c r="D490" t="str">
        <f t="shared" si="7"/>
        <v>MESMA QTD EM ESTOQUE</v>
      </c>
    </row>
    <row r="491" spans="1:4" x14ac:dyDescent="0.25">
      <c r="A491" s="20" t="s">
        <v>3026</v>
      </c>
      <c r="B491">
        <v>1</v>
      </c>
      <c r="C491">
        <f>_xlfn.XLOOKUP(A491,[2]Planilha1!$A$4:$A$1760,[2]Planilha1!$C$4:$C$1760,"*****",0)</f>
        <v>9</v>
      </c>
      <c r="D491" t="str">
        <f t="shared" si="7"/>
        <v>8 PEÇAS SOBRAM</v>
      </c>
    </row>
    <row r="492" spans="1:4" x14ac:dyDescent="0.25">
      <c r="A492" s="20" t="s">
        <v>2494</v>
      </c>
      <c r="B492">
        <v>4</v>
      </c>
      <c r="C492">
        <f>_xlfn.XLOOKUP(A492,[2]Planilha1!$A$4:$A$1760,[2]Planilha1!$C$4:$C$1760,"*****",0)</f>
        <v>6</v>
      </c>
      <c r="D492" t="str">
        <f t="shared" si="7"/>
        <v>2 PEÇAS SOBRAM</v>
      </c>
    </row>
    <row r="493" spans="1:4" x14ac:dyDescent="0.25">
      <c r="A493" s="20" t="s">
        <v>3065</v>
      </c>
      <c r="B493">
        <v>1</v>
      </c>
      <c r="C493">
        <f>_xlfn.XLOOKUP(A493,[2]Planilha1!$A$4:$A$1760,[2]Planilha1!$C$4:$C$1760,"*****",0)</f>
        <v>1</v>
      </c>
      <c r="D493" t="str">
        <f t="shared" si="7"/>
        <v>MESMA QTD EM ESTOQUE</v>
      </c>
    </row>
    <row r="494" spans="1:4" x14ac:dyDescent="0.25">
      <c r="A494" s="20" t="s">
        <v>3054</v>
      </c>
      <c r="B494">
        <v>24</v>
      </c>
      <c r="C494">
        <f>_xlfn.XLOOKUP(A494,[2]Planilha1!$A$4:$A$1760,[2]Planilha1!$C$4:$C$1760,"*****",0)</f>
        <v>24</v>
      </c>
      <c r="D494" t="str">
        <f t="shared" si="7"/>
        <v>MESMA QTD EM ESTOQUE</v>
      </c>
    </row>
    <row r="495" spans="1:4" x14ac:dyDescent="0.25">
      <c r="A495" s="20" t="s">
        <v>1320</v>
      </c>
      <c r="B495">
        <v>2</v>
      </c>
      <c r="C495">
        <f>_xlfn.XLOOKUP(A495,[2]Planilha1!$A$4:$A$1760,[2]Planilha1!$C$4:$C$1760,"*****",0)</f>
        <v>3</v>
      </c>
      <c r="D495" t="str">
        <f t="shared" si="7"/>
        <v>1 PEÇAS SOBRAM</v>
      </c>
    </row>
    <row r="496" spans="1:4" x14ac:dyDescent="0.25">
      <c r="A496" s="20" t="s">
        <v>3048</v>
      </c>
      <c r="B496">
        <v>1</v>
      </c>
      <c r="C496">
        <f>_xlfn.XLOOKUP(A496,[2]Planilha1!$A$4:$A$1760,[2]Planilha1!$C$4:$C$1760,"*****",0)</f>
        <v>1</v>
      </c>
      <c r="D496" t="str">
        <f t="shared" si="7"/>
        <v>MESMA QTD EM ESTOQUE</v>
      </c>
    </row>
    <row r="497" spans="1:4" x14ac:dyDescent="0.25">
      <c r="A497" s="20" t="s">
        <v>2610</v>
      </c>
      <c r="B497">
        <v>2</v>
      </c>
      <c r="C497">
        <f>_xlfn.XLOOKUP(A497,[2]Planilha1!$A$4:$A$1760,[2]Planilha1!$C$4:$C$1760,"*****",0)</f>
        <v>6</v>
      </c>
      <c r="D497" t="str">
        <f t="shared" si="7"/>
        <v>4 PEÇAS SOBRAM</v>
      </c>
    </row>
    <row r="498" spans="1:4" x14ac:dyDescent="0.25">
      <c r="A498" s="20" t="s">
        <v>3028</v>
      </c>
      <c r="B498">
        <v>1</v>
      </c>
      <c r="C498">
        <f>_xlfn.XLOOKUP(A498,[2]Planilha1!$A$4:$A$1760,[2]Planilha1!$C$4:$C$1760,"*****",0)</f>
        <v>2</v>
      </c>
      <c r="D498" t="str">
        <f t="shared" si="7"/>
        <v>1 PEÇAS SOBRAM</v>
      </c>
    </row>
    <row r="499" spans="1:4" x14ac:dyDescent="0.25">
      <c r="A499" s="20" t="s">
        <v>3051</v>
      </c>
      <c r="B499">
        <v>1</v>
      </c>
      <c r="C499">
        <f>_xlfn.XLOOKUP(A499,[2]Planilha1!$A$4:$A$1760,[2]Planilha1!$C$4:$C$1760,"*****",0)</f>
        <v>2</v>
      </c>
      <c r="D499" t="str">
        <f t="shared" si="7"/>
        <v>1 PEÇAS SOBRAM</v>
      </c>
    </row>
    <row r="500" spans="1:4" x14ac:dyDescent="0.25">
      <c r="A500" s="20" t="s">
        <v>3029</v>
      </c>
      <c r="B500">
        <v>1</v>
      </c>
      <c r="C500">
        <f>_xlfn.XLOOKUP(A500,[2]Planilha1!$A$4:$A$1760,[2]Planilha1!$C$4:$C$1760,"*****",0)</f>
        <v>1</v>
      </c>
      <c r="D500" t="str">
        <f t="shared" si="7"/>
        <v>MESMA QTD EM ESTOQUE</v>
      </c>
    </row>
    <row r="501" spans="1:4" x14ac:dyDescent="0.25">
      <c r="A501" s="20" t="s">
        <v>2623</v>
      </c>
      <c r="B501">
        <v>1</v>
      </c>
      <c r="C501">
        <f>_xlfn.XLOOKUP(A501,[2]Planilha1!$A$4:$A$1760,[2]Planilha1!$C$4:$C$1760,"*****",0)</f>
        <v>1</v>
      </c>
      <c r="D501" t="str">
        <f t="shared" si="7"/>
        <v>MESMA QTD EM ESTOQUE</v>
      </c>
    </row>
    <row r="502" spans="1:4" x14ac:dyDescent="0.25">
      <c r="A502" s="20" t="s">
        <v>3049</v>
      </c>
      <c r="B502">
        <v>15</v>
      </c>
      <c r="C502">
        <f>_xlfn.XLOOKUP(A502,[2]Planilha1!$A$4:$A$1760,[2]Planilha1!$C$4:$C$1760,"*****",0)</f>
        <v>18</v>
      </c>
      <c r="D502" t="str">
        <f t="shared" si="7"/>
        <v>3 PEÇAS SOBRAM</v>
      </c>
    </row>
    <row r="503" spans="1:4" x14ac:dyDescent="0.25">
      <c r="A503" s="20" t="s">
        <v>3050</v>
      </c>
      <c r="B503">
        <v>15</v>
      </c>
      <c r="C503">
        <f>_xlfn.XLOOKUP(A503,[2]Planilha1!$A$4:$A$1760,[2]Planilha1!$C$4:$C$1760,"*****",0)</f>
        <v>17</v>
      </c>
      <c r="D503" t="str">
        <f t="shared" si="7"/>
        <v>2 PEÇAS SOBRAM</v>
      </c>
    </row>
    <row r="504" spans="1:4" x14ac:dyDescent="0.25">
      <c r="A504" s="20" t="s">
        <v>3053</v>
      </c>
      <c r="B504">
        <v>4</v>
      </c>
      <c r="C504">
        <f>_xlfn.XLOOKUP(A504,[2]Planilha1!$A$4:$A$1760,[2]Planilha1!$C$4:$C$1760,"*****",0)</f>
        <v>8</v>
      </c>
      <c r="D504" t="str">
        <f t="shared" si="7"/>
        <v>4 PEÇAS SOBRAM</v>
      </c>
    </row>
    <row r="505" spans="1:4" x14ac:dyDescent="0.25">
      <c r="A505" s="20" t="s">
        <v>2718</v>
      </c>
      <c r="B505">
        <v>1</v>
      </c>
      <c r="C505">
        <f>_xlfn.XLOOKUP(A505,[2]Planilha1!$A$4:$A$1760,[2]Planilha1!$C$4:$C$1760,"*****",0)</f>
        <v>2</v>
      </c>
      <c r="D505" t="str">
        <f t="shared" si="7"/>
        <v>1 PEÇAS SOBRAM</v>
      </c>
    </row>
    <row r="506" spans="1:4" x14ac:dyDescent="0.25">
      <c r="A506" s="20" t="s">
        <v>2719</v>
      </c>
      <c r="B506">
        <v>1</v>
      </c>
      <c r="C506">
        <f>_xlfn.XLOOKUP(A506,[2]Planilha1!$A$4:$A$1760,[2]Planilha1!$C$4:$C$1760,"*****",0)</f>
        <v>1</v>
      </c>
      <c r="D506" t="str">
        <f t="shared" si="7"/>
        <v>MESMA QTD EM ESTOQUE</v>
      </c>
    </row>
    <row r="507" spans="1:4" x14ac:dyDescent="0.25">
      <c r="A507" s="20" t="s">
        <v>3055</v>
      </c>
      <c r="B507">
        <v>7</v>
      </c>
      <c r="C507">
        <f>_xlfn.XLOOKUP(A507,[2]Planilha1!$A$4:$A$1760,[2]Planilha1!$C$4:$C$1760,"*****",0)</f>
        <v>7</v>
      </c>
      <c r="D507" t="str">
        <f t="shared" si="7"/>
        <v>MESMA QTD EM ESTOQUE</v>
      </c>
    </row>
    <row r="508" spans="1:4" x14ac:dyDescent="0.25">
      <c r="A508" s="20" t="s">
        <v>3056</v>
      </c>
      <c r="B508">
        <v>7</v>
      </c>
      <c r="C508">
        <f>_xlfn.XLOOKUP(A508,[2]Planilha1!$A$4:$A$1760,[2]Planilha1!$C$4:$C$1760,"*****",0)</f>
        <v>7</v>
      </c>
      <c r="D508" t="str">
        <f t="shared" si="7"/>
        <v>MESMA QTD EM ESTOQUE</v>
      </c>
    </row>
    <row r="509" spans="1:4" x14ac:dyDescent="0.25">
      <c r="A509" s="20" t="s">
        <v>2745</v>
      </c>
      <c r="B509">
        <v>1</v>
      </c>
      <c r="C509">
        <f>_xlfn.XLOOKUP(A509,[2]Planilha1!$A$4:$A$1760,[2]Planilha1!$C$4:$C$1760,"*****",0)</f>
        <v>3</v>
      </c>
      <c r="D509" t="str">
        <f t="shared" si="7"/>
        <v>2 PEÇAS SOBRAM</v>
      </c>
    </row>
    <row r="510" spans="1:4" x14ac:dyDescent="0.25">
      <c r="A510" s="20" t="s">
        <v>2755</v>
      </c>
      <c r="B510">
        <v>2</v>
      </c>
      <c r="C510">
        <f>_xlfn.XLOOKUP(A510,[2]Planilha1!$A$4:$A$1760,[2]Planilha1!$C$4:$C$1760,"*****",0)</f>
        <v>5</v>
      </c>
      <c r="D510" t="str">
        <f t="shared" si="7"/>
        <v>3 PEÇAS SOBRAM</v>
      </c>
    </row>
    <row r="511" spans="1:4" x14ac:dyDescent="0.25">
      <c r="A511" s="20" t="s">
        <v>2759</v>
      </c>
      <c r="B511">
        <v>10</v>
      </c>
      <c r="C511">
        <f>_xlfn.XLOOKUP(A511,[2]Planilha1!$A$4:$A$1760,[2]Planilha1!$C$4:$C$1760,"*****",0)</f>
        <v>10</v>
      </c>
      <c r="D511" t="str">
        <f t="shared" si="7"/>
        <v>MESMA QTD EM ESTOQUE</v>
      </c>
    </row>
    <row r="512" spans="1:4" x14ac:dyDescent="0.25">
      <c r="A512" s="20" t="s">
        <v>3033</v>
      </c>
      <c r="B512">
        <v>3</v>
      </c>
      <c r="C512">
        <f>_xlfn.XLOOKUP(A512,[2]Planilha1!$A$4:$A$1760,[2]Planilha1!$C$4:$C$1760,"*****",0)</f>
        <v>3</v>
      </c>
      <c r="D512" t="str">
        <f t="shared" si="7"/>
        <v>MESMA QTD EM ESTOQUE</v>
      </c>
    </row>
    <row r="513" spans="1:4" x14ac:dyDescent="0.25">
      <c r="A513" s="20" t="s">
        <v>3057</v>
      </c>
      <c r="B513">
        <v>2</v>
      </c>
      <c r="C513">
        <f>_xlfn.XLOOKUP(A513,[2]Planilha1!$A$4:$A$1760,[2]Planilha1!$C$4:$C$1760,"*****",0)</f>
        <v>2</v>
      </c>
      <c r="D513" t="str">
        <f t="shared" si="7"/>
        <v>MESMA QTD EM ESTOQUE</v>
      </c>
    </row>
    <row r="514" spans="1:4" x14ac:dyDescent="0.25">
      <c r="A514" s="20" t="s">
        <v>3023</v>
      </c>
      <c r="B514">
        <v>2</v>
      </c>
      <c r="C514">
        <f>_xlfn.XLOOKUP(A514,[2]Planilha1!$A$4:$A$1760,[2]Planilha1!$C$4:$C$1760,"*****",0)</f>
        <v>2</v>
      </c>
      <c r="D514" t="str">
        <f t="shared" si="7"/>
        <v>MESMA QTD EM ESTOQUE</v>
      </c>
    </row>
    <row r="515" spans="1:4" x14ac:dyDescent="0.25">
      <c r="A515" s="20" t="s">
        <v>2824</v>
      </c>
      <c r="B515">
        <v>1</v>
      </c>
      <c r="C515">
        <f>_xlfn.XLOOKUP(A515,[2]Planilha1!$A$4:$A$1760,[2]Planilha1!$C$4:$C$1760,"*****",0)</f>
        <v>1</v>
      </c>
      <c r="D515" t="str">
        <f t="shared" si="7"/>
        <v>MESMA QTD EM ESTOQUE</v>
      </c>
    </row>
    <row r="516" spans="1:4" x14ac:dyDescent="0.25">
      <c r="A516" s="20" t="s">
        <v>3066</v>
      </c>
      <c r="B516">
        <v>2</v>
      </c>
      <c r="C516">
        <f>_xlfn.XLOOKUP(A516,[2]Planilha1!$A$4:$A$1760,[2]Planilha1!$C$4:$C$1760,"*****",0)</f>
        <v>2</v>
      </c>
      <c r="D516" t="str">
        <f t="shared" si="7"/>
        <v>MESMA QTD EM ESTOQUE</v>
      </c>
    </row>
    <row r="517" spans="1:4" x14ac:dyDescent="0.25">
      <c r="A517" s="20" t="s">
        <v>2828</v>
      </c>
      <c r="B517">
        <v>1</v>
      </c>
      <c r="C517">
        <f>_xlfn.XLOOKUP(A517,[2]Planilha1!$A$4:$A$1760,[2]Planilha1!$C$4:$C$1760,"*****",0)</f>
        <v>1</v>
      </c>
      <c r="D517" t="str">
        <f t="shared" ref="D517:D549" si="8">IF(B517=C517,"MESMA QTD EM ESTOQUE",IF(B517&lt;C517,(C517-B517)&amp;" PEÇAS SOBRAM",IF(B517&gt;C517,"DESTRUIR "&amp;(B517-C517)&amp;" PEÇAS",)))</f>
        <v>MESMA QTD EM ESTOQUE</v>
      </c>
    </row>
    <row r="518" spans="1:4" x14ac:dyDescent="0.25">
      <c r="A518" s="20" t="s">
        <v>2843</v>
      </c>
      <c r="B518">
        <v>2</v>
      </c>
      <c r="C518" t="str">
        <f>_xlfn.XLOOKUP(A518,[2]Planilha1!$A$4:$A$1760,[2]Planilha1!$C$4:$C$1760,"*****",0)</f>
        <v>*****</v>
      </c>
      <c r="D518" t="e">
        <f t="shared" si="8"/>
        <v>#VALUE!</v>
      </c>
    </row>
    <row r="519" spans="1:4" x14ac:dyDescent="0.25">
      <c r="A519" s="20" t="s">
        <v>2848</v>
      </c>
      <c r="B519">
        <v>1</v>
      </c>
      <c r="C519" t="str">
        <f>_xlfn.XLOOKUP(A519,[2]Planilha1!$A$4:$A$1760,[2]Planilha1!$C$4:$C$1760,"*****",0)</f>
        <v>*****</v>
      </c>
      <c r="D519" t="e">
        <f t="shared" si="8"/>
        <v>#VALUE!</v>
      </c>
    </row>
    <row r="520" spans="1:4" x14ac:dyDescent="0.25">
      <c r="A520" s="20" t="s">
        <v>3089</v>
      </c>
      <c r="B520">
        <v>1</v>
      </c>
      <c r="C520">
        <f>_xlfn.XLOOKUP(A520,[2]Planilha1!$A$4:$A$1760,[2]Planilha1!$C$4:$C$1760,"*****",0)</f>
        <v>1</v>
      </c>
      <c r="D520" t="str">
        <f t="shared" si="8"/>
        <v>MESMA QTD EM ESTOQUE</v>
      </c>
    </row>
    <row r="521" spans="1:4" x14ac:dyDescent="0.25">
      <c r="A521" s="20" t="s">
        <v>2870</v>
      </c>
      <c r="B521">
        <v>1</v>
      </c>
      <c r="C521">
        <f>_xlfn.XLOOKUP(A521,[2]Planilha1!$A$4:$A$1760,[2]Planilha1!$C$4:$C$1760,"*****",0)</f>
        <v>2</v>
      </c>
      <c r="D521" t="str">
        <f t="shared" si="8"/>
        <v>1 PEÇAS SOBRAM</v>
      </c>
    </row>
    <row r="522" spans="1:4" x14ac:dyDescent="0.25">
      <c r="A522" s="20" t="s">
        <v>2102</v>
      </c>
      <c r="B522">
        <v>150</v>
      </c>
      <c r="C522">
        <f>_xlfn.XLOOKUP(A522,[2]Planilha1!$A$4:$A$1760,[2]Planilha1!$C$4:$C$1760,"*****",0)</f>
        <v>158</v>
      </c>
      <c r="D522" t="str">
        <f t="shared" si="8"/>
        <v>8 PEÇAS SOBRAM</v>
      </c>
    </row>
    <row r="523" spans="1:4" x14ac:dyDescent="0.25">
      <c r="A523" s="20" t="s">
        <v>3039</v>
      </c>
      <c r="B523">
        <v>3</v>
      </c>
      <c r="C523">
        <f>_xlfn.XLOOKUP(A523,[2]Planilha1!$A$4:$A$1760,[2]Planilha1!$C$4:$C$1760,"*****",0)</f>
        <v>3</v>
      </c>
      <c r="D523" t="str">
        <f t="shared" si="8"/>
        <v>MESMA QTD EM ESTOQUE</v>
      </c>
    </row>
    <row r="524" spans="1:4" x14ac:dyDescent="0.25">
      <c r="A524" s="20" t="s">
        <v>3123</v>
      </c>
      <c r="B524">
        <v>5</v>
      </c>
      <c r="C524">
        <f>_xlfn.XLOOKUP(A524,[2]Planilha1!$A$4:$A$1760,[2]Planilha1!$C$4:$C$1760,"*****",0)</f>
        <v>5</v>
      </c>
      <c r="D524" t="str">
        <f t="shared" si="8"/>
        <v>MESMA QTD EM ESTOQUE</v>
      </c>
    </row>
    <row r="525" spans="1:4" x14ac:dyDescent="0.25">
      <c r="A525" s="20" t="s">
        <v>3127</v>
      </c>
      <c r="B525">
        <v>23</v>
      </c>
      <c r="C525">
        <f>_xlfn.XLOOKUP(A525,[2]Planilha1!$A$4:$A$1760,[2]Planilha1!$C$4:$C$1760,"*****",0)</f>
        <v>23</v>
      </c>
      <c r="D525" t="str">
        <f t="shared" si="8"/>
        <v>MESMA QTD EM ESTOQUE</v>
      </c>
    </row>
    <row r="526" spans="1:4" x14ac:dyDescent="0.25">
      <c r="A526" s="20" t="s">
        <v>3128</v>
      </c>
      <c r="B526">
        <v>23</v>
      </c>
      <c r="C526">
        <f>_xlfn.XLOOKUP(A526,[2]Planilha1!$A$4:$A$1760,[2]Planilha1!$C$4:$C$1760,"*****",0)</f>
        <v>24</v>
      </c>
      <c r="D526" t="str">
        <f t="shared" si="8"/>
        <v>1 PEÇAS SOBRAM</v>
      </c>
    </row>
    <row r="527" spans="1:4" x14ac:dyDescent="0.25">
      <c r="A527" s="20" t="s">
        <v>3130</v>
      </c>
      <c r="B527">
        <v>23</v>
      </c>
      <c r="C527">
        <f>_xlfn.XLOOKUP(A527,[2]Planilha1!$A$4:$A$1760,[2]Planilha1!$C$4:$C$1760,"*****",0)</f>
        <v>27</v>
      </c>
      <c r="D527" t="str">
        <f t="shared" si="8"/>
        <v>4 PEÇAS SOBRAM</v>
      </c>
    </row>
    <row r="528" spans="1:4" x14ac:dyDescent="0.25">
      <c r="A528" s="20" t="s">
        <v>3126</v>
      </c>
      <c r="B528">
        <v>5</v>
      </c>
      <c r="C528">
        <f>_xlfn.XLOOKUP(A528,[2]Planilha1!$A$4:$A$1760,[2]Planilha1!$C$4:$C$1760,"*****",0)</f>
        <v>6</v>
      </c>
      <c r="D528" t="str">
        <f t="shared" si="8"/>
        <v>1 PEÇAS SOBRAM</v>
      </c>
    </row>
    <row r="529" spans="1:4" x14ac:dyDescent="0.25">
      <c r="A529" s="20" t="s">
        <v>3125</v>
      </c>
      <c r="B529">
        <v>5</v>
      </c>
      <c r="C529">
        <f>_xlfn.XLOOKUP(A529,[2]Planilha1!$A$4:$A$1760,[2]Planilha1!$C$4:$C$1760,"*****",0)</f>
        <v>6</v>
      </c>
      <c r="D529" t="str">
        <f t="shared" si="8"/>
        <v>1 PEÇAS SOBRAM</v>
      </c>
    </row>
    <row r="530" spans="1:4" x14ac:dyDescent="0.25">
      <c r="A530" s="20" t="s">
        <v>3124</v>
      </c>
      <c r="B530">
        <v>6</v>
      </c>
      <c r="C530">
        <f>_xlfn.XLOOKUP(A530,[2]Planilha1!$A$4:$A$1760,[2]Planilha1!$C$4:$C$1760,"*****",0)</f>
        <v>6</v>
      </c>
      <c r="D530" t="str">
        <f t="shared" si="8"/>
        <v>MESMA QTD EM ESTOQUE</v>
      </c>
    </row>
    <row r="531" spans="1:4" x14ac:dyDescent="0.25">
      <c r="A531" s="20" t="s">
        <v>3122</v>
      </c>
      <c r="B531">
        <v>5</v>
      </c>
      <c r="C531">
        <f>_xlfn.XLOOKUP(A531,[2]Planilha1!$A$4:$A$1760,[2]Planilha1!$C$4:$C$1760,"*****",0)</f>
        <v>5</v>
      </c>
      <c r="D531" t="str">
        <f t="shared" si="8"/>
        <v>MESMA QTD EM ESTOQUE</v>
      </c>
    </row>
    <row r="532" spans="1:4" x14ac:dyDescent="0.25">
      <c r="A532" s="20" t="s">
        <v>3121</v>
      </c>
      <c r="B532">
        <v>5</v>
      </c>
      <c r="C532">
        <f>_xlfn.XLOOKUP(A532,[2]Planilha1!$A$4:$A$1760,[2]Planilha1!$C$4:$C$1760,"*****",0)</f>
        <v>5</v>
      </c>
      <c r="D532" t="str">
        <f t="shared" si="8"/>
        <v>MESMA QTD EM ESTOQUE</v>
      </c>
    </row>
    <row r="533" spans="1:4" x14ac:dyDescent="0.25">
      <c r="A533" s="20" t="s">
        <v>3131</v>
      </c>
      <c r="B533">
        <v>5</v>
      </c>
      <c r="C533">
        <f>_xlfn.XLOOKUP(A533,[2]Planilha1!$A$4:$A$1760,[2]Planilha1!$C$4:$C$1760,"*****",0)</f>
        <v>5</v>
      </c>
      <c r="D533" t="str">
        <f t="shared" si="8"/>
        <v>MESMA QTD EM ESTOQUE</v>
      </c>
    </row>
    <row r="534" spans="1:4" x14ac:dyDescent="0.25">
      <c r="A534" s="20" t="s">
        <v>3132</v>
      </c>
      <c r="B534">
        <v>5</v>
      </c>
      <c r="C534">
        <f>_xlfn.XLOOKUP(A534,[2]Planilha1!$A$4:$A$1760,[2]Planilha1!$C$4:$C$1760,"*****",0)</f>
        <v>5</v>
      </c>
      <c r="D534" t="str">
        <f t="shared" si="8"/>
        <v>MESMA QTD EM ESTOQUE</v>
      </c>
    </row>
    <row r="535" spans="1:4" x14ac:dyDescent="0.25">
      <c r="A535" s="20" t="s">
        <v>3129</v>
      </c>
      <c r="B535">
        <v>25</v>
      </c>
      <c r="C535">
        <f>_xlfn.XLOOKUP(A535,[2]Planilha1!$A$4:$A$1760,[2]Planilha1!$C$4:$C$1760,"*****",0)</f>
        <v>25</v>
      </c>
      <c r="D535" t="str">
        <f t="shared" si="8"/>
        <v>MESMA QTD EM ESTOQUE</v>
      </c>
    </row>
    <row r="536" spans="1:4" x14ac:dyDescent="0.25">
      <c r="A536" s="20" t="s">
        <v>3083</v>
      </c>
      <c r="B536">
        <v>10</v>
      </c>
      <c r="C536">
        <f>_xlfn.XLOOKUP(A536,[2]Planilha1!$A$4:$A$1760,[2]Planilha1!$C$4:$C$1760,"*****",0)</f>
        <v>10</v>
      </c>
      <c r="D536" t="str">
        <f t="shared" si="8"/>
        <v>MESMA QTD EM ESTOQUE</v>
      </c>
    </row>
    <row r="537" spans="1:4" x14ac:dyDescent="0.25">
      <c r="A537" s="20" t="s">
        <v>3082</v>
      </c>
      <c r="B537">
        <v>10</v>
      </c>
      <c r="C537">
        <f>_xlfn.XLOOKUP(A537,[2]Planilha1!$A$4:$A$1760,[2]Planilha1!$C$4:$C$1760,"*****",0)</f>
        <v>10</v>
      </c>
      <c r="D537" t="str">
        <f t="shared" si="8"/>
        <v>MESMA QTD EM ESTOQUE</v>
      </c>
    </row>
    <row r="538" spans="1:4" x14ac:dyDescent="0.25">
      <c r="A538" s="20" t="s">
        <v>493</v>
      </c>
      <c r="B538">
        <v>6</v>
      </c>
      <c r="C538">
        <f>_xlfn.XLOOKUP(A538,[2]Planilha1!$A$4:$A$1760,[2]Planilha1!$C$4:$C$1760,"*****",0)</f>
        <v>6</v>
      </c>
      <c r="D538" t="str">
        <f t="shared" si="8"/>
        <v>MESMA QTD EM ESTOQUE</v>
      </c>
    </row>
    <row r="539" spans="1:4" x14ac:dyDescent="0.25">
      <c r="A539" s="20" t="s">
        <v>509</v>
      </c>
      <c r="B539">
        <v>3</v>
      </c>
      <c r="C539">
        <f>_xlfn.XLOOKUP(A539,[2]Planilha1!$A$4:$A$1760,[2]Planilha1!$C$4:$C$1760,"*****",0)</f>
        <v>6</v>
      </c>
      <c r="D539" t="str">
        <f t="shared" si="8"/>
        <v>3 PEÇAS SOBRAM</v>
      </c>
    </row>
    <row r="540" spans="1:4" x14ac:dyDescent="0.25">
      <c r="A540" s="20" t="s">
        <v>512</v>
      </c>
      <c r="B540">
        <v>3</v>
      </c>
      <c r="C540">
        <f>_xlfn.XLOOKUP(A540,[2]Planilha1!$A$4:$A$1760,[2]Planilha1!$C$4:$C$1760,"*****",0)</f>
        <v>6</v>
      </c>
      <c r="D540" t="str">
        <f t="shared" si="8"/>
        <v>3 PEÇAS SOBRAM</v>
      </c>
    </row>
    <row r="541" spans="1:4" x14ac:dyDescent="0.25">
      <c r="A541" s="20" t="s">
        <v>515</v>
      </c>
      <c r="B541">
        <v>8</v>
      </c>
      <c r="C541">
        <f>_xlfn.XLOOKUP(A541,[2]Planilha1!$A$4:$A$1760,[2]Planilha1!$C$4:$C$1760,"*****",0)</f>
        <v>8</v>
      </c>
      <c r="D541" t="str">
        <f t="shared" si="8"/>
        <v>MESMA QTD EM ESTOQUE</v>
      </c>
    </row>
    <row r="542" spans="1:4" x14ac:dyDescent="0.25">
      <c r="A542" s="20" t="s">
        <v>521</v>
      </c>
      <c r="B542">
        <v>12</v>
      </c>
      <c r="C542">
        <f>_xlfn.XLOOKUP(A542,[2]Planilha1!$A$4:$A$1760,[2]Planilha1!$C$4:$C$1760,"*****",0)</f>
        <v>12</v>
      </c>
      <c r="D542" t="str">
        <f t="shared" si="8"/>
        <v>MESMA QTD EM ESTOQUE</v>
      </c>
    </row>
    <row r="543" spans="1:4" x14ac:dyDescent="0.25">
      <c r="A543" s="20" t="s">
        <v>2123</v>
      </c>
      <c r="B543">
        <v>1</v>
      </c>
      <c r="C543">
        <f>_xlfn.XLOOKUP(A543,[2]Planilha1!$A$4:$A$1760,[2]Planilha1!$C$4:$C$1760,"*****",0)</f>
        <v>1</v>
      </c>
      <c r="D543" t="str">
        <f t="shared" si="8"/>
        <v>MESMA QTD EM ESTOQUE</v>
      </c>
    </row>
    <row r="544" spans="1:4" x14ac:dyDescent="0.25">
      <c r="A544" s="20" t="s">
        <v>2184</v>
      </c>
      <c r="B544">
        <v>6</v>
      </c>
      <c r="C544">
        <f>_xlfn.XLOOKUP(A544,[2]Planilha1!$A$4:$A$1760,[2]Planilha1!$C$4:$C$1760,"*****",0)</f>
        <v>11</v>
      </c>
      <c r="D544" t="str">
        <f t="shared" si="8"/>
        <v>5 PEÇAS SOBRAM</v>
      </c>
    </row>
    <row r="545" spans="1:4" x14ac:dyDescent="0.25">
      <c r="A545" s="20" t="s">
        <v>2160</v>
      </c>
      <c r="B545">
        <v>1</v>
      </c>
      <c r="C545">
        <f>_xlfn.XLOOKUP(A545,[2]Planilha1!$A$4:$A$1760,[2]Planilha1!$C$4:$C$1760,"*****",0)</f>
        <v>1</v>
      </c>
      <c r="D545" t="str">
        <f t="shared" si="8"/>
        <v>MESMA QTD EM ESTOQUE</v>
      </c>
    </row>
    <row r="546" spans="1:4" x14ac:dyDescent="0.25">
      <c r="A546" s="20" t="s">
        <v>3138</v>
      </c>
      <c r="B546">
        <v>4</v>
      </c>
      <c r="C546">
        <f>_xlfn.XLOOKUP(A546,[2]Planilha1!$A$4:$A$1760,[2]Planilha1!$C$4:$C$1760,"*****",0)</f>
        <v>4</v>
      </c>
      <c r="D546" t="str">
        <f t="shared" si="8"/>
        <v>MESMA QTD EM ESTOQUE</v>
      </c>
    </row>
    <row r="547" spans="1:4" x14ac:dyDescent="0.25">
      <c r="A547" s="20" t="s">
        <v>2130</v>
      </c>
      <c r="B547">
        <v>1</v>
      </c>
      <c r="C547" t="str">
        <f>_xlfn.XLOOKUP(A547,[2]Planilha1!$A$4:$A$1760,[2]Planilha1!$C$4:$C$1760,"*****",0)</f>
        <v>*****</v>
      </c>
      <c r="D547" t="e">
        <f t="shared" si="8"/>
        <v>#VALUE!</v>
      </c>
    </row>
    <row r="548" spans="1:4" x14ac:dyDescent="0.25">
      <c r="A548" s="20" t="s">
        <v>1369</v>
      </c>
      <c r="B548">
        <v>4</v>
      </c>
      <c r="C548">
        <f>_xlfn.XLOOKUP(A548,[2]Planilha1!$A$4:$A$1760,[2]Planilha1!$C$4:$C$1760,"*****",0)</f>
        <v>4</v>
      </c>
      <c r="D548" t="str">
        <f t="shared" si="8"/>
        <v>MESMA QTD EM ESTOQUE</v>
      </c>
    </row>
    <row r="549" spans="1:4" x14ac:dyDescent="0.25">
      <c r="A549" s="20" t="s">
        <v>1367</v>
      </c>
      <c r="B549">
        <v>3</v>
      </c>
      <c r="C549">
        <f>_xlfn.XLOOKUP(A549,[2]Planilha1!$A$4:$A$1760,[2]Planilha1!$C$4:$C$1760,"*****",0)</f>
        <v>3</v>
      </c>
      <c r="D549" t="str">
        <f t="shared" si="8"/>
        <v>MESMA QTD EM ESTOQUE</v>
      </c>
    </row>
    <row r="550" spans="1:4" x14ac:dyDescent="0.25">
      <c r="A550" s="20" t="s">
        <v>2938</v>
      </c>
      <c r="B550">
        <v>4515</v>
      </c>
    </row>
  </sheetData>
  <autoFilter ref="A3:D618" xr:uid="{AAE4413D-799E-455D-8C2D-4DEBC95CD141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F3787D6F68214899AE4464912436AB" ma:contentTypeVersion="16" ma:contentTypeDescription="Create a new document." ma:contentTypeScope="" ma:versionID="5c7010dce6188f9ad8c97d76e0f7ad99">
  <xsd:schema xmlns:xsd="http://www.w3.org/2001/XMLSchema" xmlns:xs="http://www.w3.org/2001/XMLSchema" xmlns:p="http://schemas.microsoft.com/office/2006/metadata/properties" xmlns:ns3="d12c68f6-9415-4550-9a19-11a76f9808d3" xmlns:ns4="f2d3378c-ab7c-4446-bf9b-5abdcfbf8833" targetNamespace="http://schemas.microsoft.com/office/2006/metadata/properties" ma:root="true" ma:fieldsID="4688f5b43e6fdbf8c3e327c7f5282aa9" ns3:_="" ns4:_="">
    <xsd:import namespace="d12c68f6-9415-4550-9a19-11a76f9808d3"/>
    <xsd:import namespace="f2d3378c-ab7c-4446-bf9b-5abdcfbf883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2c68f6-9415-4550-9a19-11a76f9808d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d3378c-ab7c-4446-bf9b-5abdcfbf8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2d3378c-ab7c-4446-bf9b-5abdcfbf8833" xsi:nil="true"/>
  </documentManagement>
</p:properties>
</file>

<file path=customXml/itemProps1.xml><?xml version="1.0" encoding="utf-8"?>
<ds:datastoreItem xmlns:ds="http://schemas.openxmlformats.org/officeDocument/2006/customXml" ds:itemID="{5A168C05-FD0B-47CE-8CB1-0F57A237FB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315BDB-EE3F-4BD5-AEC4-5420A9A48B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2c68f6-9415-4550-9a19-11a76f9808d3"/>
    <ds:schemaRef ds:uri="f2d3378c-ab7c-4446-bf9b-5abdcfbf88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473776-B97B-4E47-9CBE-98022D082B8D}">
  <ds:schemaRefs>
    <ds:schemaRef ds:uri="http://schemas.microsoft.com/office/2006/metadata/properties"/>
    <ds:schemaRef ds:uri="http://schemas.microsoft.com/office/infopath/2007/PartnerControls"/>
    <ds:schemaRef ds:uri="f2d3378c-ab7c-4446-bf9b-5abdcfbf883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PRAZOS</vt:lpstr>
      <vt:lpstr>ITENS</vt:lpstr>
      <vt:lpstr>BRASIL</vt:lpstr>
      <vt:lpstr>MIAMI</vt:lpstr>
      <vt:lpstr>NACIONALIZAR</vt:lpstr>
      <vt:lpstr>DUVIDAS</vt:lpstr>
      <vt:lpstr>2022</vt:lpstr>
      <vt:lpstr>DINAMICA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Adriano Pellicciotti</dc:creator>
  <cp:keywords/>
  <dc:description/>
  <cp:lastModifiedBy>Luiza Boiko</cp:lastModifiedBy>
  <cp:revision/>
  <dcterms:created xsi:type="dcterms:W3CDTF">2024-02-14T18:06:21Z</dcterms:created>
  <dcterms:modified xsi:type="dcterms:W3CDTF">2024-11-08T19:03:55Z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0x01010076F3787D6F68214899AE4464912436AB</vt:lpwstr>
  </property>
</Properties>
</file>