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ngyuxu/Documents/MIT_GenX/GenX/GenX-Modular/Inputs/RealSystemExample/"/>
    </mc:Choice>
  </mc:AlternateContent>
  <xr:revisionPtr revIDLastSave="0" documentId="13_ncr:1_{0CA41B30-F282-074F-BC0D-4067451D9A19}" xr6:coauthVersionLast="45" xr6:coauthVersionMax="45" xr10:uidLastSave="{00000000-0000-0000-0000-000000000000}"/>
  <bookViews>
    <workbookView xWindow="0" yWindow="500" windowWidth="28800" windowHeight="16280" xr2:uid="{C9B4A285-5804-6447-BC10-484220E7AB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1" l="1"/>
  <c r="M12" i="1"/>
  <c r="M14" i="1" l="1"/>
  <c r="L14" i="1"/>
  <c r="L13" i="1"/>
  <c r="L12" i="1"/>
  <c r="D3" i="1"/>
  <c r="D4" i="1"/>
  <c r="F4" i="1" s="1"/>
  <c r="D5" i="1"/>
  <c r="D6" i="1"/>
  <c r="F6" i="1" s="1"/>
  <c r="D7" i="1"/>
  <c r="F7" i="1" s="1"/>
  <c r="D2" i="1"/>
  <c r="F2" i="1" s="1"/>
  <c r="F3" i="1"/>
  <c r="F5" i="1"/>
  <c r="L2" i="1" l="1"/>
  <c r="M2" i="1"/>
</calcChain>
</file>

<file path=xl/sharedStrings.xml><?xml version="1.0" encoding="utf-8"?>
<sst xmlns="http://schemas.openxmlformats.org/spreadsheetml/2006/main" count="44" uniqueCount="20">
  <si>
    <t>GenX.Region</t>
  </si>
  <si>
    <t>State</t>
  </si>
  <si>
    <t>Population</t>
  </si>
  <si>
    <t>Zone Population</t>
  </si>
  <si>
    <t>State Population</t>
  </si>
  <si>
    <t>Zone Prop</t>
  </si>
  <si>
    <t>State Prop</t>
  </si>
  <si>
    <t>NENG_CT</t>
  </si>
  <si>
    <t>Connecticut</t>
  </si>
  <si>
    <t>NENG_ME</t>
  </si>
  <si>
    <t>Maine</t>
  </si>
  <si>
    <t>NENGREST</t>
  </si>
  <si>
    <t>Massachusetts</t>
  </si>
  <si>
    <t>New Hampshire</t>
  </si>
  <si>
    <t>Rhode Island</t>
  </si>
  <si>
    <t>Vermont</t>
  </si>
  <si>
    <t>NENG</t>
  </si>
  <si>
    <t>RPS</t>
  </si>
  <si>
    <t>CES</t>
  </si>
  <si>
    <t>Policy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</si>
</sst>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C4F10-FCE9-0A4A-8D32-521C1D7188BE}">
  <dimension ref="A1:M17"/>
  <sheetViews>
    <sheetView tabSelected="1" workbookViewId="0">
      <selection activeCell="M7" sqref="M7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</v>
      </c>
      <c r="I1" t="s">
        <v>17</v>
      </c>
      <c r="J1" t="s">
        <v>18</v>
      </c>
    </row>
    <row r="2" spans="1:13" x14ac:dyDescent="0.2">
      <c r="A2" t="s">
        <v>16</v>
      </c>
      <c r="B2" t="s">
        <v>8</v>
      </c>
      <c r="C2">
        <v>3575074</v>
      </c>
      <c r="D2">
        <f>SUM($C$2:$C$7)</f>
        <v>14790787</v>
      </c>
      <c r="E2">
        <v>3575074</v>
      </c>
      <c r="F2">
        <f>C2/D2</f>
        <v>0.24170951822915171</v>
      </c>
      <c r="G2">
        <v>1</v>
      </c>
      <c r="H2">
        <v>1</v>
      </c>
      <c r="I2">
        <v>0.44</v>
      </c>
      <c r="J2">
        <v>0.44</v>
      </c>
      <c r="L2" s="1">
        <f>SUMPRODUCT(F2:F7,I2:I7,H2:H7)</f>
        <v>0.35004987048356517</v>
      </c>
      <c r="M2" s="1">
        <f>SUMPRODUCT(F2:F7,J2:J7,H2:H7)</f>
        <v>0.40979796482093889</v>
      </c>
    </row>
    <row r="3" spans="1:13" x14ac:dyDescent="0.2">
      <c r="A3" t="s">
        <v>16</v>
      </c>
      <c r="B3" t="s">
        <v>10</v>
      </c>
      <c r="C3">
        <v>1335492</v>
      </c>
      <c r="D3">
        <f t="shared" ref="D3:D7" si="0">SUM($C$2:$C$7)</f>
        <v>14790787</v>
      </c>
      <c r="E3">
        <v>1335492</v>
      </c>
      <c r="F3">
        <f t="shared" ref="F3:F7" si="1">C3/D3</f>
        <v>9.0292152811070836E-2</v>
      </c>
      <c r="G3">
        <v>1</v>
      </c>
      <c r="H3">
        <v>0.97</v>
      </c>
      <c r="I3">
        <v>0.8</v>
      </c>
      <c r="J3">
        <v>0.8</v>
      </c>
    </row>
    <row r="4" spans="1:13" x14ac:dyDescent="0.2">
      <c r="A4" t="s">
        <v>16</v>
      </c>
      <c r="B4" t="s">
        <v>12</v>
      </c>
      <c r="C4">
        <v>6850553</v>
      </c>
      <c r="D4">
        <f t="shared" si="0"/>
        <v>14790787</v>
      </c>
      <c r="E4">
        <v>6850553</v>
      </c>
      <c r="F4">
        <f t="shared" si="1"/>
        <v>0.46316352199514466</v>
      </c>
      <c r="G4">
        <v>1</v>
      </c>
      <c r="H4">
        <v>0.86</v>
      </c>
      <c r="I4">
        <v>0.25</v>
      </c>
      <c r="J4">
        <v>0.4</v>
      </c>
    </row>
    <row r="5" spans="1:13" x14ac:dyDescent="0.2">
      <c r="A5" t="s">
        <v>16</v>
      </c>
      <c r="B5" t="s">
        <v>13</v>
      </c>
      <c r="C5">
        <v>1348124</v>
      </c>
      <c r="D5">
        <f t="shared" si="0"/>
        <v>14790787</v>
      </c>
      <c r="E5">
        <v>1348124</v>
      </c>
      <c r="F5">
        <f t="shared" si="1"/>
        <v>9.1146197967694353E-2</v>
      </c>
      <c r="G5">
        <v>1</v>
      </c>
      <c r="H5">
        <v>0.98</v>
      </c>
      <c r="I5">
        <v>0.25</v>
      </c>
      <c r="J5">
        <v>0.25</v>
      </c>
    </row>
    <row r="6" spans="1:13" x14ac:dyDescent="0.2">
      <c r="A6" t="s">
        <v>16</v>
      </c>
      <c r="B6" t="s">
        <v>14</v>
      </c>
      <c r="C6">
        <v>1057231</v>
      </c>
      <c r="D6">
        <f t="shared" si="0"/>
        <v>14790787</v>
      </c>
      <c r="E6">
        <v>1057231</v>
      </c>
      <c r="F6">
        <f t="shared" si="1"/>
        <v>7.1479022718669405E-2</v>
      </c>
      <c r="G6">
        <v>1</v>
      </c>
      <c r="H6">
        <v>0.99</v>
      </c>
      <c r="I6">
        <v>0.31</v>
      </c>
      <c r="J6">
        <v>0.31</v>
      </c>
    </row>
    <row r="7" spans="1:13" x14ac:dyDescent="0.2">
      <c r="A7" t="s">
        <v>16</v>
      </c>
      <c r="B7" t="s">
        <v>15</v>
      </c>
      <c r="C7">
        <v>624313</v>
      </c>
      <c r="D7">
        <f t="shared" si="0"/>
        <v>14790787</v>
      </c>
      <c r="E7">
        <v>624313</v>
      </c>
      <c r="F7">
        <f t="shared" si="1"/>
        <v>4.2209586278269033E-2</v>
      </c>
      <c r="G7">
        <v>1</v>
      </c>
      <c r="H7">
        <v>0.98</v>
      </c>
      <c r="I7">
        <v>0.72</v>
      </c>
      <c r="J7">
        <v>0.72</v>
      </c>
    </row>
    <row r="11" spans="1:13" x14ac:dyDescent="0.2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19</v>
      </c>
      <c r="I11" t="s">
        <v>17</v>
      </c>
      <c r="J11" t="s">
        <v>18</v>
      </c>
    </row>
    <row r="12" spans="1:13" x14ac:dyDescent="0.2">
      <c r="A12" t="s">
        <v>7</v>
      </c>
      <c r="B12" t="s">
        <v>8</v>
      </c>
      <c r="C12">
        <v>3575074</v>
      </c>
      <c r="D12">
        <v>3575074</v>
      </c>
      <c r="E12">
        <v>3575074</v>
      </c>
      <c r="F12">
        <v>1</v>
      </c>
      <c r="G12">
        <v>1</v>
      </c>
      <c r="H12">
        <v>1</v>
      </c>
      <c r="I12">
        <v>0.44</v>
      </c>
      <c r="J12">
        <v>0.44</v>
      </c>
      <c r="L12" s="2">
        <f>SUMPRODUCT(F12,I12)</f>
        <v>0.44</v>
      </c>
      <c r="M12" s="1">
        <f>SUMPRODUCT(F12,J12,G12)</f>
        <v>0.44</v>
      </c>
    </row>
    <row r="13" spans="1:13" x14ac:dyDescent="0.2">
      <c r="A13" t="s">
        <v>9</v>
      </c>
      <c r="B13" t="s">
        <v>10</v>
      </c>
      <c r="C13">
        <v>1335492</v>
      </c>
      <c r="D13">
        <v>1335492</v>
      </c>
      <c r="E13">
        <v>1335492</v>
      </c>
      <c r="F13">
        <v>1</v>
      </c>
      <c r="G13">
        <v>1</v>
      </c>
      <c r="H13">
        <v>0.97</v>
      </c>
      <c r="I13">
        <v>0.8</v>
      </c>
      <c r="J13">
        <v>0.8</v>
      </c>
      <c r="L13" s="2">
        <f>H13*I13</f>
        <v>0.77600000000000002</v>
      </c>
      <c r="M13">
        <f>J13*H13*F13</f>
        <v>0.77600000000000002</v>
      </c>
    </row>
    <row r="14" spans="1:13" x14ac:dyDescent="0.2">
      <c r="A14" t="s">
        <v>11</v>
      </c>
      <c r="B14" t="s">
        <v>12</v>
      </c>
      <c r="C14">
        <v>6850553</v>
      </c>
      <c r="D14">
        <v>9880221</v>
      </c>
      <c r="E14">
        <v>6850553</v>
      </c>
      <c r="F14">
        <v>0.69</v>
      </c>
      <c r="G14">
        <v>1</v>
      </c>
      <c r="H14">
        <v>0.86</v>
      </c>
      <c r="I14">
        <v>0.25</v>
      </c>
      <c r="J14">
        <v>0.4</v>
      </c>
      <c r="L14" s="2">
        <f>SUMPRODUCT(I14:I17,H14:H17,F14:F17)</f>
        <v>0.258745</v>
      </c>
      <c r="M14" s="2">
        <f>SUMPRODUCT(J14:J17,H14:H17,F14:F17)</f>
        <v>0.34775499999999998</v>
      </c>
    </row>
    <row r="15" spans="1:13" x14ac:dyDescent="0.2">
      <c r="A15" t="s">
        <v>11</v>
      </c>
      <c r="B15" t="s">
        <v>13</v>
      </c>
      <c r="C15">
        <v>1348124</v>
      </c>
      <c r="D15">
        <v>9880221</v>
      </c>
      <c r="E15">
        <v>1348124</v>
      </c>
      <c r="F15">
        <v>0.14000000000000001</v>
      </c>
      <c r="G15">
        <v>1</v>
      </c>
      <c r="H15">
        <v>0.98</v>
      </c>
      <c r="I15">
        <v>0.25</v>
      </c>
      <c r="J15">
        <v>0.25</v>
      </c>
    </row>
    <row r="16" spans="1:13" x14ac:dyDescent="0.2">
      <c r="A16" t="s">
        <v>11</v>
      </c>
      <c r="B16" t="s">
        <v>14</v>
      </c>
      <c r="C16">
        <v>1057231</v>
      </c>
      <c r="D16">
        <v>9880221</v>
      </c>
      <c r="E16">
        <v>1057231</v>
      </c>
      <c r="F16">
        <v>0.11</v>
      </c>
      <c r="G16">
        <v>1</v>
      </c>
      <c r="H16">
        <v>0.99</v>
      </c>
      <c r="I16">
        <v>0.31</v>
      </c>
      <c r="J16">
        <v>0.31</v>
      </c>
    </row>
    <row r="17" spans="1:10" x14ac:dyDescent="0.2">
      <c r="A17" t="s">
        <v>11</v>
      </c>
      <c r="B17" t="s">
        <v>15</v>
      </c>
      <c r="C17">
        <v>624313</v>
      </c>
      <c r="D17">
        <v>9880221</v>
      </c>
      <c r="E17">
        <v>624313</v>
      </c>
      <c r="F17">
        <v>0.06</v>
      </c>
      <c r="G17">
        <v>1</v>
      </c>
      <c r="H17">
        <v>0.98</v>
      </c>
      <c r="I17">
        <v>0.72</v>
      </c>
      <c r="J17">
        <v>0.72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Qingyu Xu</dc:creator>
  <cp:lastModifiedBy>Qingyu Xu</cp:lastModifiedBy>
  <dcterms:created xsi:type="dcterms:W3CDTF">2021-03-29T15:58:42Z</dcterms:created>
  <dcterms:modified xsi:type="dcterms:W3CDTF">2021-03-29T16:13:25Z</dcterms:modified>
</cp:coreProperties>
</file>