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nahthomas/R_projects/gpad.cards/"/>
    </mc:Choice>
  </mc:AlternateContent>
  <xr:revisionPtr revIDLastSave="0" documentId="13_ncr:1_{7C20EAAC-20D6-EF4D-ACC4-A45679EF1BBD}" xr6:coauthVersionLast="47" xr6:coauthVersionMax="47" xr10:uidLastSave="{00000000-0000-0000-0000-000000000000}"/>
  <bookViews>
    <workbookView xWindow="28800" yWindow="500" windowWidth="38400" windowHeight="21100" xr2:uid="{5BAB5DFC-CE5D-6E42-A4C3-D90D5449F9C0}"/>
  </bookViews>
  <sheets>
    <sheet name="dataset_extraction_form" sheetId="1" r:id="rId1"/>
  </sheets>
  <definedNames>
    <definedName name="_xlnm._FilterDatabase" localSheetId="0" hidden="1">dataset_extraction_form!$A$2:$DF$107</definedName>
    <definedName name="column_to_searc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1" l="1"/>
  <c r="Z5" i="1"/>
  <c r="Z7" i="1"/>
  <c r="Z21" i="1"/>
  <c r="Z22" i="1"/>
  <c r="Z23" i="1"/>
  <c r="Z25" i="1"/>
  <c r="Z27" i="1"/>
  <c r="Z42" i="1"/>
  <c r="Z43" i="1"/>
  <c r="Z44" i="1"/>
  <c r="Z47" i="1"/>
  <c r="Z52" i="1"/>
  <c r="Z54" i="1"/>
  <c r="Z58" i="1"/>
  <c r="Z59" i="1"/>
  <c r="Z61" i="1"/>
  <c r="Z68" i="1"/>
  <c r="Z83" i="1"/>
  <c r="Z84" i="1"/>
  <c r="Z85" i="1"/>
  <c r="Z92" i="1"/>
  <c r="Z103" i="1"/>
  <c r="Z3" i="1"/>
  <c r="Y4" i="1"/>
  <c r="Y5" i="1"/>
  <c r="Y7" i="1"/>
  <c r="Y21" i="1"/>
  <c r="Y22" i="1"/>
  <c r="Y23" i="1"/>
  <c r="Y25" i="1"/>
  <c r="Y27" i="1"/>
  <c r="Y42" i="1"/>
  <c r="Y43" i="1"/>
  <c r="Y44" i="1"/>
  <c r="Y47" i="1"/>
  <c r="Y52" i="1"/>
  <c r="Y58" i="1"/>
  <c r="Y59" i="1"/>
  <c r="Y61" i="1"/>
  <c r="Y68" i="1"/>
  <c r="Y83" i="1"/>
  <c r="Y84" i="1"/>
  <c r="Y85" i="1"/>
  <c r="Y87" i="1"/>
  <c r="Y92" i="1"/>
  <c r="AA92" i="1" s="1"/>
  <c r="Y103" i="1"/>
  <c r="Y104" i="1"/>
  <c r="Y3" i="1"/>
  <c r="X41" i="1"/>
  <c r="V4" i="1"/>
  <c r="W4" i="1"/>
  <c r="V5" i="1"/>
  <c r="W5" i="1"/>
  <c r="V6" i="1"/>
  <c r="Y6" i="1" s="1"/>
  <c r="W6" i="1"/>
  <c r="Z6" i="1" s="1"/>
  <c r="V7" i="1"/>
  <c r="W7" i="1"/>
  <c r="V8" i="1"/>
  <c r="Y8" i="1" s="1"/>
  <c r="W8" i="1"/>
  <c r="Z8" i="1" s="1"/>
  <c r="V9" i="1"/>
  <c r="Y9" i="1" s="1"/>
  <c r="W9" i="1"/>
  <c r="Z9" i="1" s="1"/>
  <c r="V10" i="1"/>
  <c r="Y10" i="1" s="1"/>
  <c r="W10" i="1"/>
  <c r="Z10" i="1" s="1"/>
  <c r="V11" i="1"/>
  <c r="Y11" i="1" s="1"/>
  <c r="W11" i="1"/>
  <c r="Z11" i="1" s="1"/>
  <c r="V12" i="1"/>
  <c r="Y12" i="1" s="1"/>
  <c r="W12" i="1"/>
  <c r="Z12" i="1" s="1"/>
  <c r="V13" i="1"/>
  <c r="Y13" i="1" s="1"/>
  <c r="W13" i="1"/>
  <c r="Z13" i="1" s="1"/>
  <c r="V14" i="1"/>
  <c r="Y14" i="1" s="1"/>
  <c r="W14" i="1"/>
  <c r="Z14" i="1" s="1"/>
  <c r="V15" i="1"/>
  <c r="Y15" i="1" s="1"/>
  <c r="W15" i="1"/>
  <c r="Z15" i="1" s="1"/>
  <c r="V16" i="1"/>
  <c r="Y16" i="1" s="1"/>
  <c r="W16" i="1"/>
  <c r="Z16" i="1" s="1"/>
  <c r="V17" i="1"/>
  <c r="Y17" i="1" s="1"/>
  <c r="W17" i="1"/>
  <c r="Z17" i="1" s="1"/>
  <c r="V18" i="1"/>
  <c r="Y18" i="1" s="1"/>
  <c r="W18" i="1"/>
  <c r="Z18" i="1" s="1"/>
  <c r="V19" i="1"/>
  <c r="Y19" i="1" s="1"/>
  <c r="W19" i="1"/>
  <c r="Z19" i="1" s="1"/>
  <c r="V20" i="1"/>
  <c r="Y20" i="1" s="1"/>
  <c r="W20" i="1"/>
  <c r="Z20" i="1" s="1"/>
  <c r="V21" i="1"/>
  <c r="W21" i="1"/>
  <c r="V22" i="1"/>
  <c r="W22" i="1"/>
  <c r="V23" i="1"/>
  <c r="W23" i="1"/>
  <c r="V24" i="1"/>
  <c r="Y24" i="1" s="1"/>
  <c r="W24" i="1"/>
  <c r="Z24" i="1" s="1"/>
  <c r="V25" i="1"/>
  <c r="W25" i="1"/>
  <c r="V26" i="1"/>
  <c r="Y26" i="1" s="1"/>
  <c r="W26" i="1"/>
  <c r="Z26" i="1" s="1"/>
  <c r="V27" i="1"/>
  <c r="W27" i="1"/>
  <c r="V28" i="1"/>
  <c r="Y28" i="1" s="1"/>
  <c r="W28" i="1"/>
  <c r="Z28" i="1" s="1"/>
  <c r="V29" i="1"/>
  <c r="Y29" i="1" s="1"/>
  <c r="W29" i="1"/>
  <c r="Z29" i="1" s="1"/>
  <c r="V30" i="1"/>
  <c r="Y30" i="1" s="1"/>
  <c r="W30" i="1"/>
  <c r="Z30" i="1" s="1"/>
  <c r="V31" i="1"/>
  <c r="Y31" i="1" s="1"/>
  <c r="W31" i="1"/>
  <c r="Z31" i="1" s="1"/>
  <c r="V32" i="1"/>
  <c r="Y32" i="1" s="1"/>
  <c r="W32" i="1"/>
  <c r="Z32" i="1" s="1"/>
  <c r="V33" i="1"/>
  <c r="Y33" i="1" s="1"/>
  <c r="W33" i="1"/>
  <c r="Z33" i="1" s="1"/>
  <c r="V34" i="1"/>
  <c r="Y34" i="1" s="1"/>
  <c r="W34" i="1"/>
  <c r="Z34" i="1" s="1"/>
  <c r="V35" i="1"/>
  <c r="Y35" i="1" s="1"/>
  <c r="W35" i="1"/>
  <c r="Z35" i="1" s="1"/>
  <c r="V36" i="1"/>
  <c r="Y36" i="1" s="1"/>
  <c r="W36" i="1"/>
  <c r="Z36" i="1" s="1"/>
  <c r="V37" i="1"/>
  <c r="Y37" i="1" s="1"/>
  <c r="W37" i="1"/>
  <c r="Z37" i="1" s="1"/>
  <c r="V38" i="1"/>
  <c r="Y38" i="1" s="1"/>
  <c r="W38" i="1"/>
  <c r="Z38" i="1" s="1"/>
  <c r="V39" i="1"/>
  <c r="Y39" i="1" s="1"/>
  <c r="W39" i="1"/>
  <c r="Z39" i="1" s="1"/>
  <c r="V40" i="1"/>
  <c r="Y40" i="1" s="1"/>
  <c r="W40" i="1"/>
  <c r="Z40" i="1" s="1"/>
  <c r="V41" i="1"/>
  <c r="W41" i="1"/>
  <c r="Z41" i="1" s="1"/>
  <c r="V42" i="1"/>
  <c r="W42" i="1"/>
  <c r="V43" i="1"/>
  <c r="W43" i="1"/>
  <c r="V44" i="1"/>
  <c r="W44" i="1"/>
  <c r="V45" i="1"/>
  <c r="Y45" i="1" s="1"/>
  <c r="W45" i="1"/>
  <c r="Z45" i="1" s="1"/>
  <c r="V46" i="1"/>
  <c r="Y46" i="1" s="1"/>
  <c r="W46" i="1"/>
  <c r="Z46" i="1" s="1"/>
  <c r="V47" i="1"/>
  <c r="W47" i="1"/>
  <c r="V48" i="1"/>
  <c r="Y48" i="1" s="1"/>
  <c r="W48" i="1"/>
  <c r="Z48" i="1" s="1"/>
  <c r="V49" i="1"/>
  <c r="Y49" i="1" s="1"/>
  <c r="W49" i="1"/>
  <c r="Z49" i="1" s="1"/>
  <c r="V50" i="1"/>
  <c r="Y50" i="1" s="1"/>
  <c r="W50" i="1"/>
  <c r="Z50" i="1" s="1"/>
  <c r="V51" i="1"/>
  <c r="Y51" i="1" s="1"/>
  <c r="W51" i="1"/>
  <c r="Z51" i="1" s="1"/>
  <c r="V52" i="1"/>
  <c r="W52" i="1"/>
  <c r="V53" i="1"/>
  <c r="Y53" i="1" s="1"/>
  <c r="W53" i="1"/>
  <c r="Z53" i="1" s="1"/>
  <c r="V54" i="1"/>
  <c r="Y54" i="1" s="1"/>
  <c r="W54" i="1"/>
  <c r="V55" i="1"/>
  <c r="Y55" i="1" s="1"/>
  <c r="W55" i="1"/>
  <c r="Z55" i="1" s="1"/>
  <c r="V56" i="1"/>
  <c r="Y56" i="1" s="1"/>
  <c r="W56" i="1"/>
  <c r="Z56" i="1" s="1"/>
  <c r="V57" i="1"/>
  <c r="Y57" i="1" s="1"/>
  <c r="W57" i="1"/>
  <c r="Z57" i="1" s="1"/>
  <c r="V58" i="1"/>
  <c r="W58" i="1"/>
  <c r="V59" i="1"/>
  <c r="W59" i="1"/>
  <c r="V60" i="1"/>
  <c r="Y60" i="1" s="1"/>
  <c r="W60" i="1"/>
  <c r="Z60" i="1" s="1"/>
  <c r="V61" i="1"/>
  <c r="W61" i="1"/>
  <c r="V62" i="1"/>
  <c r="Y62" i="1" s="1"/>
  <c r="W62" i="1"/>
  <c r="Z62" i="1" s="1"/>
  <c r="V63" i="1"/>
  <c r="Y63" i="1" s="1"/>
  <c r="W63" i="1"/>
  <c r="Z63" i="1" s="1"/>
  <c r="V64" i="1"/>
  <c r="Y64" i="1" s="1"/>
  <c r="W64" i="1"/>
  <c r="Z64" i="1" s="1"/>
  <c r="V65" i="1"/>
  <c r="Y65" i="1" s="1"/>
  <c r="W65" i="1"/>
  <c r="Z65" i="1" s="1"/>
  <c r="V66" i="1"/>
  <c r="Y66" i="1" s="1"/>
  <c r="W66" i="1"/>
  <c r="Z66" i="1" s="1"/>
  <c r="V67" i="1"/>
  <c r="Y67" i="1" s="1"/>
  <c r="W67" i="1"/>
  <c r="Z67" i="1" s="1"/>
  <c r="V68" i="1"/>
  <c r="W68" i="1"/>
  <c r="V69" i="1"/>
  <c r="Y69" i="1" s="1"/>
  <c r="W69" i="1"/>
  <c r="Z69" i="1" s="1"/>
  <c r="V70" i="1"/>
  <c r="Y70" i="1" s="1"/>
  <c r="W70" i="1"/>
  <c r="Z70" i="1" s="1"/>
  <c r="V71" i="1"/>
  <c r="Y71" i="1" s="1"/>
  <c r="W71" i="1"/>
  <c r="Z71" i="1" s="1"/>
  <c r="V72" i="1"/>
  <c r="Y72" i="1" s="1"/>
  <c r="W72" i="1"/>
  <c r="Z72" i="1" s="1"/>
  <c r="V73" i="1"/>
  <c r="Y73" i="1" s="1"/>
  <c r="W73" i="1"/>
  <c r="Z73" i="1" s="1"/>
  <c r="V74" i="1"/>
  <c r="Y74" i="1" s="1"/>
  <c r="W74" i="1"/>
  <c r="Z74" i="1" s="1"/>
  <c r="V75" i="1"/>
  <c r="Y75" i="1" s="1"/>
  <c r="W75" i="1"/>
  <c r="Z75" i="1" s="1"/>
  <c r="V76" i="1"/>
  <c r="Y76" i="1" s="1"/>
  <c r="W76" i="1"/>
  <c r="Z76" i="1" s="1"/>
  <c r="V77" i="1"/>
  <c r="Y77" i="1" s="1"/>
  <c r="W77" i="1"/>
  <c r="Z77" i="1" s="1"/>
  <c r="V78" i="1"/>
  <c r="Y78" i="1" s="1"/>
  <c r="W78" i="1"/>
  <c r="Z78" i="1" s="1"/>
  <c r="V79" i="1"/>
  <c r="Y79" i="1" s="1"/>
  <c r="W79" i="1"/>
  <c r="Z79" i="1" s="1"/>
  <c r="V80" i="1"/>
  <c r="Y80" i="1" s="1"/>
  <c r="W80" i="1"/>
  <c r="Z80" i="1" s="1"/>
  <c r="V81" i="1"/>
  <c r="Y81" i="1" s="1"/>
  <c r="W81" i="1"/>
  <c r="Z81" i="1" s="1"/>
  <c r="V82" i="1"/>
  <c r="Y82" i="1" s="1"/>
  <c r="W82" i="1"/>
  <c r="Z82" i="1" s="1"/>
  <c r="V83" i="1"/>
  <c r="W83" i="1"/>
  <c r="V84" i="1"/>
  <c r="W84" i="1"/>
  <c r="V85" i="1"/>
  <c r="W85" i="1"/>
  <c r="V86" i="1"/>
  <c r="Y86" i="1" s="1"/>
  <c r="W86" i="1"/>
  <c r="Z86" i="1" s="1"/>
  <c r="V87" i="1"/>
  <c r="W87" i="1"/>
  <c r="Z87" i="1" s="1"/>
  <c r="V88" i="1"/>
  <c r="Y88" i="1" s="1"/>
  <c r="W88" i="1"/>
  <c r="Z88" i="1" s="1"/>
  <c r="V89" i="1"/>
  <c r="Y89" i="1" s="1"/>
  <c r="W89" i="1"/>
  <c r="Z89" i="1" s="1"/>
  <c r="V90" i="1"/>
  <c r="Y90" i="1" s="1"/>
  <c r="W90" i="1"/>
  <c r="Z90" i="1" s="1"/>
  <c r="V91" i="1"/>
  <c r="Y91" i="1" s="1"/>
  <c r="W91" i="1"/>
  <c r="Z91" i="1" s="1"/>
  <c r="V92" i="1"/>
  <c r="W92" i="1"/>
  <c r="V93" i="1"/>
  <c r="Y93" i="1" s="1"/>
  <c r="W93" i="1"/>
  <c r="Z93" i="1" s="1"/>
  <c r="V94" i="1"/>
  <c r="Y94" i="1" s="1"/>
  <c r="W94" i="1"/>
  <c r="Z94" i="1" s="1"/>
  <c r="V95" i="1"/>
  <c r="Y95" i="1" s="1"/>
  <c r="W95" i="1"/>
  <c r="Z95" i="1" s="1"/>
  <c r="V96" i="1"/>
  <c r="Y96" i="1" s="1"/>
  <c r="W96" i="1"/>
  <c r="Z96" i="1" s="1"/>
  <c r="V97" i="1"/>
  <c r="Y97" i="1" s="1"/>
  <c r="W97" i="1"/>
  <c r="Z97" i="1" s="1"/>
  <c r="V98" i="1"/>
  <c r="Y98" i="1" s="1"/>
  <c r="W98" i="1"/>
  <c r="Z98" i="1" s="1"/>
  <c r="V99" i="1"/>
  <c r="Y99" i="1" s="1"/>
  <c r="W99" i="1"/>
  <c r="Z99" i="1" s="1"/>
  <c r="V100" i="1"/>
  <c r="Y100" i="1" s="1"/>
  <c r="W100" i="1"/>
  <c r="Z100" i="1" s="1"/>
  <c r="V101" i="1"/>
  <c r="Y101" i="1" s="1"/>
  <c r="W101" i="1"/>
  <c r="Z101" i="1" s="1"/>
  <c r="V102" i="1"/>
  <c r="Y102" i="1" s="1"/>
  <c r="W102" i="1"/>
  <c r="Z102" i="1" s="1"/>
  <c r="V103" i="1"/>
  <c r="W103" i="1"/>
  <c r="V104" i="1"/>
  <c r="W104" i="1"/>
  <c r="Z104" i="1" s="1"/>
  <c r="AA104" i="1" s="1"/>
  <c r="V105" i="1"/>
  <c r="Y105" i="1" s="1"/>
  <c r="W105" i="1"/>
  <c r="Z105" i="1" s="1"/>
  <c r="V106" i="1"/>
  <c r="Y106" i="1" s="1"/>
  <c r="W106" i="1"/>
  <c r="Z106" i="1" s="1"/>
  <c r="V107" i="1"/>
  <c r="Y107" i="1" s="1"/>
  <c r="W107" i="1"/>
  <c r="Z107" i="1" s="1"/>
  <c r="W3" i="1"/>
  <c r="V3" i="1"/>
  <c r="AA84" i="1" l="1"/>
  <c r="AA42" i="1"/>
  <c r="AA22" i="1"/>
  <c r="AA4" i="1"/>
  <c r="Y41" i="1"/>
  <c r="AA41" i="1" s="1"/>
  <c r="AA54" i="1"/>
  <c r="AA3" i="1"/>
  <c r="AA21" i="1"/>
  <c r="AA34" i="1"/>
  <c r="AA76" i="1"/>
  <c r="AA26" i="1"/>
  <c r="AA10" i="1"/>
  <c r="AA96" i="1"/>
  <c r="AA53" i="1"/>
  <c r="AA29" i="1"/>
  <c r="AA95" i="1"/>
  <c r="AA89" i="1"/>
  <c r="AA11" i="1"/>
  <c r="AA44" i="1"/>
  <c r="AA83" i="1"/>
  <c r="AA57" i="1"/>
  <c r="AA101" i="1"/>
  <c r="AA79" i="1"/>
  <c r="AA66" i="1"/>
  <c r="AA60" i="1"/>
  <c r="AA51" i="1"/>
  <c r="AA37" i="1"/>
  <c r="AA31" i="1"/>
  <c r="AA15" i="1"/>
  <c r="AA13" i="1"/>
  <c r="AA52" i="1"/>
  <c r="AA23" i="1"/>
  <c r="AA105" i="1"/>
  <c r="AA97" i="1"/>
  <c r="AA91" i="1"/>
  <c r="AA77" i="1"/>
  <c r="AA72" i="1"/>
  <c r="AA64" i="1"/>
  <c r="AA55" i="1"/>
  <c r="AA45" i="1"/>
  <c r="AA39" i="1"/>
  <c r="AA35" i="1"/>
  <c r="AA19" i="1"/>
  <c r="AA73" i="1"/>
  <c r="AA69" i="1"/>
  <c r="AA65" i="1"/>
  <c r="AA50" i="1"/>
  <c r="AA46" i="1"/>
  <c r="AA38" i="1"/>
  <c r="AA30" i="1"/>
  <c r="AA18" i="1"/>
  <c r="AA14" i="1"/>
  <c r="AA103" i="1"/>
  <c r="AA87" i="1"/>
  <c r="AA85" i="1"/>
  <c r="AA43" i="1"/>
  <c r="AA7" i="1"/>
  <c r="AA99" i="1"/>
  <c r="AA93" i="1"/>
  <c r="AA81" i="1"/>
  <c r="AA75" i="1"/>
  <c r="AA70" i="1"/>
  <c r="AA62" i="1"/>
  <c r="AA49" i="1"/>
  <c r="AA33" i="1"/>
  <c r="AA17" i="1"/>
  <c r="AA9" i="1"/>
  <c r="AA100" i="1"/>
  <c r="AA88" i="1"/>
  <c r="AA80" i="1"/>
  <c r="AA61" i="1"/>
  <c r="AA25" i="1"/>
  <c r="AA58" i="1"/>
  <c r="AA47" i="1"/>
  <c r="AA27" i="1"/>
  <c r="AA94" i="1"/>
  <c r="AA78" i="1"/>
  <c r="AA106" i="1"/>
  <c r="AA98" i="1"/>
  <c r="AA90" i="1"/>
  <c r="AA74" i="1"/>
  <c r="AA71" i="1"/>
  <c r="AA63" i="1"/>
  <c r="AA56" i="1"/>
  <c r="AA36" i="1"/>
  <c r="AA32" i="1"/>
  <c r="AA28" i="1"/>
  <c r="AA24" i="1"/>
  <c r="AA20" i="1"/>
  <c r="AA12" i="1"/>
  <c r="AA8" i="1"/>
  <c r="AA102" i="1"/>
  <c r="AA82" i="1"/>
  <c r="AA67" i="1"/>
  <c r="AA5" i="1"/>
  <c r="AA86" i="1"/>
  <c r="AA48" i="1"/>
  <c r="AA40" i="1"/>
  <c r="AA16" i="1"/>
  <c r="AA6" i="1"/>
  <c r="AA59" i="1"/>
  <c r="AA68" i="1"/>
</calcChain>
</file>

<file path=xl/sharedStrings.xml><?xml version="1.0" encoding="utf-8"?>
<sst xmlns="http://schemas.openxmlformats.org/spreadsheetml/2006/main" count="4181" uniqueCount="616">
  <si>
    <t>Country of data collection</t>
  </si>
  <si>
    <t>Design</t>
  </si>
  <si>
    <t>Sampling method</t>
  </si>
  <si>
    <t>Multi-centre?</t>
  </si>
  <si>
    <t>Study type</t>
  </si>
  <si>
    <t>Placement</t>
  </si>
  <si>
    <t>Other sensors?</t>
  </si>
  <si>
    <t>Accelerometry details</t>
  </si>
  <si>
    <t>Data access status</t>
  </si>
  <si>
    <t>Season of data collection</t>
  </si>
  <si>
    <t>Device brand</t>
  </si>
  <si>
    <t>Devie model</t>
  </si>
  <si>
    <t>Observational</t>
  </si>
  <si>
    <t>Year data collection started</t>
  </si>
  <si>
    <t>Year data collection ended</t>
  </si>
  <si>
    <t>Actigraph</t>
  </si>
  <si>
    <t>Number of axis measured</t>
  </si>
  <si>
    <t>Number of days of wear</t>
  </si>
  <si>
    <t>Removal?</t>
  </si>
  <si>
    <t>Swimming, bathing, sleep</t>
  </si>
  <si>
    <t>United States</t>
  </si>
  <si>
    <t>All</t>
  </si>
  <si>
    <t>https://wwwn.cdc.gov/nchs/nhanes/continuousnhanes/default.aspx?BeginYear=2003</t>
  </si>
  <si>
    <t>Yes</t>
  </si>
  <si>
    <t>Canada</t>
  </si>
  <si>
    <t>N/A</t>
  </si>
  <si>
    <t>Actical</t>
  </si>
  <si>
    <t>Epoch (sec)</t>
  </si>
  <si>
    <t>GT1M</t>
  </si>
  <si>
    <t>Link (if available)</t>
  </si>
  <si>
    <t>dataset_id</t>
  </si>
  <si>
    <t>Height</t>
  </si>
  <si>
    <t>Weight</t>
  </si>
  <si>
    <t>Waist circumference</t>
  </si>
  <si>
    <t>HDL cholesterol</t>
  </si>
  <si>
    <t>LDL cholesterol</t>
  </si>
  <si>
    <t>Total cholesterol</t>
  </si>
  <si>
    <t>Triglyceride</t>
  </si>
  <si>
    <t>HbA1c</t>
  </si>
  <si>
    <t>Sex</t>
  </si>
  <si>
    <t>Age</t>
  </si>
  <si>
    <t>Ethnicity</t>
  </si>
  <si>
    <t>Household income</t>
  </si>
  <si>
    <t>Socio-economic status</t>
  </si>
  <si>
    <t>Smoking status</t>
  </si>
  <si>
    <t>Fruit and vegetable intake</t>
  </si>
  <si>
    <t>Education level</t>
  </si>
  <si>
    <t>Health outcomes measured</t>
  </si>
  <si>
    <t>Covariates, confounders and mediators</t>
  </si>
  <si>
    <t>Metabolic syndrome</t>
  </si>
  <si>
    <t>No</t>
  </si>
  <si>
    <t>GT3x</t>
  </si>
  <si>
    <t xml:space="preserve">Actigraph </t>
  </si>
  <si>
    <t>ActivPAL</t>
  </si>
  <si>
    <t>Thigh</t>
  </si>
  <si>
    <t>Longitudinal</t>
  </si>
  <si>
    <t>Waist</t>
  </si>
  <si>
    <t>General Details</t>
  </si>
  <si>
    <t>Hip circumference</t>
  </si>
  <si>
    <t>Methodology?</t>
  </si>
  <si>
    <t>File types available?</t>
  </si>
  <si>
    <t>Sampling frequency (Hz)</t>
  </si>
  <si>
    <t>Unit of measurement</t>
  </si>
  <si>
    <t>VLDL</t>
  </si>
  <si>
    <t>Insulin</t>
  </si>
  <si>
    <t>dataset_name</t>
  </si>
  <si>
    <t>mean_age</t>
  </si>
  <si>
    <t>male_percent</t>
  </si>
  <si>
    <t>female_percent</t>
  </si>
  <si>
    <t>Malay, Chinese, Indian, Other</t>
  </si>
  <si>
    <t>EVIDENT</t>
  </si>
  <si>
    <t>https://www.ncbi.nlm.nih.gov/pmc/articles/PMC4863829/pdf/JCSM-7-275.pdf</t>
  </si>
  <si>
    <t>Tasmanian Older Adults Cohort</t>
  </si>
  <si>
    <t>https://nutriweb.org.my/mjn/publication/18-1/f.pdf</t>
  </si>
  <si>
    <t>https://nutriweb.org.my/mjn/publication/23-3/i.pdf</t>
  </si>
  <si>
    <t>OPACH</t>
  </si>
  <si>
    <t>2005-2006</t>
  </si>
  <si>
    <t>White, non-white</t>
  </si>
  <si>
    <t>UK Biobank</t>
  </si>
  <si>
    <t>Dallas Heart Study 2</t>
  </si>
  <si>
    <t>EpiFloripa Ageing Cohort</t>
  </si>
  <si>
    <t>https://www.ncbi.nlm.nih.gov/pmc/articles/PMC3199599/pdf/1471-2458-11-624.pdf</t>
  </si>
  <si>
    <t>White, Black, Other</t>
  </si>
  <si>
    <t>https://watermark.silverchair.com/22_3_307.pdf?token=AQECAHi208BE49Ooan9kkhW_Ercy7Dm3ZL_9Cf3qfKAc485ysgAAApowggKWBgkqhkiG9w0BBwagggKHMIICgwIBADCCAnwGCSqGSIb3DQEHATAeBglghkgBZQMEAS4wEQQMUV12OVERtuLFKTKCAgEQgIICTfF7e2gPGrpZeclijF9-raU5pElL-5-e9Q4ScC83wdbkdI-mrsfwpljzb9v_4k9VwFEyOhYI2iK6qHxn910VZKhzV3xFqn6_Ozz-gAYIqWuZWAu0vYl8ssATw478GH0xbp4JO9hq2oKMYtsqlIOEY2WKe4P2q4ZlokUBcpuKrds_bWovfdILx9gtYNYckMsYMXDIsd_yUKj43E-aU1-ECp5OglgKwYX1y3yWP3AGOTl1Rphsy3-wP0cpYdjg8jnGecZWvi9xRDOMBZ5D7L5wUehs7k1iiNphAYRV32FGYz5IFQSHO7jR50f6JYCRbRdtkY3k2loh-nMDpetzBWQmmy_WCjaKh-ilSV8yIHGFEvIxxwUFPxOdCAT_i1dl_PsKuH81SCAsIo2EH-PVQcYY5H_6eHMtptG22BWjhAtlJS62w1e-sivwQrlwTkJzG_OeOmzAVMFIq2jTTmFrXaACiID3FpPvOAQ_aSddHop3JoJvMyLLSOsfoj_ortbjLRlQUDxaVkFcwMDztkvjusmPn_PLd6Rsb0Jmry8eCNykjhQkdkBzvxCnFZJcDkBXHNGEsFwEI93c5WBmsw-o7QydVByJd4mDd7t0Ich2MkemTHf7S207ssUcDHXSsSQjvjyesRJcpwi17SQagOc3jFHLjVCe_jSDWnuNGzMdp-TAa03D3iybBodpiW6MwJrIf69R3rAgsEo7TMN36qF1DQ-7VUXLtmnZYXBPIYGvEsb2L8CpUSV1F7FtPcNo7B8pMt1pc7Pd3OB22HQygQkXXGI</t>
  </si>
  <si>
    <t>Association of Metabolic Syndrome and Blood Pressure Nondipping Profile in Untreated Hypertension</t>
  </si>
  <si>
    <t>HSE</t>
  </si>
  <si>
    <t>ADDITION-PRO</t>
  </si>
  <si>
    <t>2009-2011</t>
  </si>
  <si>
    <t>https://link.springer.com/content/pdf/10.1007/s40279-020-01356-y.pdfv</t>
  </si>
  <si>
    <t>Healthy Ageing Initiative</t>
  </si>
  <si>
    <t>2010-2011</t>
  </si>
  <si>
    <t>https://www.ncbi.nlm.nih.gov/pmc/articles/PMC4012086/pdf/1471-2458-14-421.pdf</t>
  </si>
  <si>
    <t>Being physically active modifies the detrimental effect of sedentary behavior on obesity and cardiometabolic markers in adults</t>
  </si>
  <si>
    <t>http://jmums.mazums.ac.ir/article-1-7337-en.pdf</t>
  </si>
  <si>
    <t>Body Composition among Elderly and Its Relationship with Physical Activity Pattern</t>
  </si>
  <si>
    <t>2012-2013</t>
  </si>
  <si>
    <t>Coppenhagen City Heart Study</t>
  </si>
  <si>
    <t>5th - 2011-2015</t>
  </si>
  <si>
    <t>ACTION! Worksite Wellness Program</t>
  </si>
  <si>
    <t>White European, South Asian, Other</t>
  </si>
  <si>
    <t>ALSPAC Mother Cohort</t>
  </si>
  <si>
    <t>Combined effects of obesity and objectively-measured daily physicalactivity on the risk of hypertension in middle-aged Japanese men: A4-year prospective cohort study</t>
  </si>
  <si>
    <t>https://www.ncbi.nlm.nih.gov/pmc/articles/PMC7055067/pdf/12966_2020_Article_936.pdf</t>
  </si>
  <si>
    <t>PREVIEW</t>
  </si>
  <si>
    <t>https://www.ncbi.nlm.nih.gov/pmc/articles/PMC7879600/pdf/mss-53-324.pdf</t>
  </si>
  <si>
    <t>North Finland Birth Cohort 1966</t>
  </si>
  <si>
    <t>https://www.nature.com/articles/s41430-017-0004-y.pdf</t>
  </si>
  <si>
    <t>Food4Me</t>
  </si>
  <si>
    <t>British Birth Cohort</t>
  </si>
  <si>
    <t>https://ijbnpa.biomedcentral.com/track/pdf/10.1186/s12966-018-0766-1.pdf</t>
  </si>
  <si>
    <t>DPHACTO</t>
  </si>
  <si>
    <t>2011-2013</t>
  </si>
  <si>
    <t>2003-2004</t>
  </si>
  <si>
    <t>https://www.ahajournals.org/doi/10.1161/circ.127.suppl_12.AP022</t>
  </si>
  <si>
    <t>Abstract P022: Determinants of Energy Balance: Differences Related to Body Weight and Body Composition</t>
  </si>
  <si>
    <t>https://www.frontiersin.org/articles/10.3389/fspor.2020.587789/full</t>
  </si>
  <si>
    <t>Device-Based Measures of Sedentary Time and Physical Activity Are Associated With Physical Fitness and Body Fat Content</t>
  </si>
  <si>
    <t>MAPEC</t>
  </si>
  <si>
    <t>https://www.researchgate.net/publication/316112012_Do_women_with_fibromyalgia_present_higher_cardiovascular_disease_risk_profile_than_healthy_women_The_al-Andalus_project</t>
  </si>
  <si>
    <t>al-andulus</t>
  </si>
  <si>
    <t>British Regional Heart Study</t>
  </si>
  <si>
    <t>2010-2012</t>
  </si>
  <si>
    <t>Pelotas</t>
  </si>
  <si>
    <t>EPIMOV</t>
  </si>
  <si>
    <t>https://journals.plos.org/plosmedicine/article?id=10.1371/journal.pmed.1002210</t>
  </si>
  <si>
    <t>PACE-UP</t>
  </si>
  <si>
    <t>INFORM</t>
  </si>
  <si>
    <t>Effectiveness of physical activity intervention among government employees with metabolic syndrome</t>
  </si>
  <si>
    <t>https://www.ncbi.nlm.nih.gov/pmc/articles/PMC4186723/pdf/mss-46-1946.pdf</t>
  </si>
  <si>
    <t>https://aasldpubs.onlinelibrary.wiley.com/doi/epdf/10.1002/hep.22845</t>
  </si>
  <si>
    <t>RISC</t>
  </si>
  <si>
    <t>2002-2004</t>
  </si>
  <si>
    <t>Health 2011 Study</t>
  </si>
  <si>
    <t>Identifying associations between sedentary time and cardio-metabolic risk factors in working adults using objective and subjective measures: a cross-sectional analysis</t>
  </si>
  <si>
    <t xml:space="preserve">Heredity and Phenotype Intervention Heart Study </t>
  </si>
  <si>
    <t>2003-2006</t>
  </si>
  <si>
    <t>Insulin Resistance in Chileans of European and Indigenous Descent: Evidence for an Ethnicity x Environment Interaction</t>
  </si>
  <si>
    <t>https://bmcgeriatr.biomedcentral.com/track/pdf/10.1186/s12877-020-01664-y.pdf</t>
  </si>
  <si>
    <t>REGARDS</t>
  </si>
  <si>
    <t>PREDIMED-plus</t>
  </si>
  <si>
    <t>46-48 years</t>
  </si>
  <si>
    <t>2007-2009</t>
  </si>
  <si>
    <t>PURE</t>
  </si>
  <si>
    <t>5 and 7 year follow-up</t>
  </si>
  <si>
    <t>https://www.ncbi.nlm.nih.gov/pmc/articles/PMC7141933/pdf/blt-18-86.pdf</t>
  </si>
  <si>
    <t>Light-Intensity Physical Activity Is Associated With Insulin Resistance in Elderly Japanese Women Independent of Moderate- to Vigorous-Intensity Physical Activity</t>
  </si>
  <si>
    <t>https://journals.humankinetics.com/view/journals/jpah/11/2/article-p266.xml</t>
  </si>
  <si>
    <t>Low levels of physical activity are associated with dysregulation of energy intake and fat mass gain over 1 year</t>
  </si>
  <si>
    <t>ERMA</t>
  </si>
  <si>
    <t>Caucasian</t>
  </si>
  <si>
    <t>https://www.cambridge.org/core/journals/proceedings-of-the-nutrition-society/article/nutritional-knowledge-and-practice-preliminary-results-of-the-nationally-representative-study-on-nutrition-of-polish-population-national-health-programme-20162020/C3B281E63CF26B911BE076C2E96A35FB</t>
  </si>
  <si>
    <t>National Health Programme</t>
  </si>
  <si>
    <t>2016-2020</t>
  </si>
  <si>
    <t>Objectively measured light-intensity lifestyle activity and sedentary time are independently associated with metabolic syndrome: a cross-sectional study of Japanese adults</t>
  </si>
  <si>
    <t>Objectively Measured Physical Activity of Vietnamese Adults With Type 2 Diabetes: Opportunities to Intervene</t>
  </si>
  <si>
    <t>Longitudinal Assessment of bariatric surgery</t>
  </si>
  <si>
    <t>2008-2011</t>
  </si>
  <si>
    <t>Hisayama</t>
  </si>
  <si>
    <t>MESA Sleep Study</t>
  </si>
  <si>
    <t>Exam 5</t>
  </si>
  <si>
    <t>https://onlinelibrary.wiley.com/doi/epdf/10.1111/sms.12183</t>
  </si>
  <si>
    <t>Stork Groruddalen Study</t>
  </si>
  <si>
    <t>2008-2010</t>
  </si>
  <si>
    <t>Inuit Health in Transition study</t>
  </si>
  <si>
    <t>2005-2010</t>
  </si>
  <si>
    <t>https://journals.humankinetics.com/view/journals/japa/25/2/article-p254.xml</t>
  </si>
  <si>
    <t>https://www.ethndis.org/priorsuparchives/ethn-15-4s6-56.pdf</t>
  </si>
  <si>
    <t>Jackson Heart Study</t>
  </si>
  <si>
    <t>https://www.ncbi.nlm.nih.gov/pmc/articles/PMC2645622/pdf/nihms45648.pdf</t>
  </si>
  <si>
    <t>https://www.ncbi.nlm.nih.gov/pmc/articles/PMC4929080/pdf/main.pdf</t>
  </si>
  <si>
    <t>https://www.ncbi.nlm.nih.gov/pmc/articles/PMC5846734/pdf/glx176.pdf</t>
  </si>
  <si>
    <t>AusDiab</t>
  </si>
  <si>
    <t>Risk of new-onset diabetes: influence of class and treatment-time regimen of hypertension medications</t>
  </si>
  <si>
    <t>https://www.cochranelibrary.com/central/doi/10.1002/central/CN-01064597/full</t>
  </si>
  <si>
    <t>Seasonal Variation of Fibrinogen in Dipper and Nondipper Hypertensive Patients</t>
  </si>
  <si>
    <t>2012-2014</t>
  </si>
  <si>
    <t>https://www.ncbi.nlm.nih.gov/pmc/articles/PMC5000401/pdf/12889_2016_Article_3570.pdf</t>
  </si>
  <si>
    <t>Ryobi Health Survey</t>
  </si>
  <si>
    <t>2010-2011, 2014</t>
  </si>
  <si>
    <t xml:space="preserve">Rotterdam Study </t>
  </si>
  <si>
    <t>2004-2015</t>
  </si>
  <si>
    <t>https://link.springer.com/content/pdf/10.1007/s00125-011-2408-x.pdf</t>
  </si>
  <si>
    <t>Early activity in diabetes</t>
  </si>
  <si>
    <t>Child Health Checkpoint</t>
  </si>
  <si>
    <t>2015-2016</t>
  </si>
  <si>
    <t>https://journals.plos.org/plosmedicine/article?id=10.1371/journal.pmed.1002736</t>
  </si>
  <si>
    <t>EUROFIT</t>
  </si>
  <si>
    <t>https://www.thelancet.com/action/showPdf?pii=S2468-2667%2819%2930133-1</t>
  </si>
  <si>
    <t>ENABLE London</t>
  </si>
  <si>
    <t>The morning surge in blood pressure and heart rate is dependent on levels of physical activity after waking</t>
  </si>
  <si>
    <t>Non-Hispanic White, Non-Hispanic Black, Hispanic/Latina</t>
  </si>
  <si>
    <t>https://bmcpublichealth.biomedcentral.com/track/pdf/10.1186/s12889-018-5772-3.pdf</t>
  </si>
  <si>
    <t>2013 follow-up</t>
  </si>
  <si>
    <t>Prospective Rural Urban Epidemiology (sub-sample)</t>
  </si>
  <si>
    <t>https://www.ncbi.nlm.nih.gov/pmc/articles/PMC7054368/pdf/125_2019_Article_5083.pdf</t>
  </si>
  <si>
    <t>IMI DIRECT cohorts</t>
  </si>
  <si>
    <t>TROMSO</t>
  </si>
  <si>
    <t>https://www.ncbi.nlm.nih.gov/pmc/articles/PMC6338453/pdf/nihms977385.pdf</t>
  </si>
  <si>
    <t>https://www.ncbi.nlm.nih.gov/pmc/articles/PMC5905658/pdf/gly029.pdf</t>
  </si>
  <si>
    <t>Baltimore Longitudinal Ageing Study</t>
  </si>
  <si>
    <t xml:space="preserve">MEDIUM </t>
  </si>
  <si>
    <t>2011-2012</t>
  </si>
  <si>
    <t>Associations between self-reported and objectively measured physical activity and overweight/obesity among adults in Kota Bharu and Penang, Malaysia</t>
  </si>
  <si>
    <t>Effects of substituting sedentary behavior with light and moderate-to-vigorous physical activity on obesity indices in adults</t>
  </si>
  <si>
    <t>Relationship between metabolic syndrome, circadian treatment time, and blood pressure non-dipping profile in essential hypertension</t>
  </si>
  <si>
    <t>LIFE</t>
  </si>
  <si>
    <t>2013-2014</t>
  </si>
  <si>
    <t>https://www.ncbi.nlm.nih.gov/pmc/articles/PMC3653180/pdf/nihms-469569.pdf</t>
  </si>
  <si>
    <t>PATH</t>
  </si>
  <si>
    <t>https://www.ahajournals.org/doi/10.1161/circ.135.suppl_1.mp026</t>
  </si>
  <si>
    <t>https://www.ahajournals.org/doi/epub/10.1161/CIRCULATIONAHA.119.043030</t>
  </si>
  <si>
    <t>https://www.oarsijournal.com/article/S1063-4584(12)00314-7/pdf</t>
  </si>
  <si>
    <t>Osteoartheritus Initiative</t>
  </si>
  <si>
    <t>https://diabetes.diabetesjournals.org/content/diabetes/66/Supplement_1/A101.full.pdf</t>
  </si>
  <si>
    <t>https://www.karger.com/Article/Pdf/468958</t>
  </si>
  <si>
    <t>https://ijbnpa.biomedcentral.com/track/pdf/10.1186/s12966-017-0594-8.pdf</t>
  </si>
  <si>
    <t xml:space="preserve">Oulu 45 </t>
  </si>
  <si>
    <t>TMCPF</t>
  </si>
  <si>
    <t>Mitchelstown cohort</t>
  </si>
  <si>
    <t>Heijo-Kyo</t>
  </si>
  <si>
    <t>2010-2014</t>
  </si>
  <si>
    <t>GENDER DIFFERENCES IN AMBULATORY BLOOD PRESSURE THRESHOLDS FOR DEFINING HYPERTENSION BASED ON CARDIOVASCULAR OUTCOME</t>
  </si>
  <si>
    <t>dataset_cycle</t>
  </si>
  <si>
    <t>Malaysian Government Employees</t>
  </si>
  <si>
    <t xml:space="preserve">Generation 100 </t>
  </si>
  <si>
    <t>Malaysian Government Employees with MetS</t>
  </si>
  <si>
    <t>Walking Away From Diabetes</t>
  </si>
  <si>
    <t>Japanese metabolic syndrome</t>
  </si>
  <si>
    <t>Generation 3</t>
  </si>
  <si>
    <t>Omni 2</t>
  </si>
  <si>
    <t xml:space="preserve">Masstricht Study </t>
  </si>
  <si>
    <t xml:space="preserve">Whitehall </t>
  </si>
  <si>
    <t>Canadian Nurse</t>
  </si>
  <si>
    <t>Rush Memory and Ageing Project</t>
  </si>
  <si>
    <t>DonorInsight</t>
  </si>
  <si>
    <t>Base</t>
  </si>
  <si>
    <t>Visceral fat</t>
  </si>
  <si>
    <t>Fat mass</t>
  </si>
  <si>
    <t>SBP</t>
  </si>
  <si>
    <t>DBP</t>
  </si>
  <si>
    <t>Resting heart rate</t>
  </si>
  <si>
    <t>Population representative</t>
  </si>
  <si>
    <t>Open</t>
  </si>
  <si>
    <t>AM-7164</t>
  </si>
  <si>
    <t>60 second epoch</t>
  </si>
  <si>
    <t>cm</t>
  </si>
  <si>
    <t>kg</t>
  </si>
  <si>
    <t>Percent</t>
  </si>
  <si>
    <t>5 minutes seated rest, 3 to 4 measures</t>
  </si>
  <si>
    <t>no alcohol or caffeine for 30 minutes, 5 minutes seated rest, 3 to 4 measures</t>
  </si>
  <si>
    <t>30 second HR measure x2</t>
  </si>
  <si>
    <t>mg/dL</t>
  </si>
  <si>
    <t>uU/mL</t>
  </si>
  <si>
    <t>Fasting questionnaire, venous sample</t>
  </si>
  <si>
    <t xml:space="preserve">Termed "gender", male or female </t>
  </si>
  <si>
    <t>Years</t>
  </si>
  <si>
    <t>Mexican American, Other Hispanic, Non-Hispanic White, Non-Hispanic Black, Other</t>
  </si>
  <si>
    <t>Less than 9th grade, 9-11th, High school graduate, some college, College graduate, refused, don't know</t>
  </si>
  <si>
    <t>$5000 increments</t>
  </si>
  <si>
    <t>https://wwwn.cdc.gov/nchs/nhanes/continuousnhanes/default.aspx?BeginYear=2005</t>
  </si>
  <si>
    <t>Oral glucose tolerance test</t>
  </si>
  <si>
    <t>Venipuncture 2 hours post75g of glucose drink</t>
  </si>
  <si>
    <t>https://onlinelibrary.wiley.com/doi/epdf/10.1111/j.1751-7176.2011.00665.x</t>
  </si>
  <si>
    <t>inches</t>
  </si>
  <si>
    <t>Round to nearest quarter inch</t>
  </si>
  <si>
    <t>Round nearest 0.5lb</t>
  </si>
  <si>
    <t>lb</t>
  </si>
  <si>
    <t>inch</t>
  </si>
  <si>
    <t xml:space="preserve">At umbilicus, nearest quarter inch </t>
  </si>
  <si>
    <t>Nearest quarter inch</t>
  </si>
  <si>
    <t>Seated, nearest even digit</t>
  </si>
  <si>
    <t>12 hour fast, venopuncture</t>
  </si>
  <si>
    <t>percent</t>
  </si>
  <si>
    <t>No, yes now, yes not now, unknown</t>
  </si>
  <si>
    <t>Source</t>
  </si>
  <si>
    <t>Study website</t>
  </si>
  <si>
    <t>Protocol paper</t>
  </si>
  <si>
    <t>2014-2017</t>
  </si>
  <si>
    <t>Past, current</t>
  </si>
  <si>
    <t>Health and medical history</t>
  </si>
  <si>
    <t>5 minutes rest, 3 measures</t>
  </si>
  <si>
    <t>At least 8 hour fast else excluded</t>
  </si>
  <si>
    <t>Fasting time recorded</t>
  </si>
  <si>
    <t>Number recruited</t>
  </si>
  <si>
    <t>Measured 6 times</t>
  </si>
  <si>
    <t>Probability</t>
  </si>
  <si>
    <t>Year 30</t>
  </si>
  <si>
    <t>Randomised control trial</t>
  </si>
  <si>
    <t>Convenience?</t>
  </si>
  <si>
    <t>Norway</t>
  </si>
  <si>
    <t>On request</t>
  </si>
  <si>
    <t>2012-2018</t>
  </si>
  <si>
    <t>Sensewear, Actigraph</t>
  </si>
  <si>
    <t>Armband, GT3x</t>
  </si>
  <si>
    <t>Arm, waist</t>
  </si>
  <si>
    <t>, 3</t>
  </si>
  <si>
    <t>United Kingdom</t>
  </si>
  <si>
    <t>Swimming, bathing</t>
  </si>
  <si>
    <t>Glucose</t>
  </si>
  <si>
    <t>High school or less, Some college, college graduate</t>
  </si>
  <si>
    <t xml:space="preserve">Yes </t>
  </si>
  <si>
    <t>Current smoker</t>
  </si>
  <si>
    <t>Frankfort plane, nearest mm</t>
  </si>
  <si>
    <t>Nearest 100g</t>
  </si>
  <si>
    <t>Two measures, differ by more than 3cm, third measure</t>
  </si>
  <si>
    <t>Netherlands</t>
  </si>
  <si>
    <t>7 point</t>
  </si>
  <si>
    <t>Fasted</t>
  </si>
  <si>
    <t>Random</t>
  </si>
  <si>
    <t>Denmark</t>
  </si>
  <si>
    <t>Study paper</t>
  </si>
  <si>
    <t>Contact steering committee</t>
  </si>
  <si>
    <t>Thigh and waist</t>
  </si>
  <si>
    <t>Only for skin discomfort</t>
  </si>
  <si>
    <t>Omron automatic</t>
  </si>
  <si>
    <t>Standardised procedures</t>
  </si>
  <si>
    <t>Logistics and operations paper</t>
  </si>
  <si>
    <t>Clinical diagnosis/medical history</t>
  </si>
  <si>
    <t>Study papers</t>
  </si>
  <si>
    <t xml:space="preserve">Cluster randomised control </t>
  </si>
  <si>
    <t>Sleeping</t>
  </si>
  <si>
    <t>2 hour post challenge glucose</t>
  </si>
  <si>
    <t>Family history of diabetes</t>
  </si>
  <si>
    <t>Malaysia</t>
  </si>
  <si>
    <t>Summer</t>
  </si>
  <si>
    <t>Kenz</t>
  </si>
  <si>
    <t>Bathing, swimming</t>
  </si>
  <si>
    <t>12 hour fast</t>
  </si>
  <si>
    <t>Population based</t>
  </si>
  <si>
    <t>Brazil</t>
  </si>
  <si>
    <t>GT3x, GT3x+</t>
  </si>
  <si>
    <t>2009-2014</t>
  </si>
  <si>
    <t>Right hip</t>
  </si>
  <si>
    <t>Years of schooling</t>
  </si>
  <si>
    <t>Number of morbidities</t>
  </si>
  <si>
    <t>Actiheart</t>
  </si>
  <si>
    <t>Chest</t>
  </si>
  <si>
    <t>None</t>
  </si>
  <si>
    <t>Sweden</t>
  </si>
  <si>
    <t>GT3x+</t>
  </si>
  <si>
    <t>Hip</t>
  </si>
  <si>
    <t>Primary, Secondary, Post secondary</t>
  </si>
  <si>
    <t>2006-</t>
  </si>
  <si>
    <t>Sleeping or bathing</t>
  </si>
  <si>
    <t>Cohort profile</t>
  </si>
  <si>
    <t>FoM2-4</t>
  </si>
  <si>
    <t xml:space="preserve">Prospective population based </t>
  </si>
  <si>
    <t xml:space="preserve">Cost associated, </t>
  </si>
  <si>
    <t>Fat mass index</t>
  </si>
  <si>
    <t>Measured twice and average</t>
  </si>
  <si>
    <t>Manual, non-manual at study entry</t>
  </si>
  <si>
    <t>From author of paper (Anne Raben)</t>
  </si>
  <si>
    <t>ActiSleep+</t>
  </si>
  <si>
    <t>mmol/Mol</t>
  </si>
  <si>
    <t>pmol/Mol</t>
  </si>
  <si>
    <t>2 hour</t>
  </si>
  <si>
    <t>Results paper</t>
  </si>
  <si>
    <t>Age 46</t>
  </si>
  <si>
    <t>Polar</t>
  </si>
  <si>
    <t>Polar Active</t>
  </si>
  <si>
    <t>Non-dominant wrist</t>
  </si>
  <si>
    <t>Design and baseline characteristics paper</t>
  </si>
  <si>
    <t>Finland</t>
  </si>
  <si>
    <t>Self-reported</t>
  </si>
  <si>
    <t>DirectLife</t>
  </si>
  <si>
    <t>Phillips</t>
  </si>
  <si>
    <t>6 months</t>
  </si>
  <si>
    <t>White, Asian-Chinese, Black, Mixed, Other</t>
  </si>
  <si>
    <t>Current, ex, non</t>
  </si>
  <si>
    <t>Prospective</t>
  </si>
  <si>
    <t>Diary when removed and when potentially erroneous</t>
  </si>
  <si>
    <t>Leicester stadiometer</t>
  </si>
  <si>
    <t>Spring-Summer</t>
  </si>
  <si>
    <t>Bathing, sleeping</t>
  </si>
  <si>
    <t>Primary and secondary, High school, University</t>
  </si>
  <si>
    <t>Spain</t>
  </si>
  <si>
    <t>Right waist</t>
  </si>
  <si>
    <t>Nationl Cholesterol Education Programme</t>
  </si>
  <si>
    <t>ActiMarker</t>
  </si>
  <si>
    <t>Sleeping, bathing, swimming</t>
  </si>
  <si>
    <t>AM7164</t>
  </si>
  <si>
    <t>Objectives and design study</t>
  </si>
  <si>
    <t>SCAPIS (pilot study)</t>
  </si>
  <si>
    <t>GT3x-BT</t>
  </si>
  <si>
    <t>mg/dl</t>
  </si>
  <si>
    <t>GT3X</t>
  </si>
  <si>
    <t>Sleeping, swimming, bathing</t>
  </si>
  <si>
    <t>Personal annual income</t>
  </si>
  <si>
    <t>Wrist</t>
  </si>
  <si>
    <t>Ongoing</t>
  </si>
  <si>
    <t>GeneActiv</t>
  </si>
  <si>
    <t>ActiHeart</t>
  </si>
  <si>
    <t>South Africa</t>
  </si>
  <si>
    <t>Tobacco usage</t>
  </si>
  <si>
    <t>Holland</t>
  </si>
  <si>
    <t>GT3X, GT3X-BT</t>
  </si>
  <si>
    <t>Calculated</t>
  </si>
  <si>
    <t>From author</t>
  </si>
  <si>
    <t>GT3X+, wGT3X+</t>
  </si>
  <si>
    <t>Poland</t>
  </si>
  <si>
    <t>Ireland</t>
  </si>
  <si>
    <t>ActivInsight</t>
  </si>
  <si>
    <t>Fasting</t>
  </si>
  <si>
    <t>Respironics</t>
  </si>
  <si>
    <t>ActiWatch 2</t>
  </si>
  <si>
    <t>GT3X+</t>
  </si>
  <si>
    <t>??</t>
  </si>
  <si>
    <t>2007-2015</t>
  </si>
  <si>
    <t>Abstract only</t>
  </si>
  <si>
    <t>Japan</t>
  </si>
  <si>
    <t>Omron</t>
  </si>
  <si>
    <t>Active Style Pro</t>
  </si>
  <si>
    <t>Actiwatch</t>
  </si>
  <si>
    <t>SenseWear</t>
  </si>
  <si>
    <t>ArmBand Pro3</t>
  </si>
  <si>
    <t>Bathing, water based activities</t>
  </si>
  <si>
    <t>Greenland</t>
  </si>
  <si>
    <t>Walking and Leg circulation study (sub-sample)</t>
  </si>
  <si>
    <t>Caltrac</t>
  </si>
  <si>
    <t>2004-2016</t>
  </si>
  <si>
    <t>GT1M, GT3X</t>
  </si>
  <si>
    <t xml:space="preserve"> Yes</t>
  </si>
  <si>
    <t>Family income</t>
  </si>
  <si>
    <t>Current, Previous, never</t>
  </si>
  <si>
    <t>2005-2008</t>
  </si>
  <si>
    <t>Swimming, bathing, sleeping</t>
  </si>
  <si>
    <t>2013-2016</t>
  </si>
  <si>
    <t>White, Black, Asian, Other</t>
  </si>
  <si>
    <t>Occupation</t>
  </si>
  <si>
    <t>mmol/L</t>
  </si>
  <si>
    <t>pmol/L</t>
  </si>
  <si>
    <t>75g</t>
  </si>
  <si>
    <t>StepWatch</t>
  </si>
  <si>
    <t>Ankle</t>
  </si>
  <si>
    <t>High school or less, some college, College</t>
  </si>
  <si>
    <t>VIBE</t>
  </si>
  <si>
    <t>GCDC</t>
  </si>
  <si>
    <t>X15-1c</t>
  </si>
  <si>
    <t>Abstract only!</t>
  </si>
  <si>
    <t>Mini-Mitter</t>
  </si>
  <si>
    <t>Less than highschool, highschool, more than highschool</t>
  </si>
  <si>
    <t>Hookie</t>
  </si>
  <si>
    <t>AM20</t>
  </si>
  <si>
    <t>Showering, water based activities, sleeping</t>
  </si>
  <si>
    <t>No vocational eduation, vocational education, university degree</t>
  </si>
  <si>
    <t>White, Non-white</t>
  </si>
  <si>
    <t>HJA-350IT</t>
  </si>
  <si>
    <t>Sleeping, showering</t>
  </si>
  <si>
    <t>Sleeping, water based activities</t>
  </si>
  <si>
    <t>Level in civil service</t>
  </si>
  <si>
    <t>Axivity</t>
  </si>
  <si>
    <t>AX3</t>
  </si>
  <si>
    <t>Mini-motion logger</t>
  </si>
  <si>
    <t>Lower back</t>
  </si>
  <si>
    <t>No studies, primary school, secondary school, professional training, university medium degree, university higher degree</t>
  </si>
  <si>
    <t>Cigarettes per day</t>
  </si>
  <si>
    <t xml:space="preserve">Actical </t>
  </si>
  <si>
    <t>B1</t>
  </si>
  <si>
    <t>Year 20</t>
  </si>
  <si>
    <t>wGT3X-BT</t>
  </si>
  <si>
    <t>Randomised parallel assignment</t>
  </si>
  <si>
    <t>Interventional</t>
  </si>
  <si>
    <t>Parallel assignment</t>
  </si>
  <si>
    <t>Convenience</t>
  </si>
  <si>
    <t>Baseline</t>
  </si>
  <si>
    <t>Water related activites, contact sport, sleep</t>
  </si>
  <si>
    <t>Current</t>
  </si>
  <si>
    <t>Stratified random</t>
  </si>
  <si>
    <t>Dr Jvan Perry</t>
  </si>
  <si>
    <t>http://www.cardia.dopm.uab.edu/</t>
  </si>
  <si>
    <t>Australia</t>
  </si>
  <si>
    <t>AHA guideliens</t>
  </si>
  <si>
    <t>PROPEL</t>
  </si>
  <si>
    <t xml:space="preserve">Feedback, Awareness, Behaviour study </t>
  </si>
  <si>
    <t>Ambulatory Monitoring</t>
  </si>
  <si>
    <t>European Society of Hypertension-European Society of Cardiology guidelines</t>
  </si>
  <si>
    <t>Cross-sectional</t>
  </si>
  <si>
    <t>Chile</t>
  </si>
  <si>
    <t>Iran</t>
  </si>
  <si>
    <t>Lifecorder</t>
  </si>
  <si>
    <t>Autumn</t>
  </si>
  <si>
    <t>%</t>
  </si>
  <si>
    <t>e-step</t>
  </si>
  <si>
    <t>Sleeping, bathing</t>
  </si>
  <si>
    <t>Malay, non-Malay</t>
  </si>
  <si>
    <t>January to March</t>
  </si>
  <si>
    <t>Active Style Pro HJA 350-IT</t>
  </si>
  <si>
    <t>N</t>
  </si>
  <si>
    <t>February - June</t>
  </si>
  <si>
    <t>ActiTrainer</t>
  </si>
  <si>
    <t>Left hip</t>
  </si>
  <si>
    <t>Actimarker</t>
  </si>
  <si>
    <t>EW4800</t>
  </si>
  <si>
    <r>
      <t>Ye</t>
    </r>
    <r>
      <rPr>
        <sz val="12"/>
        <color theme="1"/>
        <rFont val="Sabon Next LT"/>
      </rPr>
      <t>s</t>
    </r>
  </si>
  <si>
    <t xml:space="preserve">Mini Armband </t>
  </si>
  <si>
    <t>Arm</t>
  </si>
  <si>
    <t>2000-2007</t>
  </si>
  <si>
    <t>Prospective randomised</t>
  </si>
  <si>
    <t>Water based activities</t>
  </si>
  <si>
    <t>Electro</t>
  </si>
  <si>
    <t>Gaehwiler Electronics</t>
  </si>
  <si>
    <t>Vietnam</t>
  </si>
  <si>
    <t>Not shared openly</t>
  </si>
  <si>
    <t>Abstract MP026: Effects of Substituting Sedentary Behavior With Light and Moderate-to-vigorous Physical Activity on Obesity Indices in Adults</t>
  </si>
  <si>
    <t xml:space="preserve">United States </t>
  </si>
  <si>
    <t xml:space="preserve">Ireland, Netherlands, Spain, Greece, United Kingdom, Poland, Germany </t>
  </si>
  <si>
    <t>13 European Countries</t>
  </si>
  <si>
    <t>Wave 3</t>
  </si>
  <si>
    <t>Actigraph/ActivPAL</t>
  </si>
  <si>
    <t>7164/3</t>
  </si>
  <si>
    <t>Waist/thigh</t>
  </si>
  <si>
    <t>Continent of data collection</t>
  </si>
  <si>
    <t>North America</t>
  </si>
  <si>
    <t>Asia</t>
  </si>
  <si>
    <t>Europe</t>
  </si>
  <si>
    <t>Oceania</t>
  </si>
  <si>
    <t>South America</t>
  </si>
  <si>
    <t>Africa</t>
  </si>
  <si>
    <t>EPIC-Norfolk</t>
  </si>
  <si>
    <t>Denmark, Finland, Netherlands, United Kingdom, Spain, Bulgaria, Australia, New Zealand</t>
  </si>
  <si>
    <t>Denmark, Sweden, Netherlands, United Kingdom, Finland</t>
  </si>
  <si>
    <t>United Kingdom, Netherlands, Norway, Portugal</t>
  </si>
  <si>
    <t>Unknown</t>
  </si>
  <si>
    <t>Nutrition and Exercise Intervention Study (NEXIS)</t>
  </si>
  <si>
    <t>Framingham Heart Study Generation 3</t>
  </si>
  <si>
    <t>Framingham Heart Study Omni 2</t>
  </si>
  <si>
    <t>CARDIA Year 20</t>
  </si>
  <si>
    <t xml:space="preserve">CARDIA Year 30 </t>
  </si>
  <si>
    <t>NHANES 2003-2004</t>
  </si>
  <si>
    <t>NHANES 2005-2006</t>
  </si>
  <si>
    <t>HCHS/SOL 2008-2011</t>
  </si>
  <si>
    <t>HCHS/SOL 2014-2017</t>
  </si>
  <si>
    <t>CHMS 2007-2009</t>
  </si>
  <si>
    <t>CHMS 2009-2011</t>
  </si>
  <si>
    <t>lower_age_range</t>
  </si>
  <si>
    <t>upper_age_range</t>
  </si>
  <si>
    <t>ethnicity_group</t>
  </si>
  <si>
    <t>ethnicity_percent</t>
  </si>
  <si>
    <t>White, Black, Asian, South Pacific Islander, American Indian/Alaskan native, </t>
  </si>
  <si>
    <t>European American, African American, Asian American, Hispanic American</t>
  </si>
  <si>
    <t>350, 126, 11, 3</t>
  </si>
  <si>
    <t>Non-hispanic white, non-hispanic black, mexican american, other</t>
  </si>
  <si>
    <t>60.2, 14.6, 15.4, 9.9</t>
  </si>
  <si>
    <t>90+</t>
  </si>
  <si>
    <t>Non-hispanic white, non-hispanic black, Hispanic/latina</t>
  </si>
  <si>
    <t>White European</t>
  </si>
  <si>
    <t>White, black</t>
  </si>
  <si>
    <t>White</t>
  </si>
  <si>
    <t>European, Mapuche</t>
  </si>
  <si>
    <t>Non-hispanic white</t>
  </si>
  <si>
    <t>Black</t>
  </si>
  <si>
    <t>White, Black, Other, Hispanic/Latino</t>
  </si>
  <si>
    <t>Western Europe, South Asia, Middle East, Others</t>
  </si>
  <si>
    <t>WHITE, NON-WHITE</t>
  </si>
  <si>
    <t>retrieved_male</t>
  </si>
  <si>
    <t>retrieved_female</t>
  </si>
  <si>
    <t>derived_female</t>
  </si>
  <si>
    <t>derived_sample</t>
  </si>
  <si>
    <t>https://biolincc.nhlbi.nih.gov/studies/gen3/</t>
  </si>
  <si>
    <t>https://www.ncbi.nlm.nih.gov/pmc/articles/PMC5156338/pdf/dyv337.pdf</t>
  </si>
  <si>
    <t>https://bmjopen.bmj.com/content/bmjopen/5/2/e007519.full.pdf</t>
  </si>
  <si>
    <t>https://www.ukbiobank.ac.uk/</t>
  </si>
  <si>
    <t>https://bmcpublichealth.biomedcentral.com/track/pdf/10.1186/s12889-017-4065-6.pdf</t>
  </si>
  <si>
    <t>https://biolincc.nhlbi.nih.gov/studies/cardia/</t>
  </si>
  <si>
    <t>https://pubmed.ncbi.nlm.nih.gov/27589017/</t>
  </si>
  <si>
    <t>https://www.ncbi.nlm.nih.gov/pmc/articles/PMC4488033/pdf/13063_2015_Article_813.pdf</t>
  </si>
  <si>
    <t>https://sites.cscc.unc.edu/hchs/</t>
  </si>
  <si>
    <t>https://clinicaltrials.gov/ct2/show/NCT00344903</t>
  </si>
  <si>
    <t>https://www.researchgate.net/profile/Cassiano-Rech/publication/328387650_Accelerometer-Measured_Physical_Activity_and_Sedentary_Behavior_A_Cross-Sectional_Study_of_Brazilian_Older_Adults/links/5c93e48392851cf0ae8ea10e/Accelerometer-Measured-Physical-Activity-and-Sedentary-Behavior-A-Cross-Sectional-Study-of-Brazilian-Older-Adults.pdf</t>
  </si>
  <si>
    <t>http://www.lifestudy.ac.uk/</t>
  </si>
  <si>
    <t>https://academic.oup.com/eurjpc/article/24/12/1311/5926905</t>
  </si>
  <si>
    <t>https://digital.nhs.uk/data-and-information/publications/statistical/health-survey-for-england/health-survey-for-england-2008-physical-activity-and-fitness</t>
  </si>
  <si>
    <t>https://www.ncbi.nlm.nih.gov/pmc/articles/PMC3583712/pdf/1471-2458-12-1078.pdf</t>
  </si>
  <si>
    <t>https://www.scielo.cl/scielo.php?script=sci_arttext&amp;pid=S0034-98872016001100005&amp;lng=en&amp;nrm=iso&amp;tlng=en</t>
  </si>
  <si>
    <t>https://link.springer.com/article/10.1007%2Fs10654-014-9889-0</t>
  </si>
  <si>
    <t>https://clinicaltrials.gov/ct2/show/NCT02993172</t>
  </si>
  <si>
    <t>https://onlinelibrary.wiley.com/doi/abs/10.1111/j.1746-1561.2012.00716.x</t>
  </si>
  <si>
    <t>https://clinicaltrials.gov/ct2/show/NCT00926744</t>
  </si>
  <si>
    <t>https://www.ncbi.nlm.nih.gov/pmc/articles/PMC3600619/</t>
  </si>
  <si>
    <t>https://www.sciencedirect.com/science/article/abs/pii/S1871403X1831007X</t>
  </si>
  <si>
    <t>https://europepmc.org/article/med/18210870</t>
  </si>
  <si>
    <t>https://www.clinicaltrials.gov/ct2/show/NCT00295542</t>
  </si>
  <si>
    <t>https://www.ucl.ac.uk/epidemiology-health-care/research/primary-care-and-population-health/research/brhs</t>
  </si>
  <si>
    <t>https://academic.oup.com/ije/article/35/2/237/694731</t>
  </si>
  <si>
    <t>https://www.ncbi.nlm.nih.gov/pmc/articles/PMC6354985/</t>
  </si>
  <si>
    <t>https://heart.bmj.com/content/105/13/982</t>
  </si>
  <si>
    <t>https://www.ncbi.nlm.nih.gov/pmc/articles/PMC5812876/</t>
  </si>
  <si>
    <t>https://www.ncbi.nlm.nih.gov/pmc/articles/PMC4302076/</t>
  </si>
  <si>
    <t>https://clinicaltrials.gov/ct2/show/NCT00664040</t>
  </si>
  <si>
    <t>https://www.sciencedirect.com/science/article/pii/S0020748918300361</t>
  </si>
  <si>
    <t>https://www.ncbi.nlm.nih.gov/pmc/articles/PMC3169638/</t>
  </si>
  <si>
    <t>https://www.ncbi.nlm.nih.gov/pmc/articles/PMC3439198/pdf/nihms-386797.pdf</t>
  </si>
  <si>
    <t>https://academic.oup.com/ije/article/48/2/387/5202210</t>
  </si>
  <si>
    <t>https://academic.oup.com/ije/article/35/4/836/686544</t>
  </si>
  <si>
    <t>https://pubmed.ncbi.nlm.nih.gov/26054499/</t>
  </si>
  <si>
    <t>https://pubmed.ncbi.nlm.nih.gov/26561620/</t>
  </si>
  <si>
    <t>https://www.ncbi.nlm.nih.gov/pmc/articles/PMC6110369/</t>
  </si>
  <si>
    <t>https://pubmed.ncbi.nlm.nih.gov/23452372/</t>
  </si>
  <si>
    <t>https://repository.niddk.nih.gov/studies/labs/</t>
  </si>
  <si>
    <t>https://www.ncbi.nlm.nih.gov/pmc/articles/PMC6192972/</t>
  </si>
  <si>
    <t>https://sleepdata.org/datasets/mesa</t>
  </si>
  <si>
    <t>https://www.sdu.dk/sif/-/media/images/sif/sidste_chance/sif/udgivelser/2011/inuit_health_in_transition_greenland_methods_5_2nd_revision_002.pdf</t>
  </si>
  <si>
    <t>https://baker.edu.au/-/media/documents/impact/ausdiab/reports/ausdiab-report-2012.pdf?la=en and https://www.ncbi.nlm.nih.gov/pmc/articles/PMC6188993/#bib0525</t>
  </si>
  <si>
    <t>https://pubmed.ncbi.nlm.nih.gov/21797779/</t>
  </si>
  <si>
    <t>https://www.ahajournals.org/doi/10.1161/01.cir.0000085992.67380.7b</t>
  </si>
  <si>
    <t>https://www.sciencedirect.com/science/article/pii/S0091743516303772</t>
  </si>
  <si>
    <t>https://www.sciencedirect.com/science/article/pii/S1389945720305414</t>
  </si>
  <si>
    <t>https://pubmed.ncbi.nlm.nih.gov/12011646/#:~:text=Greater%20clinic%20blood%20pressure%20was,in%20the%20hours%20after%20waking.</t>
  </si>
  <si>
    <t>https://pubmed.ncbi.nlm.nih.gov/27650831/</t>
  </si>
  <si>
    <t>https://pubmed.ncbi.nlm.nih.gov/31764587/</t>
  </si>
  <si>
    <t>paper_url</t>
  </si>
  <si>
    <t>Sample Information</t>
  </si>
  <si>
    <t>derived_male</t>
  </si>
  <si>
    <t>https://bmcpublichealth.biomedcentral.com/articles/10.1186/s12889-019-6971-2</t>
  </si>
  <si>
    <t xml:space="preserve">Open </t>
  </si>
  <si>
    <t>2 (Sub-sample)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</si>
</sst>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Sabon Next LT"/>
    </font>
    <font>
      <u/>
      <sz val="12"/>
      <color rgb="FF0066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0" xfId="0" applyFill="1" applyBorder="1"/>
    <xf numFmtId="0" fontId="0" fillId="0" borderId="0" xfId="0" applyNumberFormat="1" applyBorder="1"/>
    <xf numFmtId="0" fontId="0" fillId="0" borderId="1" xfId="0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0" xfId="0" applyFont="1"/>
    <xf numFmtId="0" fontId="2" fillId="0" borderId="0" xfId="0" applyFont="1" applyFill="1" applyBorder="1"/>
    <xf numFmtId="0" fontId="0" fillId="0" borderId="0" xfId="0" applyNumberFormat="1" applyFill="1" applyBorder="1"/>
    <xf numFmtId="0" fontId="0" fillId="0" borderId="7" xfId="0" applyFill="1" applyBorder="1"/>
    <xf numFmtId="0" fontId="0" fillId="0" borderId="7" xfId="0" applyBorder="1"/>
    <xf numFmtId="0" fontId="2" fillId="0" borderId="0" xfId="0" applyFont="1" applyBorder="1"/>
    <xf numFmtId="0" fontId="1" fillId="0" borderId="6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0" borderId="0" xfId="0" applyFont="1" applyFill="1" applyBorder="1"/>
    <xf numFmtId="0" fontId="4" fillId="0" borderId="0" xfId="0" applyFont="1" applyFill="1"/>
    <xf numFmtId="0" fontId="0" fillId="0" borderId="0" xfId="0" applyFill="1"/>
    <xf numFmtId="0" fontId="1" fillId="0" borderId="0" xfId="0" applyFont="1"/>
    <xf numFmtId="0" fontId="4" fillId="0" borderId="0" xfId="0" applyFont="1"/>
    <xf numFmtId="0" fontId="1" fillId="0" borderId="2" xfId="0" applyNumberFormat="1" applyFont="1" applyBorder="1"/>
    <xf numFmtId="0" fontId="0" fillId="0" borderId="0" xfId="0" applyNumberFormat="1"/>
    <xf numFmtId="0" fontId="4" fillId="0" borderId="0" xfId="0" applyNumberFormat="1" applyFont="1" applyFill="1"/>
    <xf numFmtId="0" fontId="3" fillId="0" borderId="1" xfId="1" applyBorder="1"/>
    <xf numFmtId="9" fontId="0" fillId="0" borderId="0" xfId="0" applyNumberFormat="1"/>
    <xf numFmtId="0" fontId="6" fillId="0" borderId="0" xfId="0" applyFont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ardia.dopm.uab.edu/" TargetMode="External"/><Relationship Id="rId1" Type="http://schemas.openxmlformats.org/officeDocument/2006/relationships/hyperlink" Target="http://www.cardia.dopm.uab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44665-9218-5B4B-8E2A-A9284DC61953}">
  <sheetPr codeName="Sheet1"/>
  <dimension ref="A1:DF107"/>
  <sheetViews>
    <sheetView tabSelected="1" workbookViewId="0">
      <pane xSplit="4" ySplit="2" topLeftCell="AC29" activePane="bottomRight" state="frozen"/>
      <selection pane="topRight" activeCell="G1" sqref="G1"/>
      <selection pane="bottomLeft" activeCell="A3" sqref="A3"/>
      <selection pane="bottomRight" activeCell="E56" sqref="E56"/>
    </sheetView>
  </sheetViews>
  <sheetFormatPr baseColWidth="10" defaultColWidth="11" defaultRowHeight="16" x14ac:dyDescent="0.2"/>
  <cols>
    <col min="2" max="2" width="13" bestFit="1" customWidth="1"/>
    <col min="3" max="3" width="81.6640625" customWidth="1"/>
    <col min="4" max="4" width="49.1640625" customWidth="1"/>
    <col min="5" max="5" width="25.1640625" bestFit="1" customWidth="1"/>
    <col min="6" max="6" width="13.5" bestFit="1" customWidth="1"/>
    <col min="7" max="7" width="21.6640625" bestFit="1" customWidth="1"/>
    <col min="8" max="8" width="24" bestFit="1" customWidth="1"/>
    <col min="9" max="9" width="23.1640625" bestFit="1" customWidth="1"/>
    <col min="10" max="10" width="22.5" bestFit="1" customWidth="1"/>
    <col min="11" max="11" width="12.33203125" bestFit="1" customWidth="1"/>
    <col min="12" max="12" width="24" bestFit="1" customWidth="1"/>
    <col min="13" max="13" width="22.5" bestFit="1" customWidth="1"/>
    <col min="14" max="14" width="22" bestFit="1" customWidth="1"/>
    <col min="15" max="15" width="16.6640625" bestFit="1" customWidth="1"/>
    <col min="16" max="16" width="73.33203125" style="2" bestFit="1" customWidth="1"/>
    <col min="20" max="20" width="13.83203125" bestFit="1" customWidth="1"/>
    <col min="21" max="21" width="15.5" bestFit="1" customWidth="1"/>
    <col min="22" max="22" width="12.5" bestFit="1" customWidth="1"/>
    <col min="23" max="23" width="14.1640625" bestFit="1" customWidth="1"/>
    <col min="24" max="25" width="14.1640625" customWidth="1"/>
    <col min="26" max="26" width="15.5" customWidth="1"/>
    <col min="29" max="29" width="12" style="1" bestFit="1" customWidth="1"/>
    <col min="30" max="30" width="22.6640625" bestFit="1" customWidth="1"/>
    <col min="31" max="31" width="14.83203125" style="1" bestFit="1" customWidth="1"/>
    <col min="32" max="32" width="22.83203125" bestFit="1" customWidth="1"/>
    <col min="33" max="33" width="13.5" bestFit="1" customWidth="1"/>
    <col min="34" max="34" width="21.5" style="32" bestFit="1" customWidth="1"/>
    <col min="35" max="35" width="10.5" bestFit="1" customWidth="1"/>
    <col min="36" max="36" width="21.83203125" bestFit="1" customWidth="1"/>
    <col min="37" max="37" width="22.83203125" bestFit="1" customWidth="1"/>
    <col min="38" max="38" width="22.83203125" style="2" bestFit="1" customWidth="1"/>
    <col min="39" max="39" width="12" bestFit="1" customWidth="1"/>
    <col min="40" max="40" width="13" bestFit="1" customWidth="1"/>
    <col min="41" max="41" width="19" bestFit="1" customWidth="1"/>
    <col min="42" max="42" width="12" bestFit="1" customWidth="1"/>
    <col min="43" max="43" width="13" bestFit="1" customWidth="1"/>
    <col min="44" max="44" width="19" bestFit="1" customWidth="1"/>
    <col min="45" max="45" width="18.33203125" bestFit="1" customWidth="1"/>
    <col min="46" max="46" width="13" bestFit="1" customWidth="1"/>
    <col min="47" max="47" width="19" bestFit="1" customWidth="1"/>
    <col min="48" max="48" width="16.33203125" bestFit="1" customWidth="1"/>
    <col min="49" max="49" width="13" bestFit="1" customWidth="1"/>
    <col min="50" max="50" width="19" bestFit="1" customWidth="1"/>
    <col min="51" max="51" width="15.83203125" bestFit="1" customWidth="1"/>
    <col min="52" max="52" width="15.83203125" customWidth="1"/>
    <col min="53" max="53" width="19" bestFit="1" customWidth="1"/>
    <col min="54" max="55" width="15.83203125" customWidth="1"/>
    <col min="56" max="56" width="19" bestFit="1" customWidth="1"/>
    <col min="57" max="57" width="13.33203125" bestFit="1" customWidth="1"/>
    <col min="58" max="58" width="33.83203125" bestFit="1" customWidth="1"/>
    <col min="59" max="60" width="13" customWidth="1"/>
    <col min="61" max="61" width="16" bestFit="1" customWidth="1"/>
    <col min="62" max="62" width="16" customWidth="1"/>
    <col min="63" max="63" width="14.1640625" bestFit="1" customWidth="1"/>
    <col min="64" max="64" width="13" bestFit="1" customWidth="1"/>
    <col min="65" max="65" width="13" customWidth="1"/>
    <col min="66" max="66" width="13.6640625" bestFit="1" customWidth="1"/>
    <col min="67" max="67" width="13" bestFit="1" customWidth="1"/>
    <col min="68" max="68" width="13" customWidth="1"/>
    <col min="69" max="69" width="14.83203125" bestFit="1" customWidth="1"/>
    <col min="70" max="70" width="13" bestFit="1" customWidth="1"/>
    <col min="71" max="71" width="13" customWidth="1"/>
    <col min="73" max="73" width="13" bestFit="1" customWidth="1"/>
    <col min="74" max="74" width="13" customWidth="1"/>
    <col min="75" max="75" width="6.5" bestFit="1" customWidth="1"/>
    <col min="76" max="76" width="13" bestFit="1" customWidth="1"/>
    <col min="77" max="77" width="19" bestFit="1" customWidth="1"/>
    <col min="78" max="80" width="13" customWidth="1"/>
    <col min="81" max="81" width="13.83203125" bestFit="1" customWidth="1"/>
    <col min="82" max="82" width="13" customWidth="1"/>
    <col min="83" max="83" width="19" bestFit="1" customWidth="1"/>
    <col min="84" max="85" width="13" customWidth="1"/>
    <col min="86" max="86" width="19" bestFit="1" customWidth="1"/>
    <col min="87" max="87" width="23.5" bestFit="1" customWidth="1"/>
    <col min="88" max="88" width="13" customWidth="1"/>
    <col min="89" max="89" width="19" bestFit="1" customWidth="1"/>
    <col min="90" max="90" width="18.1640625" style="1" bestFit="1" customWidth="1"/>
    <col min="91" max="91" width="13" style="2" bestFit="1" customWidth="1"/>
    <col min="92" max="92" width="4.5" bestFit="1" customWidth="1"/>
    <col min="93" max="93" width="13" bestFit="1" customWidth="1"/>
    <col min="94" max="94" width="4.5" bestFit="1" customWidth="1"/>
    <col min="95" max="95" width="13" bestFit="1" customWidth="1"/>
    <col min="96" max="96" width="8.33203125" bestFit="1" customWidth="1"/>
    <col min="97" max="97" width="13" bestFit="1" customWidth="1"/>
    <col min="98" max="98" width="13.6640625" bestFit="1" customWidth="1"/>
    <col min="99" max="99" width="13" bestFit="1" customWidth="1"/>
    <col min="100" max="100" width="16.5" bestFit="1" customWidth="1"/>
    <col min="101" max="101" width="13" bestFit="1" customWidth="1"/>
    <col min="102" max="102" width="19.6640625" bestFit="1" customWidth="1"/>
    <col min="103" max="103" width="13" bestFit="1" customWidth="1"/>
    <col min="104" max="104" width="13.83203125" bestFit="1" customWidth="1"/>
    <col min="105" max="105" width="13" bestFit="1" customWidth="1"/>
    <col min="106" max="106" width="15.1640625" bestFit="1" customWidth="1"/>
    <col min="107" max="107" width="13" bestFit="1" customWidth="1"/>
    <col min="108" max="108" width="23.1640625" bestFit="1" customWidth="1"/>
    <col min="109" max="109" width="13" style="2" bestFit="1" customWidth="1"/>
  </cols>
  <sheetData>
    <row r="1" spans="1:110" x14ac:dyDescent="0.2">
      <c r="F1" s="39" t="s">
        <v>57</v>
      </c>
      <c r="G1" s="39"/>
      <c r="H1" s="39"/>
      <c r="I1" s="39"/>
      <c r="J1" s="39"/>
      <c r="K1" s="39"/>
      <c r="L1" s="39"/>
      <c r="M1" s="39"/>
      <c r="N1" s="39"/>
      <c r="O1" s="39"/>
      <c r="P1" s="41"/>
      <c r="Q1" s="38" t="s">
        <v>611</v>
      </c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41"/>
      <c r="AD1" s="38" t="s">
        <v>7</v>
      </c>
      <c r="AE1" s="39"/>
      <c r="AF1" s="39"/>
      <c r="AG1" s="39"/>
      <c r="AH1" s="39"/>
      <c r="AI1" s="39"/>
      <c r="AJ1" s="39"/>
      <c r="AK1" s="39"/>
      <c r="AL1" s="39"/>
      <c r="AM1" s="41"/>
      <c r="AN1" s="38" t="s">
        <v>47</v>
      </c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41"/>
      <c r="CO1" s="38" t="s">
        <v>48</v>
      </c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40"/>
      <c r="DF1" s="41"/>
    </row>
    <row r="2" spans="1:110" x14ac:dyDescent="0.2">
      <c r="A2" s="7" t="s">
        <v>30</v>
      </c>
      <c r="B2" s="7" t="s">
        <v>274</v>
      </c>
      <c r="C2" s="7" t="s">
        <v>610</v>
      </c>
      <c r="D2" s="7" t="s">
        <v>65</v>
      </c>
      <c r="E2" s="7" t="s">
        <v>222</v>
      </c>
      <c r="F2" s="3" t="s">
        <v>4</v>
      </c>
      <c r="G2" s="3" t="s">
        <v>1</v>
      </c>
      <c r="H2" s="3" t="s">
        <v>13</v>
      </c>
      <c r="I2" s="3" t="s">
        <v>14</v>
      </c>
      <c r="J2" s="3" t="s">
        <v>2</v>
      </c>
      <c r="K2" s="7" t="s">
        <v>3</v>
      </c>
      <c r="L2" s="7" t="s">
        <v>511</v>
      </c>
      <c r="M2" s="7" t="s">
        <v>0</v>
      </c>
      <c r="N2" s="7" t="s">
        <v>9</v>
      </c>
      <c r="O2" s="9" t="s">
        <v>8</v>
      </c>
      <c r="P2" s="8" t="s">
        <v>29</v>
      </c>
      <c r="Q2" s="29" t="s">
        <v>66</v>
      </c>
      <c r="R2" s="29" t="s">
        <v>534</v>
      </c>
      <c r="S2" s="29" t="s">
        <v>535</v>
      </c>
      <c r="T2" s="29" t="s">
        <v>554</v>
      </c>
      <c r="U2" s="29" t="s">
        <v>555</v>
      </c>
      <c r="V2" s="29" t="s">
        <v>67</v>
      </c>
      <c r="W2" s="29" t="s">
        <v>68</v>
      </c>
      <c r="X2" s="3" t="s">
        <v>283</v>
      </c>
      <c r="Y2" s="29" t="s">
        <v>612</v>
      </c>
      <c r="Z2" s="29" t="s">
        <v>556</v>
      </c>
      <c r="AA2" s="29" t="s">
        <v>557</v>
      </c>
      <c r="AB2" s="29" t="s">
        <v>536</v>
      </c>
      <c r="AC2" s="29" t="s">
        <v>537</v>
      </c>
      <c r="AD2" s="3" t="s">
        <v>10</v>
      </c>
      <c r="AE2" s="3" t="s">
        <v>11</v>
      </c>
      <c r="AF2" s="3" t="s">
        <v>5</v>
      </c>
      <c r="AG2" s="3" t="s">
        <v>16</v>
      </c>
      <c r="AH2" s="3" t="s">
        <v>6</v>
      </c>
      <c r="AI2" s="31" t="s">
        <v>17</v>
      </c>
      <c r="AJ2" s="3" t="s">
        <v>27</v>
      </c>
      <c r="AK2" s="3" t="s">
        <v>61</v>
      </c>
      <c r="AL2" s="3" t="s">
        <v>18</v>
      </c>
      <c r="AM2" s="37" t="s">
        <v>60</v>
      </c>
      <c r="AN2" s="12" t="s">
        <v>31</v>
      </c>
      <c r="AO2" s="11" t="s">
        <v>59</v>
      </c>
      <c r="AP2" s="11" t="s">
        <v>62</v>
      </c>
      <c r="AQ2" s="11" t="s">
        <v>32</v>
      </c>
      <c r="AR2" s="11" t="s">
        <v>59</v>
      </c>
      <c r="AS2" s="11" t="s">
        <v>62</v>
      </c>
      <c r="AT2" s="11" t="s">
        <v>33</v>
      </c>
      <c r="AU2" s="11" t="s">
        <v>59</v>
      </c>
      <c r="AV2" s="11" t="s">
        <v>62</v>
      </c>
      <c r="AW2" s="11" t="s">
        <v>58</v>
      </c>
      <c r="AX2" s="11" t="s">
        <v>59</v>
      </c>
      <c r="AY2" s="11" t="s">
        <v>62</v>
      </c>
      <c r="AZ2" s="11" t="s">
        <v>237</v>
      </c>
      <c r="BA2" s="11" t="s">
        <v>59</v>
      </c>
      <c r="BB2" s="11" t="s">
        <v>62</v>
      </c>
      <c r="BC2" s="11" t="s">
        <v>236</v>
      </c>
      <c r="BD2" s="11" t="s">
        <v>59</v>
      </c>
      <c r="BE2" s="11" t="s">
        <v>62</v>
      </c>
      <c r="BF2" s="11" t="s">
        <v>238</v>
      </c>
      <c r="BG2" s="11" t="s">
        <v>59</v>
      </c>
      <c r="BH2" s="11" t="s">
        <v>239</v>
      </c>
      <c r="BI2" s="11" t="s">
        <v>59</v>
      </c>
      <c r="BJ2" s="11" t="s">
        <v>240</v>
      </c>
      <c r="BK2" s="11" t="s">
        <v>59</v>
      </c>
      <c r="BL2" s="11" t="s">
        <v>34</v>
      </c>
      <c r="BM2" s="11" t="s">
        <v>59</v>
      </c>
      <c r="BN2" s="11" t="s">
        <v>62</v>
      </c>
      <c r="BO2" s="11" t="s">
        <v>35</v>
      </c>
      <c r="BP2" s="11" t="s">
        <v>59</v>
      </c>
      <c r="BQ2" s="11" t="s">
        <v>62</v>
      </c>
      <c r="BR2" s="11" t="s">
        <v>36</v>
      </c>
      <c r="BS2" s="11" t="s">
        <v>59</v>
      </c>
      <c r="BT2" s="11" t="s">
        <v>62</v>
      </c>
      <c r="BU2" s="11" t="s">
        <v>37</v>
      </c>
      <c r="BV2" s="11" t="s">
        <v>59</v>
      </c>
      <c r="BW2" s="11" t="s">
        <v>62</v>
      </c>
      <c r="BX2" s="11" t="s">
        <v>38</v>
      </c>
      <c r="BY2" s="11" t="s">
        <v>59</v>
      </c>
      <c r="BZ2" s="11" t="s">
        <v>62</v>
      </c>
      <c r="CA2" s="11" t="s">
        <v>63</v>
      </c>
      <c r="CB2" s="11" t="s">
        <v>59</v>
      </c>
      <c r="CC2" s="11" t="s">
        <v>62</v>
      </c>
      <c r="CD2" s="11" t="s">
        <v>298</v>
      </c>
      <c r="CE2" s="11" t="s">
        <v>59</v>
      </c>
      <c r="CF2" s="11" t="s">
        <v>62</v>
      </c>
      <c r="CG2" s="11" t="s">
        <v>64</v>
      </c>
      <c r="CH2" s="11" t="s">
        <v>59</v>
      </c>
      <c r="CI2" s="11" t="s">
        <v>62</v>
      </c>
      <c r="CJ2" s="11" t="s">
        <v>260</v>
      </c>
      <c r="CK2" s="11" t="s">
        <v>59</v>
      </c>
      <c r="CL2" s="11" t="s">
        <v>62</v>
      </c>
      <c r="CM2" s="3" t="s">
        <v>49</v>
      </c>
      <c r="CN2" s="21" t="s">
        <v>59</v>
      </c>
      <c r="CO2" s="10" t="s">
        <v>39</v>
      </c>
      <c r="CP2" s="10" t="s">
        <v>59</v>
      </c>
      <c r="CQ2" s="10" t="s">
        <v>40</v>
      </c>
      <c r="CR2" s="10" t="s">
        <v>59</v>
      </c>
      <c r="CS2" s="10" t="s">
        <v>41</v>
      </c>
      <c r="CT2" s="10" t="s">
        <v>59</v>
      </c>
      <c r="CU2" s="10" t="s">
        <v>46</v>
      </c>
      <c r="CV2" s="10" t="s">
        <v>59</v>
      </c>
      <c r="CW2" s="10" t="s">
        <v>42</v>
      </c>
      <c r="CX2" s="10" t="s">
        <v>59</v>
      </c>
      <c r="CY2" s="10" t="s">
        <v>43</v>
      </c>
      <c r="CZ2" s="10" t="s">
        <v>59</v>
      </c>
      <c r="DA2" s="10" t="s">
        <v>44</v>
      </c>
      <c r="DB2" s="10" t="s">
        <v>59</v>
      </c>
      <c r="DC2" s="10" t="s">
        <v>317</v>
      </c>
      <c r="DD2" s="10" t="s">
        <v>59</v>
      </c>
      <c r="DE2" s="19" t="s">
        <v>45</v>
      </c>
      <c r="DF2" s="20" t="s">
        <v>59</v>
      </c>
    </row>
    <row r="3" spans="1:110" x14ac:dyDescent="0.2">
      <c r="A3">
        <v>1</v>
      </c>
      <c r="B3" t="s">
        <v>275</v>
      </c>
      <c r="C3" t="s">
        <v>558</v>
      </c>
      <c r="D3" s="25" t="s">
        <v>524</v>
      </c>
      <c r="E3" t="s">
        <v>228</v>
      </c>
      <c r="F3" t="s">
        <v>55</v>
      </c>
      <c r="G3" s="4" t="s">
        <v>55</v>
      </c>
      <c r="H3" s="1">
        <v>2002</v>
      </c>
      <c r="I3" s="1">
        <v>2011</v>
      </c>
      <c r="K3" s="4"/>
      <c r="L3" s="4" t="s">
        <v>512</v>
      </c>
      <c r="M3" s="1" t="s">
        <v>20</v>
      </c>
      <c r="N3" s="1" t="s">
        <v>21</v>
      </c>
      <c r="O3" s="4" t="s">
        <v>522</v>
      </c>
      <c r="Q3">
        <v>40</v>
      </c>
      <c r="R3">
        <v>19</v>
      </c>
      <c r="S3">
        <v>72</v>
      </c>
      <c r="T3">
        <v>1912</v>
      </c>
      <c r="U3">
        <v>2182</v>
      </c>
      <c r="V3">
        <f t="shared" ref="V3:V34" si="0">IFERROR(ROUND(T3/(T3+U3)*100,2), 0)</f>
        <v>46.7</v>
      </c>
      <c r="W3">
        <f t="shared" ref="W3:W34" si="1">IFERROR(ROUND(U3/(T3+U3)*100,2),0)</f>
        <v>53.3</v>
      </c>
      <c r="X3" s="4">
        <v>3732</v>
      </c>
      <c r="Y3">
        <f t="shared" ref="Y3:Y34" si="2">IF(T3 &gt; 100, T3, ROUND((X3/100)*V3,0))</f>
        <v>1912</v>
      </c>
      <c r="Z3">
        <f t="shared" ref="Z3:Z34" si="3">IF(U3 &gt; 100, U3, ROUND((X3/100)*W3,0))</f>
        <v>2182</v>
      </c>
      <c r="AA3">
        <f t="shared" ref="AA3:AA34" si="4" xml:space="preserve"> IF(Y3+Z3 &lt;&gt; 0,  Y3+Z3,X3)</f>
        <v>4094</v>
      </c>
      <c r="AB3" t="s">
        <v>538</v>
      </c>
      <c r="AC3">
        <v>98.4</v>
      </c>
      <c r="AD3" s="1" t="s">
        <v>365</v>
      </c>
      <c r="AE3" s="4" t="s">
        <v>26</v>
      </c>
      <c r="AF3" s="4" t="s">
        <v>340</v>
      </c>
      <c r="AG3" s="1"/>
      <c r="AH3" s="4"/>
      <c r="AI3" s="5">
        <v>8</v>
      </c>
      <c r="AJ3" s="1">
        <v>30</v>
      </c>
      <c r="AK3" s="1"/>
      <c r="AL3" s="1"/>
      <c r="AM3" s="2"/>
      <c r="AN3" s="1" t="s">
        <v>23</v>
      </c>
      <c r="AO3" t="s">
        <v>264</v>
      </c>
      <c r="AP3" t="s">
        <v>263</v>
      </c>
      <c r="AQ3" t="s">
        <v>23</v>
      </c>
      <c r="AR3" t="s">
        <v>265</v>
      </c>
      <c r="AS3" t="s">
        <v>266</v>
      </c>
      <c r="AT3" t="s">
        <v>23</v>
      </c>
      <c r="AU3" t="s">
        <v>268</v>
      </c>
      <c r="AV3" t="s">
        <v>267</v>
      </c>
      <c r="AW3" t="s">
        <v>23</v>
      </c>
      <c r="AX3" t="s">
        <v>269</v>
      </c>
      <c r="AZ3" t="s">
        <v>50</v>
      </c>
      <c r="BC3" t="s">
        <v>50</v>
      </c>
      <c r="BF3" t="s">
        <v>23</v>
      </c>
      <c r="BG3" t="s">
        <v>270</v>
      </c>
      <c r="BH3" t="s">
        <v>23</v>
      </c>
      <c r="BI3" t="s">
        <v>270</v>
      </c>
      <c r="BJ3" t="s">
        <v>50</v>
      </c>
      <c r="BL3" t="s">
        <v>23</v>
      </c>
      <c r="BM3" t="s">
        <v>271</v>
      </c>
      <c r="BN3" t="s">
        <v>251</v>
      </c>
      <c r="BO3" t="s">
        <v>23</v>
      </c>
      <c r="BP3" t="s">
        <v>271</v>
      </c>
      <c r="BQ3" t="s">
        <v>251</v>
      </c>
      <c r="BR3" t="s">
        <v>23</v>
      </c>
      <c r="BS3" t="s">
        <v>271</v>
      </c>
      <c r="BT3" t="s">
        <v>251</v>
      </c>
      <c r="BU3" t="s">
        <v>23</v>
      </c>
      <c r="BV3" t="s">
        <v>271</v>
      </c>
      <c r="BW3" t="s">
        <v>251</v>
      </c>
      <c r="BX3" t="s">
        <v>23</v>
      </c>
      <c r="BY3" t="s">
        <v>271</v>
      </c>
      <c r="BZ3" t="s">
        <v>272</v>
      </c>
      <c r="CA3" t="s">
        <v>50</v>
      </c>
      <c r="CD3" t="s">
        <v>23</v>
      </c>
      <c r="CE3" s="13" t="s">
        <v>271</v>
      </c>
      <c r="CF3" t="s">
        <v>251</v>
      </c>
      <c r="CG3" t="s">
        <v>50</v>
      </c>
      <c r="CJ3" t="s">
        <v>50</v>
      </c>
      <c r="CL3"/>
      <c r="CM3" s="1" t="s">
        <v>50</v>
      </c>
      <c r="CN3" s="2"/>
      <c r="CO3" t="s">
        <v>23</v>
      </c>
      <c r="CQ3" t="s">
        <v>23</v>
      </c>
      <c r="DA3" t="s">
        <v>23</v>
      </c>
      <c r="DB3" t="s">
        <v>273</v>
      </c>
      <c r="DE3" s="1"/>
      <c r="DF3" s="2"/>
    </row>
    <row r="4" spans="1:110" x14ac:dyDescent="0.2">
      <c r="A4">
        <v>2</v>
      </c>
      <c r="B4" t="s">
        <v>275</v>
      </c>
      <c r="C4" t="s">
        <v>559</v>
      </c>
      <c r="D4" s="25" t="s">
        <v>525</v>
      </c>
      <c r="E4" t="s">
        <v>229</v>
      </c>
      <c r="F4" t="s">
        <v>55</v>
      </c>
      <c r="G4" s="4" t="s">
        <v>55</v>
      </c>
      <c r="H4" s="1">
        <v>2002</v>
      </c>
      <c r="I4" s="1">
        <v>2011</v>
      </c>
      <c r="J4" s="4"/>
      <c r="K4" s="4"/>
      <c r="L4" s="4" t="s">
        <v>512</v>
      </c>
      <c r="M4" s="1" t="s">
        <v>504</v>
      </c>
      <c r="N4" s="1"/>
      <c r="O4" s="4" t="s">
        <v>522</v>
      </c>
      <c r="R4">
        <v>20</v>
      </c>
      <c r="S4">
        <v>80</v>
      </c>
      <c r="T4">
        <v>177</v>
      </c>
      <c r="U4">
        <v>233</v>
      </c>
      <c r="V4">
        <f t="shared" si="0"/>
        <v>43.17</v>
      </c>
      <c r="W4">
        <f t="shared" si="1"/>
        <v>56.83</v>
      </c>
      <c r="X4" s="4">
        <v>0</v>
      </c>
      <c r="Y4">
        <f t="shared" si="2"/>
        <v>177</v>
      </c>
      <c r="Z4">
        <f t="shared" si="3"/>
        <v>233</v>
      </c>
      <c r="AA4">
        <f t="shared" si="4"/>
        <v>410</v>
      </c>
      <c r="AB4" t="s">
        <v>539</v>
      </c>
      <c r="AC4"/>
      <c r="AD4" s="1" t="s">
        <v>365</v>
      </c>
      <c r="AE4" s="4" t="s">
        <v>26</v>
      </c>
      <c r="AF4" s="4" t="s">
        <v>340</v>
      </c>
      <c r="AG4" s="1"/>
      <c r="AH4" s="4"/>
      <c r="AI4" s="5">
        <v>8</v>
      </c>
      <c r="AJ4" s="1">
        <v>30</v>
      </c>
      <c r="AK4" s="1"/>
      <c r="AL4" s="1"/>
      <c r="AM4" s="2"/>
      <c r="AN4" t="s">
        <v>23</v>
      </c>
      <c r="AO4" t="s">
        <v>264</v>
      </c>
      <c r="AP4" t="s">
        <v>263</v>
      </c>
      <c r="AQ4" t="s">
        <v>23</v>
      </c>
      <c r="AR4" t="s">
        <v>265</v>
      </c>
      <c r="AS4" t="s">
        <v>266</v>
      </c>
      <c r="AT4" t="s">
        <v>23</v>
      </c>
      <c r="AU4" t="s">
        <v>268</v>
      </c>
      <c r="AV4" t="s">
        <v>267</v>
      </c>
      <c r="AW4" t="s">
        <v>23</v>
      </c>
      <c r="AX4" t="s">
        <v>269</v>
      </c>
      <c r="AZ4" t="s">
        <v>50</v>
      </c>
      <c r="BC4" t="s">
        <v>50</v>
      </c>
      <c r="BF4" t="s">
        <v>23</v>
      </c>
      <c r="BG4" t="s">
        <v>270</v>
      </c>
      <c r="BH4" t="s">
        <v>23</v>
      </c>
      <c r="BI4" t="s">
        <v>270</v>
      </c>
      <c r="BJ4" t="s">
        <v>50</v>
      </c>
      <c r="BL4" t="s">
        <v>23</v>
      </c>
      <c r="BM4" t="s">
        <v>271</v>
      </c>
      <c r="BN4" t="s">
        <v>251</v>
      </c>
      <c r="BO4" t="s">
        <v>23</v>
      </c>
      <c r="BP4" t="s">
        <v>271</v>
      </c>
      <c r="BQ4" t="s">
        <v>251</v>
      </c>
      <c r="BR4" t="s">
        <v>23</v>
      </c>
      <c r="BS4" t="s">
        <v>271</v>
      </c>
      <c r="BT4" t="s">
        <v>251</v>
      </c>
      <c r="BU4" t="s">
        <v>23</v>
      </c>
      <c r="BV4" t="s">
        <v>271</v>
      </c>
      <c r="BW4" t="s">
        <v>251</v>
      </c>
      <c r="BX4" t="s">
        <v>23</v>
      </c>
      <c r="BY4" t="s">
        <v>271</v>
      </c>
      <c r="BZ4" t="s">
        <v>272</v>
      </c>
      <c r="CA4" t="s">
        <v>50</v>
      </c>
      <c r="CD4" t="s">
        <v>23</v>
      </c>
      <c r="CE4" s="13" t="s">
        <v>271</v>
      </c>
      <c r="CF4" t="s">
        <v>251</v>
      </c>
      <c r="CG4" t="s">
        <v>50</v>
      </c>
      <c r="CJ4" t="s">
        <v>50</v>
      </c>
      <c r="CL4"/>
      <c r="CM4" s="1" t="s">
        <v>50</v>
      </c>
      <c r="CN4" s="2"/>
      <c r="CO4" t="s">
        <v>23</v>
      </c>
      <c r="CQ4" t="s">
        <v>23</v>
      </c>
      <c r="DA4" t="s">
        <v>23</v>
      </c>
      <c r="DB4" t="s">
        <v>273</v>
      </c>
      <c r="DE4" s="1"/>
      <c r="DF4" s="2"/>
    </row>
    <row r="5" spans="1:110" x14ac:dyDescent="0.2">
      <c r="A5">
        <v>3</v>
      </c>
      <c r="B5" t="s">
        <v>310</v>
      </c>
      <c r="C5" t="s">
        <v>74</v>
      </c>
      <c r="D5" s="25" t="s">
        <v>225</v>
      </c>
      <c r="F5" s="1" t="s">
        <v>12</v>
      </c>
      <c r="G5" s="1" t="s">
        <v>476</v>
      </c>
      <c r="H5" s="1">
        <v>2009</v>
      </c>
      <c r="I5" s="1">
        <v>2009</v>
      </c>
      <c r="J5" s="1"/>
      <c r="K5" s="1" t="s">
        <v>50</v>
      </c>
      <c r="L5" s="1" t="s">
        <v>513</v>
      </c>
      <c r="M5" s="1" t="s">
        <v>323</v>
      </c>
      <c r="N5" s="1" t="s">
        <v>324</v>
      </c>
      <c r="O5" s="4" t="s">
        <v>522</v>
      </c>
      <c r="Q5">
        <v>40</v>
      </c>
      <c r="T5">
        <v>173</v>
      </c>
      <c r="U5">
        <v>317</v>
      </c>
      <c r="V5">
        <f t="shared" si="0"/>
        <v>35.31</v>
      </c>
      <c r="W5">
        <f t="shared" si="1"/>
        <v>64.69</v>
      </c>
      <c r="X5" s="1">
        <v>233</v>
      </c>
      <c r="Y5">
        <f t="shared" si="2"/>
        <v>173</v>
      </c>
      <c r="Z5">
        <f t="shared" si="3"/>
        <v>317</v>
      </c>
      <c r="AA5">
        <f t="shared" si="4"/>
        <v>490</v>
      </c>
      <c r="AB5" t="s">
        <v>69</v>
      </c>
      <c r="AC5" t="s">
        <v>540</v>
      </c>
      <c r="AD5" s="4" t="s">
        <v>325</v>
      </c>
      <c r="AF5" s="1" t="s">
        <v>56</v>
      </c>
      <c r="AG5" s="1"/>
      <c r="AH5" s="1" t="s">
        <v>50</v>
      </c>
      <c r="AI5" s="5">
        <v>7</v>
      </c>
      <c r="AJ5" s="1"/>
      <c r="AK5" s="1"/>
      <c r="AL5" s="1" t="s">
        <v>326</v>
      </c>
      <c r="AM5" s="2"/>
      <c r="AN5" t="s">
        <v>23</v>
      </c>
      <c r="AQ5" t="s">
        <v>23</v>
      </c>
      <c r="AT5" t="s">
        <v>23</v>
      </c>
      <c r="AW5" t="s">
        <v>23</v>
      </c>
      <c r="AZ5" t="s">
        <v>23</v>
      </c>
      <c r="BC5" t="s">
        <v>50</v>
      </c>
      <c r="BF5" t="s">
        <v>23</v>
      </c>
      <c r="BH5" t="s">
        <v>23</v>
      </c>
      <c r="BL5" t="s">
        <v>23</v>
      </c>
      <c r="BM5" t="s">
        <v>327</v>
      </c>
      <c r="BO5" t="s">
        <v>23</v>
      </c>
      <c r="BP5" t="s">
        <v>327</v>
      </c>
      <c r="BR5" t="s">
        <v>23</v>
      </c>
      <c r="BS5" t="s">
        <v>327</v>
      </c>
      <c r="BU5" t="s">
        <v>23</v>
      </c>
      <c r="BV5" t="s">
        <v>327</v>
      </c>
      <c r="BX5" t="s">
        <v>50</v>
      </c>
      <c r="CA5" t="s">
        <v>50</v>
      </c>
      <c r="CD5" t="s">
        <v>23</v>
      </c>
      <c r="CG5" t="s">
        <v>50</v>
      </c>
      <c r="CJ5" t="s">
        <v>50</v>
      </c>
      <c r="CL5"/>
      <c r="CM5" s="1" t="s">
        <v>50</v>
      </c>
      <c r="CN5" s="2"/>
      <c r="CO5" t="s">
        <v>23</v>
      </c>
      <c r="CQ5" s="1" t="s">
        <v>23</v>
      </c>
      <c r="CR5" s="1"/>
      <c r="CS5" s="1" t="s">
        <v>23</v>
      </c>
      <c r="CT5" s="1"/>
      <c r="CU5" s="1" t="s">
        <v>23</v>
      </c>
      <c r="CV5" s="1"/>
      <c r="CW5" s="1" t="s">
        <v>23</v>
      </c>
      <c r="CX5" s="1"/>
      <c r="CY5" s="1"/>
      <c r="CZ5" s="1"/>
      <c r="DA5" s="1"/>
      <c r="DB5" s="1"/>
      <c r="DC5" s="1"/>
      <c r="DD5" s="1"/>
      <c r="DE5" s="1"/>
      <c r="DF5" s="2"/>
    </row>
    <row r="6" spans="1:110" x14ac:dyDescent="0.2">
      <c r="A6">
        <v>4</v>
      </c>
      <c r="B6" t="s">
        <v>310</v>
      </c>
      <c r="C6" t="s">
        <v>165</v>
      </c>
      <c r="D6" s="25" t="s">
        <v>70</v>
      </c>
      <c r="F6" s="1" t="s">
        <v>12</v>
      </c>
      <c r="G6" s="4" t="s">
        <v>476</v>
      </c>
      <c r="H6" s="4"/>
      <c r="I6" s="4"/>
      <c r="J6" s="4"/>
      <c r="K6" s="4" t="s">
        <v>23</v>
      </c>
      <c r="L6" s="4" t="s">
        <v>514</v>
      </c>
      <c r="M6" s="4" t="s">
        <v>375</v>
      </c>
      <c r="N6" s="4"/>
      <c r="O6" s="4" t="s">
        <v>522</v>
      </c>
      <c r="T6">
        <v>0</v>
      </c>
      <c r="U6">
        <v>0</v>
      </c>
      <c r="V6">
        <f t="shared" si="0"/>
        <v>0</v>
      </c>
      <c r="W6">
        <f t="shared" si="1"/>
        <v>0</v>
      </c>
      <c r="X6" s="4">
        <v>636</v>
      </c>
      <c r="Y6">
        <f t="shared" si="2"/>
        <v>0</v>
      </c>
      <c r="Z6">
        <f t="shared" si="3"/>
        <v>0</v>
      </c>
      <c r="AA6">
        <f t="shared" si="4"/>
        <v>636</v>
      </c>
      <c r="AC6"/>
      <c r="AD6" s="4" t="s">
        <v>15</v>
      </c>
      <c r="AE6" s="4" t="s">
        <v>51</v>
      </c>
      <c r="AF6" s="4" t="s">
        <v>376</v>
      </c>
      <c r="AG6" s="4"/>
      <c r="AH6" s="4"/>
      <c r="AI6" s="15"/>
      <c r="AJ6" s="4"/>
      <c r="AK6" s="4"/>
      <c r="AL6" s="1" t="s">
        <v>326</v>
      </c>
      <c r="AM6" s="2"/>
      <c r="AN6" t="s">
        <v>23</v>
      </c>
      <c r="AQ6" t="s">
        <v>23</v>
      </c>
      <c r="AT6" t="s">
        <v>23</v>
      </c>
      <c r="AW6" t="s">
        <v>50</v>
      </c>
      <c r="AZ6" t="s">
        <v>50</v>
      </c>
      <c r="BC6" t="s">
        <v>50</v>
      </c>
      <c r="BF6" t="s">
        <v>23</v>
      </c>
      <c r="BH6" t="s">
        <v>23</v>
      </c>
      <c r="BJ6" t="s">
        <v>23</v>
      </c>
      <c r="BL6" t="s">
        <v>23</v>
      </c>
      <c r="BO6" t="s">
        <v>23</v>
      </c>
      <c r="BR6" t="s">
        <v>23</v>
      </c>
      <c r="BU6" t="s">
        <v>23</v>
      </c>
      <c r="BX6" t="s">
        <v>50</v>
      </c>
      <c r="CA6" t="s">
        <v>50</v>
      </c>
      <c r="CD6" t="s">
        <v>23</v>
      </c>
      <c r="CG6" t="s">
        <v>23</v>
      </c>
      <c r="CJ6" t="s">
        <v>50</v>
      </c>
      <c r="CL6"/>
      <c r="CM6" s="1" t="s">
        <v>23</v>
      </c>
      <c r="CN6" s="2" t="s">
        <v>377</v>
      </c>
      <c r="CO6" s="4" t="s">
        <v>23</v>
      </c>
      <c r="CP6" s="4"/>
      <c r="CQ6" s="4" t="s">
        <v>23</v>
      </c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2"/>
    </row>
    <row r="7" spans="1:110" x14ac:dyDescent="0.2">
      <c r="A7">
        <v>5</v>
      </c>
      <c r="B7" t="s">
        <v>276</v>
      </c>
      <c r="C7" t="s">
        <v>560</v>
      </c>
      <c r="D7" s="25" t="s">
        <v>224</v>
      </c>
      <c r="E7" t="s">
        <v>291</v>
      </c>
      <c r="F7" s="4" t="s">
        <v>461</v>
      </c>
      <c r="G7" s="4" t="s">
        <v>287</v>
      </c>
      <c r="H7">
        <v>2012</v>
      </c>
      <c r="I7">
        <v>2018</v>
      </c>
      <c r="J7" t="s">
        <v>288</v>
      </c>
      <c r="K7" t="s">
        <v>50</v>
      </c>
      <c r="L7" s="4" t="s">
        <v>514</v>
      </c>
      <c r="M7" s="4" t="s">
        <v>289</v>
      </c>
      <c r="N7" s="13" t="s">
        <v>21</v>
      </c>
      <c r="O7" s="4" t="s">
        <v>290</v>
      </c>
      <c r="Q7">
        <v>72</v>
      </c>
      <c r="T7">
        <v>777</v>
      </c>
      <c r="U7">
        <v>790</v>
      </c>
      <c r="V7">
        <f t="shared" si="0"/>
        <v>49.59</v>
      </c>
      <c r="W7">
        <f t="shared" si="1"/>
        <v>50.41</v>
      </c>
      <c r="X7">
        <v>1576</v>
      </c>
      <c r="Y7">
        <f t="shared" si="2"/>
        <v>777</v>
      </c>
      <c r="Z7">
        <f t="shared" si="3"/>
        <v>790</v>
      </c>
      <c r="AA7">
        <f t="shared" si="4"/>
        <v>1567</v>
      </c>
      <c r="AC7"/>
      <c r="AD7" s="4" t="s">
        <v>292</v>
      </c>
      <c r="AE7" s="4" t="s">
        <v>293</v>
      </c>
      <c r="AF7" s="4" t="s">
        <v>294</v>
      </c>
      <c r="AG7" s="4" t="s">
        <v>295</v>
      </c>
      <c r="AH7" s="4" t="s">
        <v>50</v>
      </c>
      <c r="AI7" s="15">
        <v>7</v>
      </c>
      <c r="AJ7" s="4" t="s">
        <v>25</v>
      </c>
      <c r="AK7" s="4"/>
      <c r="AL7" s="4" t="s">
        <v>19</v>
      </c>
      <c r="AM7" s="2"/>
      <c r="AN7" s="4" t="s">
        <v>23</v>
      </c>
      <c r="AO7" s="4"/>
      <c r="AP7" s="4"/>
      <c r="AQ7" s="4" t="s">
        <v>23</v>
      </c>
      <c r="AR7" s="4"/>
      <c r="AS7" s="4"/>
      <c r="AT7" s="4" t="s">
        <v>23</v>
      </c>
      <c r="AU7" s="4"/>
      <c r="AV7" s="4"/>
      <c r="AW7" s="4" t="s">
        <v>50</v>
      </c>
      <c r="AX7" s="4"/>
      <c r="AY7" s="4"/>
      <c r="AZ7" s="4" t="s">
        <v>23</v>
      </c>
      <c r="BA7" s="4"/>
      <c r="BB7" s="4"/>
      <c r="BC7" s="4" t="s">
        <v>50</v>
      </c>
      <c r="BD7" s="4"/>
      <c r="BE7" s="4"/>
      <c r="BF7" s="1" t="s">
        <v>23</v>
      </c>
      <c r="BG7" s="1"/>
      <c r="BH7" s="1" t="s">
        <v>23</v>
      </c>
      <c r="BI7" s="1"/>
      <c r="BJ7" s="1" t="s">
        <v>23</v>
      </c>
      <c r="BK7" s="1"/>
      <c r="BL7" s="1" t="s">
        <v>23</v>
      </c>
      <c r="BM7" s="1"/>
      <c r="BN7" s="1"/>
      <c r="BO7" s="1" t="s">
        <v>50</v>
      </c>
      <c r="BP7" s="1"/>
      <c r="BQ7" s="1"/>
      <c r="BR7" s="1" t="s">
        <v>23</v>
      </c>
      <c r="BS7" s="1"/>
      <c r="BT7" s="1"/>
      <c r="BU7" s="1" t="s">
        <v>23</v>
      </c>
      <c r="BV7" s="1"/>
      <c r="BW7" s="1"/>
      <c r="BX7" s="1" t="s">
        <v>23</v>
      </c>
      <c r="BY7" s="1"/>
      <c r="BZ7" s="1"/>
      <c r="CA7" s="1" t="s">
        <v>50</v>
      </c>
      <c r="CB7" s="1"/>
      <c r="CC7" s="1"/>
      <c r="CD7" s="1" t="s">
        <v>23</v>
      </c>
      <c r="CE7" s="1"/>
      <c r="CF7" s="1"/>
      <c r="CG7" s="1" t="s">
        <v>50</v>
      </c>
      <c r="CH7" s="1"/>
      <c r="CI7" s="1"/>
      <c r="CJ7" s="1" t="s">
        <v>50</v>
      </c>
      <c r="CK7" s="1"/>
      <c r="CM7" s="1" t="s">
        <v>50</v>
      </c>
      <c r="CN7" s="2"/>
      <c r="CO7" s="1" t="s">
        <v>23</v>
      </c>
      <c r="CP7" s="1"/>
      <c r="CQ7" s="1" t="s">
        <v>23</v>
      </c>
      <c r="CR7" s="1"/>
      <c r="CS7" s="1"/>
      <c r="CT7" s="1"/>
      <c r="CU7" s="1" t="s">
        <v>23</v>
      </c>
      <c r="CV7" s="1"/>
      <c r="CW7" s="1"/>
      <c r="CX7" s="1"/>
      <c r="CY7" s="1"/>
      <c r="CZ7" s="1"/>
      <c r="DA7" s="1" t="s">
        <v>23</v>
      </c>
      <c r="DB7" s="1"/>
      <c r="DC7" s="1"/>
      <c r="DD7" s="1"/>
      <c r="DE7" s="1"/>
      <c r="DF7" s="2"/>
    </row>
    <row r="8" spans="1:110" x14ac:dyDescent="0.2">
      <c r="A8">
        <v>6</v>
      </c>
      <c r="B8" t="s">
        <v>275</v>
      </c>
      <c r="C8" t="s">
        <v>22</v>
      </c>
      <c r="D8" s="25" t="s">
        <v>528</v>
      </c>
      <c r="E8" t="s">
        <v>112</v>
      </c>
      <c r="F8" s="1" t="s">
        <v>12</v>
      </c>
      <c r="G8" s="4" t="s">
        <v>476</v>
      </c>
      <c r="H8" s="4">
        <v>2003</v>
      </c>
      <c r="I8" s="4">
        <v>2004</v>
      </c>
      <c r="J8" s="4" t="s">
        <v>241</v>
      </c>
      <c r="K8" s="4" t="s">
        <v>23</v>
      </c>
      <c r="L8" s="4" t="s">
        <v>512</v>
      </c>
      <c r="M8" s="4" t="s">
        <v>20</v>
      </c>
      <c r="N8" s="4" t="s">
        <v>21</v>
      </c>
      <c r="O8" s="4" t="s">
        <v>242</v>
      </c>
      <c r="P8" s="2" t="s">
        <v>22</v>
      </c>
      <c r="Q8">
        <v>48</v>
      </c>
      <c r="T8">
        <v>0</v>
      </c>
      <c r="U8">
        <v>51</v>
      </c>
      <c r="V8">
        <f t="shared" si="0"/>
        <v>0</v>
      </c>
      <c r="W8">
        <f t="shared" si="1"/>
        <v>100</v>
      </c>
      <c r="X8" s="4">
        <v>6830</v>
      </c>
      <c r="Y8">
        <f t="shared" si="2"/>
        <v>0</v>
      </c>
      <c r="Z8">
        <f t="shared" si="3"/>
        <v>6830</v>
      </c>
      <c r="AA8">
        <f t="shared" si="4"/>
        <v>6830</v>
      </c>
      <c r="AB8" t="s">
        <v>541</v>
      </c>
      <c r="AC8" t="s">
        <v>542</v>
      </c>
      <c r="AD8" s="4" t="s">
        <v>15</v>
      </c>
      <c r="AE8" s="4" t="s">
        <v>243</v>
      </c>
      <c r="AF8" s="4" t="s">
        <v>56</v>
      </c>
      <c r="AG8" s="4">
        <v>1</v>
      </c>
      <c r="AH8" s="4" t="s">
        <v>50</v>
      </c>
      <c r="AI8" s="15">
        <v>7</v>
      </c>
      <c r="AJ8" s="4">
        <v>60</v>
      </c>
      <c r="AK8" s="4"/>
      <c r="AL8" s="4" t="s">
        <v>19</v>
      </c>
      <c r="AM8" s="2" t="s">
        <v>244</v>
      </c>
      <c r="AN8" s="4" t="s">
        <v>23</v>
      </c>
      <c r="AO8" s="4"/>
      <c r="AP8" s="4" t="s">
        <v>245</v>
      </c>
      <c r="AQ8" s="4" t="s">
        <v>23</v>
      </c>
      <c r="AR8" s="4"/>
      <c r="AS8" s="4" t="s">
        <v>246</v>
      </c>
      <c r="AT8" s="4" t="s">
        <v>23</v>
      </c>
      <c r="AU8" s="4"/>
      <c r="AV8" s="4" t="s">
        <v>245</v>
      </c>
      <c r="AW8" s="4" t="s">
        <v>50</v>
      </c>
      <c r="AX8" s="4"/>
      <c r="AY8" s="4"/>
      <c r="AZ8" s="4" t="s">
        <v>23</v>
      </c>
      <c r="BA8" s="4"/>
      <c r="BB8" s="4" t="s">
        <v>247</v>
      </c>
      <c r="BC8" s="4" t="s">
        <v>50</v>
      </c>
      <c r="BD8" s="4"/>
      <c r="BE8" s="4"/>
      <c r="BF8" s="4" t="s">
        <v>23</v>
      </c>
      <c r="BG8" s="4" t="s">
        <v>249</v>
      </c>
      <c r="BH8" s="4" t="s">
        <v>23</v>
      </c>
      <c r="BI8" s="4" t="s">
        <v>248</v>
      </c>
      <c r="BJ8" s="4" t="s">
        <v>23</v>
      </c>
      <c r="BK8" s="4" t="s">
        <v>250</v>
      </c>
      <c r="BL8" s="18" t="s">
        <v>23</v>
      </c>
      <c r="BM8" s="18" t="s">
        <v>253</v>
      </c>
      <c r="BN8" s="18" t="s">
        <v>251</v>
      </c>
      <c r="BO8" s="18" t="s">
        <v>23</v>
      </c>
      <c r="BP8" s="18" t="s">
        <v>253</v>
      </c>
      <c r="BQ8" s="18" t="s">
        <v>251</v>
      </c>
      <c r="BR8" s="18" t="s">
        <v>23</v>
      </c>
      <c r="BS8" s="18" t="s">
        <v>253</v>
      </c>
      <c r="BT8" s="18" t="s">
        <v>251</v>
      </c>
      <c r="BU8" s="18" t="s">
        <v>23</v>
      </c>
      <c r="BV8" s="18" t="s">
        <v>253</v>
      </c>
      <c r="BW8" s="18" t="s">
        <v>251</v>
      </c>
      <c r="BX8" s="18" t="s">
        <v>50</v>
      </c>
      <c r="BY8" s="18"/>
      <c r="BZ8" s="18"/>
      <c r="CA8" s="18" t="s">
        <v>50</v>
      </c>
      <c r="CB8" s="18"/>
      <c r="CC8" s="18"/>
      <c r="CD8" s="18" t="s">
        <v>23</v>
      </c>
      <c r="CE8" s="13" t="s">
        <v>253</v>
      </c>
      <c r="CF8" s="18" t="s">
        <v>251</v>
      </c>
      <c r="CG8" s="18" t="s">
        <v>23</v>
      </c>
      <c r="CH8" s="13" t="s">
        <v>253</v>
      </c>
      <c r="CI8" s="18" t="s">
        <v>252</v>
      </c>
      <c r="CJ8" s="18" t="s">
        <v>23</v>
      </c>
      <c r="CK8" s="13" t="s">
        <v>261</v>
      </c>
      <c r="CL8" s="18" t="s">
        <v>251</v>
      </c>
      <c r="CM8" s="14" t="s">
        <v>50</v>
      </c>
      <c r="CN8" s="2"/>
      <c r="CO8" s="14" t="s">
        <v>23</v>
      </c>
      <c r="CP8" s="14" t="s">
        <v>254</v>
      </c>
      <c r="CQ8" s="14" t="s">
        <v>23</v>
      </c>
      <c r="CR8" s="14" t="s">
        <v>255</v>
      </c>
      <c r="CS8" s="14" t="s">
        <v>23</v>
      </c>
      <c r="CT8" s="14" t="s">
        <v>256</v>
      </c>
      <c r="CU8" s="14" t="s">
        <v>23</v>
      </c>
      <c r="CV8" s="14" t="s">
        <v>257</v>
      </c>
      <c r="CW8" s="14" t="s">
        <v>23</v>
      </c>
      <c r="CX8" s="14" t="s">
        <v>258</v>
      </c>
      <c r="CY8" s="14" t="s">
        <v>50</v>
      </c>
      <c r="CZ8" s="14"/>
      <c r="DA8" s="14" t="s">
        <v>50</v>
      </c>
      <c r="DB8" s="14"/>
      <c r="DC8" s="14" t="s">
        <v>50</v>
      </c>
      <c r="DD8" s="14"/>
      <c r="DE8" s="1" t="s">
        <v>50</v>
      </c>
      <c r="DF8" s="2"/>
    </row>
    <row r="9" spans="1:110" x14ac:dyDescent="0.2">
      <c r="A9">
        <v>7</v>
      </c>
      <c r="B9" t="s">
        <v>275</v>
      </c>
      <c r="C9" t="s">
        <v>259</v>
      </c>
      <c r="D9" s="25" t="s">
        <v>529</v>
      </c>
      <c r="E9" t="s">
        <v>76</v>
      </c>
      <c r="F9" s="1" t="s">
        <v>12</v>
      </c>
      <c r="G9" s="4" t="s">
        <v>476</v>
      </c>
      <c r="H9" s="1">
        <v>2005</v>
      </c>
      <c r="I9" s="1">
        <v>2006</v>
      </c>
      <c r="J9" s="4" t="s">
        <v>241</v>
      </c>
      <c r="K9" s="4" t="s">
        <v>23</v>
      </c>
      <c r="L9" s="4" t="s">
        <v>512</v>
      </c>
      <c r="M9" s="4" t="s">
        <v>20</v>
      </c>
      <c r="N9" s="4" t="s">
        <v>21</v>
      </c>
      <c r="O9" s="26" t="s">
        <v>242</v>
      </c>
      <c r="P9" s="2" t="s">
        <v>259</v>
      </c>
      <c r="T9">
        <v>0</v>
      </c>
      <c r="U9">
        <v>0</v>
      </c>
      <c r="V9">
        <f t="shared" si="0"/>
        <v>0</v>
      </c>
      <c r="W9">
        <f t="shared" si="1"/>
        <v>0</v>
      </c>
      <c r="X9" s="4">
        <v>3081</v>
      </c>
      <c r="Y9">
        <f t="shared" si="2"/>
        <v>0</v>
      </c>
      <c r="Z9">
        <f t="shared" si="3"/>
        <v>0</v>
      </c>
      <c r="AA9">
        <f t="shared" si="4"/>
        <v>3081</v>
      </c>
      <c r="AB9" t="s">
        <v>541</v>
      </c>
      <c r="AC9"/>
      <c r="AD9" s="4" t="s">
        <v>15</v>
      </c>
      <c r="AE9" s="4" t="s">
        <v>243</v>
      </c>
      <c r="AF9" s="4" t="s">
        <v>56</v>
      </c>
      <c r="AG9" s="4">
        <v>1</v>
      </c>
      <c r="AH9" s="4" t="s">
        <v>50</v>
      </c>
      <c r="AI9" s="5">
        <v>7</v>
      </c>
      <c r="AJ9" s="15">
        <v>60</v>
      </c>
      <c r="AK9" s="15"/>
      <c r="AL9" s="4" t="s">
        <v>19</v>
      </c>
      <c r="AM9" s="2" t="s">
        <v>244</v>
      </c>
      <c r="AN9" s="4" t="s">
        <v>23</v>
      </c>
      <c r="AO9" s="4"/>
      <c r="AP9" s="4" t="s">
        <v>245</v>
      </c>
      <c r="AQ9" s="4" t="s">
        <v>23</v>
      </c>
      <c r="AR9" s="4"/>
      <c r="AS9" s="4" t="s">
        <v>246</v>
      </c>
      <c r="AT9" s="4" t="s">
        <v>23</v>
      </c>
      <c r="AU9" s="4"/>
      <c r="AV9" s="4" t="s">
        <v>245</v>
      </c>
      <c r="AW9" s="4" t="s">
        <v>50</v>
      </c>
      <c r="AX9" s="4"/>
      <c r="AY9" s="4"/>
      <c r="AZ9" s="4" t="s">
        <v>23</v>
      </c>
      <c r="BA9" s="4"/>
      <c r="BB9" s="4" t="s">
        <v>247</v>
      </c>
      <c r="BC9" s="4" t="s">
        <v>50</v>
      </c>
      <c r="BD9" s="4"/>
      <c r="BE9" s="4"/>
      <c r="BF9" s="4" t="s">
        <v>23</v>
      </c>
      <c r="BG9" s="4" t="s">
        <v>249</v>
      </c>
      <c r="BH9" s="4" t="s">
        <v>23</v>
      </c>
      <c r="BI9" s="4" t="s">
        <v>248</v>
      </c>
      <c r="BJ9" s="4" t="s">
        <v>23</v>
      </c>
      <c r="BK9" s="4" t="s">
        <v>250</v>
      </c>
      <c r="BL9" s="18" t="s">
        <v>23</v>
      </c>
      <c r="BM9" s="18" t="s">
        <v>253</v>
      </c>
      <c r="BN9" s="18" t="s">
        <v>251</v>
      </c>
      <c r="BO9" s="18" t="s">
        <v>23</v>
      </c>
      <c r="BP9" s="18" t="s">
        <v>253</v>
      </c>
      <c r="BQ9" s="18" t="s">
        <v>251</v>
      </c>
      <c r="BR9" s="18" t="s">
        <v>23</v>
      </c>
      <c r="BS9" s="18" t="s">
        <v>253</v>
      </c>
      <c r="BT9" s="18" t="s">
        <v>251</v>
      </c>
      <c r="BU9" s="18" t="s">
        <v>23</v>
      </c>
      <c r="BV9" s="18" t="s">
        <v>253</v>
      </c>
      <c r="BW9" s="18" t="s">
        <v>251</v>
      </c>
      <c r="BX9" s="18" t="s">
        <v>50</v>
      </c>
      <c r="BY9" s="18"/>
      <c r="BZ9" s="18"/>
      <c r="CA9" s="18" t="s">
        <v>50</v>
      </c>
      <c r="CB9" s="18"/>
      <c r="CC9" s="18"/>
      <c r="CD9" s="18" t="s">
        <v>23</v>
      </c>
      <c r="CE9" s="13" t="s">
        <v>253</v>
      </c>
      <c r="CF9" s="18" t="s">
        <v>251</v>
      </c>
      <c r="CG9" s="18" t="s">
        <v>23</v>
      </c>
      <c r="CH9" s="13" t="s">
        <v>253</v>
      </c>
      <c r="CI9" s="18" t="s">
        <v>252</v>
      </c>
      <c r="CJ9" s="18" t="s">
        <v>23</v>
      </c>
      <c r="CK9" s="13"/>
      <c r="CL9" s="18" t="s">
        <v>251</v>
      </c>
      <c r="CM9" s="14" t="s">
        <v>50</v>
      </c>
      <c r="CN9" s="2"/>
      <c r="CO9" s="14" t="s">
        <v>23</v>
      </c>
      <c r="CP9" s="14" t="s">
        <v>254</v>
      </c>
      <c r="CQ9" s="14" t="s">
        <v>23</v>
      </c>
      <c r="CR9" s="14" t="s">
        <v>255</v>
      </c>
      <c r="CS9" s="14" t="s">
        <v>23</v>
      </c>
      <c r="CT9" s="14" t="s">
        <v>256</v>
      </c>
      <c r="CU9" s="14" t="s">
        <v>23</v>
      </c>
      <c r="CV9" s="14" t="s">
        <v>257</v>
      </c>
      <c r="CW9" s="14" t="s">
        <v>23</v>
      </c>
      <c r="CX9" s="14" t="s">
        <v>258</v>
      </c>
      <c r="CY9" s="14" t="s">
        <v>50</v>
      </c>
      <c r="CZ9" s="14"/>
      <c r="DA9" s="14" t="s">
        <v>50</v>
      </c>
      <c r="DB9" s="14"/>
      <c r="DC9" s="14" t="s">
        <v>50</v>
      </c>
      <c r="DD9" s="14"/>
      <c r="DE9" s="1" t="s">
        <v>50</v>
      </c>
      <c r="DF9" s="2"/>
    </row>
    <row r="10" spans="1:110" x14ac:dyDescent="0.2">
      <c r="A10">
        <v>8</v>
      </c>
      <c r="B10" t="s">
        <v>310</v>
      </c>
      <c r="C10" t="s">
        <v>561</v>
      </c>
      <c r="D10" s="25" t="s">
        <v>78</v>
      </c>
      <c r="F10" s="1" t="s">
        <v>12</v>
      </c>
      <c r="G10" s="4" t="s">
        <v>476</v>
      </c>
      <c r="H10" s="4">
        <v>2006</v>
      </c>
      <c r="I10" s="4"/>
      <c r="J10" s="4"/>
      <c r="K10" s="4"/>
      <c r="L10" s="4" t="s">
        <v>514</v>
      </c>
      <c r="M10" s="4" t="s">
        <v>296</v>
      </c>
      <c r="N10" s="4" t="s">
        <v>21</v>
      </c>
      <c r="O10" s="4" t="s">
        <v>290</v>
      </c>
      <c r="Q10">
        <v>57</v>
      </c>
      <c r="R10">
        <v>40</v>
      </c>
      <c r="S10">
        <v>69</v>
      </c>
      <c r="T10" s="35">
        <v>0.46</v>
      </c>
      <c r="U10" s="35">
        <v>0.54</v>
      </c>
      <c r="V10">
        <f t="shared" si="0"/>
        <v>46</v>
      </c>
      <c r="W10">
        <f t="shared" si="1"/>
        <v>54</v>
      </c>
      <c r="X10" s="4">
        <v>103712</v>
      </c>
      <c r="Y10">
        <f t="shared" si="2"/>
        <v>47708</v>
      </c>
      <c r="Z10">
        <f t="shared" si="3"/>
        <v>56004</v>
      </c>
      <c r="AA10">
        <f t="shared" si="4"/>
        <v>103712</v>
      </c>
      <c r="AB10" t="s">
        <v>77</v>
      </c>
      <c r="AC10"/>
      <c r="AD10" s="4" t="s">
        <v>450</v>
      </c>
      <c r="AE10" s="4" t="s">
        <v>451</v>
      </c>
      <c r="AF10" s="4" t="s">
        <v>388</v>
      </c>
      <c r="AG10" s="4"/>
      <c r="AH10" s="4" t="s">
        <v>50</v>
      </c>
      <c r="AI10" s="15">
        <v>7</v>
      </c>
      <c r="AJ10" s="1"/>
      <c r="AK10" s="1">
        <v>100</v>
      </c>
      <c r="AL10" s="1"/>
      <c r="AM10" s="2"/>
      <c r="AN10" s="17" t="s">
        <v>23</v>
      </c>
      <c r="AO10" s="1"/>
      <c r="AP10" s="1"/>
      <c r="AQ10" s="4" t="s">
        <v>23</v>
      </c>
      <c r="AR10" s="1"/>
      <c r="AS10" s="1"/>
      <c r="AT10" s="4" t="s">
        <v>23</v>
      </c>
      <c r="AU10" s="4"/>
      <c r="AV10" s="4"/>
      <c r="AW10" s="4" t="s">
        <v>23</v>
      </c>
      <c r="AX10" s="4"/>
      <c r="AY10" s="4"/>
      <c r="AZ10" s="4" t="s">
        <v>23</v>
      </c>
      <c r="BA10" s="4"/>
      <c r="BB10" s="4" t="s">
        <v>272</v>
      </c>
      <c r="BC10" s="4" t="s">
        <v>50</v>
      </c>
      <c r="BD10" s="4"/>
      <c r="BE10" s="4"/>
      <c r="BF10" s="4" t="s">
        <v>23</v>
      </c>
      <c r="BG10" s="4"/>
      <c r="BH10" s="4" t="s">
        <v>23</v>
      </c>
      <c r="BI10" s="4"/>
      <c r="BJ10" s="4" t="s">
        <v>23</v>
      </c>
      <c r="BK10" s="4"/>
      <c r="BL10" s="4" t="s">
        <v>23</v>
      </c>
      <c r="BM10" s="4"/>
      <c r="BN10" s="4"/>
      <c r="BO10" s="4" t="s">
        <v>23</v>
      </c>
      <c r="BP10" s="4"/>
      <c r="BQ10" s="4"/>
      <c r="BR10" s="4" t="s">
        <v>23</v>
      </c>
      <c r="BS10" s="4"/>
      <c r="BT10" s="4"/>
      <c r="BU10" s="4" t="s">
        <v>23</v>
      </c>
      <c r="BV10" s="4"/>
      <c r="BW10" s="4"/>
      <c r="BX10" s="4" t="s">
        <v>23</v>
      </c>
      <c r="BY10" s="4"/>
      <c r="BZ10" s="4"/>
      <c r="CA10" s="4" t="s">
        <v>50</v>
      </c>
      <c r="CB10" s="4"/>
      <c r="CC10" s="4"/>
      <c r="CD10" s="4" t="s">
        <v>23</v>
      </c>
      <c r="CE10" s="4"/>
      <c r="CF10" s="4"/>
      <c r="CG10" s="4" t="s">
        <v>50</v>
      </c>
      <c r="CH10" s="4"/>
      <c r="CI10" s="4"/>
      <c r="CJ10" s="4" t="s">
        <v>50</v>
      </c>
      <c r="CK10" s="4"/>
      <c r="CL10" s="4"/>
      <c r="CM10" s="4" t="s">
        <v>50</v>
      </c>
      <c r="CN10" s="6"/>
      <c r="CO10" s="4" t="s">
        <v>23</v>
      </c>
      <c r="CP10" s="4"/>
      <c r="CQ10" s="4" t="s">
        <v>23</v>
      </c>
      <c r="CR10" s="4"/>
      <c r="CS10" s="4" t="s">
        <v>23</v>
      </c>
      <c r="CT10" s="4"/>
      <c r="CU10" s="4" t="s">
        <v>23</v>
      </c>
      <c r="CV10" s="4"/>
      <c r="CW10" s="4" t="s">
        <v>23</v>
      </c>
      <c r="CX10" s="4"/>
      <c r="CY10" s="4" t="s">
        <v>23</v>
      </c>
      <c r="CZ10" s="4"/>
      <c r="DA10" s="4"/>
      <c r="DB10" s="4"/>
      <c r="DC10" s="4" t="s">
        <v>23</v>
      </c>
      <c r="DD10" s="4"/>
      <c r="DE10" s="4"/>
      <c r="DF10" s="2"/>
    </row>
    <row r="11" spans="1:110" x14ac:dyDescent="0.2">
      <c r="A11">
        <v>9</v>
      </c>
      <c r="B11" t="s">
        <v>310</v>
      </c>
      <c r="C11" t="s">
        <v>71</v>
      </c>
      <c r="D11" s="25" t="s">
        <v>72</v>
      </c>
      <c r="F11" s="1" t="s">
        <v>12</v>
      </c>
      <c r="G11" s="4" t="s">
        <v>369</v>
      </c>
      <c r="H11" s="4">
        <v>2002</v>
      </c>
      <c r="I11" s="4">
        <v>2007</v>
      </c>
      <c r="J11" s="4" t="s">
        <v>328</v>
      </c>
      <c r="K11" s="4"/>
      <c r="L11" s="4" t="s">
        <v>515</v>
      </c>
      <c r="M11" s="4" t="s">
        <v>470</v>
      </c>
      <c r="N11" s="4" t="s">
        <v>21</v>
      </c>
      <c r="O11" s="4" t="s">
        <v>522</v>
      </c>
      <c r="Q11">
        <v>66</v>
      </c>
      <c r="T11">
        <v>49</v>
      </c>
      <c r="U11">
        <v>51</v>
      </c>
      <c r="V11">
        <f t="shared" si="0"/>
        <v>49</v>
      </c>
      <c r="W11">
        <f t="shared" si="1"/>
        <v>51</v>
      </c>
      <c r="X11" s="4">
        <v>636</v>
      </c>
      <c r="Y11">
        <f t="shared" si="2"/>
        <v>312</v>
      </c>
      <c r="Z11">
        <f t="shared" si="3"/>
        <v>324</v>
      </c>
      <c r="AA11">
        <f t="shared" si="4"/>
        <v>636</v>
      </c>
      <c r="AC11"/>
      <c r="AD11" s="4" t="s">
        <v>15</v>
      </c>
      <c r="AE11" s="4" t="s">
        <v>28</v>
      </c>
      <c r="AF11" s="4"/>
      <c r="AG11" s="4"/>
      <c r="AH11" s="4" t="s">
        <v>50</v>
      </c>
      <c r="AI11" s="15">
        <v>7</v>
      </c>
      <c r="AJ11" s="1"/>
      <c r="AK11" s="1"/>
      <c r="AL11" s="4" t="s">
        <v>370</v>
      </c>
      <c r="AM11" s="2"/>
      <c r="AN11" s="16" t="s">
        <v>23</v>
      </c>
      <c r="AO11" s="4" t="s">
        <v>371</v>
      </c>
      <c r="AP11" s="4" t="s">
        <v>245</v>
      </c>
      <c r="AQ11" s="4" t="s">
        <v>23</v>
      </c>
      <c r="AR11" s="4"/>
      <c r="AS11" s="4"/>
      <c r="AT11" s="4" t="s">
        <v>50</v>
      </c>
      <c r="AU11" s="4"/>
      <c r="AV11" s="4"/>
      <c r="AW11" s="4" t="s">
        <v>50</v>
      </c>
      <c r="AX11" s="4"/>
      <c r="AY11" s="4"/>
      <c r="AZ11" s="4" t="s">
        <v>23</v>
      </c>
      <c r="BA11" s="4"/>
      <c r="BB11" s="4"/>
      <c r="BC11" s="4" t="s">
        <v>50</v>
      </c>
      <c r="BD11" s="4"/>
      <c r="BE11" s="4"/>
      <c r="BF11" s="4" t="s">
        <v>50</v>
      </c>
      <c r="BG11" s="4"/>
      <c r="BH11" s="4" t="s">
        <v>50</v>
      </c>
      <c r="BI11" s="4"/>
      <c r="BJ11" s="4" t="s">
        <v>50</v>
      </c>
      <c r="BK11" s="4"/>
      <c r="BL11" s="4" t="s">
        <v>50</v>
      </c>
      <c r="BM11" s="4"/>
      <c r="BN11" s="4"/>
      <c r="BO11" s="4" t="s">
        <v>50</v>
      </c>
      <c r="BP11" s="4"/>
      <c r="BQ11" s="4"/>
      <c r="BR11" s="4" t="s">
        <v>50</v>
      </c>
      <c r="BS11" s="4"/>
      <c r="BT11" s="4"/>
      <c r="BU11" s="4" t="s">
        <v>50</v>
      </c>
      <c r="BV11" s="4"/>
      <c r="BW11" s="4"/>
      <c r="BX11" s="4" t="s">
        <v>50</v>
      </c>
      <c r="BY11" s="4"/>
      <c r="BZ11" s="4"/>
      <c r="CA11" s="4" t="s">
        <v>50</v>
      </c>
      <c r="CB11" s="4"/>
      <c r="CC11" s="4"/>
      <c r="CD11" s="4" t="s">
        <v>50</v>
      </c>
      <c r="CE11" s="4"/>
      <c r="CF11" s="4"/>
      <c r="CG11" s="4" t="s">
        <v>50</v>
      </c>
      <c r="CH11" s="4"/>
      <c r="CI11" s="4"/>
      <c r="CJ11" s="4" t="s">
        <v>50</v>
      </c>
      <c r="CK11" s="4"/>
      <c r="CL11" s="4"/>
      <c r="CM11" s="4" t="s">
        <v>50</v>
      </c>
      <c r="CN11" s="6"/>
      <c r="CO11" s="4" t="s">
        <v>23</v>
      </c>
      <c r="CP11" s="4"/>
      <c r="CQ11" s="4" t="s">
        <v>23</v>
      </c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2"/>
    </row>
    <row r="12" spans="1:110" x14ac:dyDescent="0.2">
      <c r="A12">
        <v>10</v>
      </c>
      <c r="B12" t="s">
        <v>310</v>
      </c>
      <c r="C12" t="s">
        <v>73</v>
      </c>
      <c r="D12" s="25" t="s">
        <v>223</v>
      </c>
      <c r="F12" s="1" t="s">
        <v>12</v>
      </c>
      <c r="G12" s="4" t="s">
        <v>476</v>
      </c>
      <c r="H12" s="4">
        <v>2009</v>
      </c>
      <c r="I12" s="4">
        <v>2009</v>
      </c>
      <c r="J12" s="4"/>
      <c r="K12" s="4"/>
      <c r="L12" s="4" t="s">
        <v>513</v>
      </c>
      <c r="M12" s="4" t="s">
        <v>323</v>
      </c>
      <c r="N12" s="4" t="s">
        <v>372</v>
      </c>
      <c r="O12" s="4" t="s">
        <v>522</v>
      </c>
      <c r="Q12">
        <v>32</v>
      </c>
      <c r="R12">
        <v>18</v>
      </c>
      <c r="S12">
        <v>59</v>
      </c>
      <c r="T12">
        <v>45</v>
      </c>
      <c r="U12">
        <v>55</v>
      </c>
      <c r="V12">
        <f t="shared" si="0"/>
        <v>45</v>
      </c>
      <c r="W12">
        <f t="shared" si="1"/>
        <v>55</v>
      </c>
      <c r="X12">
        <v>233</v>
      </c>
      <c r="Y12">
        <f t="shared" si="2"/>
        <v>105</v>
      </c>
      <c r="Z12">
        <f t="shared" si="3"/>
        <v>128</v>
      </c>
      <c r="AA12">
        <f t="shared" si="4"/>
        <v>233</v>
      </c>
      <c r="AC12"/>
      <c r="AD12" s="4" t="s">
        <v>325</v>
      </c>
      <c r="AE12" s="4"/>
      <c r="AF12" s="4" t="s">
        <v>56</v>
      </c>
      <c r="AG12" s="4"/>
      <c r="AH12" s="4"/>
      <c r="AI12" s="15"/>
      <c r="AJ12" s="4"/>
      <c r="AK12" s="4"/>
      <c r="AL12" s="4" t="s">
        <v>373</v>
      </c>
      <c r="AM12" s="2"/>
      <c r="AN12" s="16" t="s">
        <v>23</v>
      </c>
      <c r="AO12" s="4"/>
      <c r="AP12" s="4"/>
      <c r="AQ12" s="4" t="s">
        <v>23</v>
      </c>
      <c r="AR12" s="4"/>
      <c r="AS12" s="4"/>
      <c r="AT12" s="4" t="s">
        <v>23</v>
      </c>
      <c r="AU12" s="4"/>
      <c r="AV12" s="4"/>
      <c r="AW12" s="4" t="s">
        <v>23</v>
      </c>
      <c r="AX12" s="4"/>
      <c r="AY12" s="4"/>
      <c r="AZ12" s="4" t="s">
        <v>23</v>
      </c>
      <c r="BA12" s="4"/>
      <c r="BB12" s="4"/>
      <c r="BC12" s="4" t="s">
        <v>50</v>
      </c>
      <c r="BD12" s="4"/>
      <c r="BE12" s="4"/>
      <c r="BF12" s="4" t="s">
        <v>23</v>
      </c>
      <c r="BG12" s="4"/>
      <c r="BH12" s="4" t="s">
        <v>23</v>
      </c>
      <c r="BI12" s="4"/>
      <c r="BJ12" s="4" t="s">
        <v>50</v>
      </c>
      <c r="BK12" s="4"/>
      <c r="BL12" s="4" t="s">
        <v>23</v>
      </c>
      <c r="BM12" s="4"/>
      <c r="BN12" s="4" t="s">
        <v>353</v>
      </c>
      <c r="BO12" s="4" t="s">
        <v>23</v>
      </c>
      <c r="BP12" s="4"/>
      <c r="BQ12" s="4" t="s">
        <v>353</v>
      </c>
      <c r="BR12" s="4" t="s">
        <v>23</v>
      </c>
      <c r="BS12" s="4"/>
      <c r="BT12" s="4" t="s">
        <v>353</v>
      </c>
      <c r="BU12" s="4" t="s">
        <v>23</v>
      </c>
      <c r="BV12" s="4"/>
      <c r="BW12" s="4" t="s">
        <v>353</v>
      </c>
      <c r="BX12" s="4" t="s">
        <v>50</v>
      </c>
      <c r="BY12" s="4"/>
      <c r="BZ12" s="4"/>
      <c r="CA12" s="4" t="s">
        <v>50</v>
      </c>
      <c r="CB12" s="4"/>
      <c r="CC12" s="4"/>
      <c r="CD12" s="4" t="s">
        <v>23</v>
      </c>
      <c r="CE12" s="4"/>
      <c r="CF12" s="4" t="s">
        <v>353</v>
      </c>
      <c r="CG12" s="4" t="s">
        <v>50</v>
      </c>
      <c r="CH12" s="4"/>
      <c r="CI12" s="4"/>
      <c r="CJ12" s="4" t="s">
        <v>50</v>
      </c>
      <c r="CK12" s="4"/>
      <c r="CL12" s="4"/>
      <c r="CM12" s="4" t="s">
        <v>50</v>
      </c>
      <c r="CN12" s="2"/>
      <c r="CO12" s="4" t="s">
        <v>23</v>
      </c>
      <c r="CP12" s="4"/>
      <c r="CQ12" s="4" t="s">
        <v>23</v>
      </c>
      <c r="CR12" s="4"/>
      <c r="CS12" s="4" t="s">
        <v>50</v>
      </c>
      <c r="CT12" s="4"/>
      <c r="CU12" s="4" t="s">
        <v>23</v>
      </c>
      <c r="CV12" s="4" t="s">
        <v>374</v>
      </c>
      <c r="CW12" s="4" t="s">
        <v>23</v>
      </c>
      <c r="CX12" s="4"/>
      <c r="CY12" s="4" t="s">
        <v>50</v>
      </c>
      <c r="CZ12" s="4"/>
      <c r="DA12" s="4" t="s">
        <v>50</v>
      </c>
      <c r="DB12" s="4"/>
      <c r="DC12" s="4" t="s">
        <v>50</v>
      </c>
      <c r="DD12" s="4"/>
      <c r="DE12" s="4" t="s">
        <v>50</v>
      </c>
      <c r="DF12" s="2"/>
    </row>
    <row r="13" spans="1:110" x14ac:dyDescent="0.2">
      <c r="A13">
        <v>11</v>
      </c>
      <c r="B13" t="s">
        <v>276</v>
      </c>
      <c r="C13" t="s">
        <v>562</v>
      </c>
      <c r="D13" s="25" t="s">
        <v>75</v>
      </c>
      <c r="E13" t="s">
        <v>175</v>
      </c>
      <c r="F13" s="1" t="s">
        <v>12</v>
      </c>
      <c r="G13" s="4" t="s">
        <v>476</v>
      </c>
      <c r="H13" s="1">
        <v>2012</v>
      </c>
      <c r="I13" s="1">
        <v>2014</v>
      </c>
      <c r="J13" s="1"/>
      <c r="K13" s="1"/>
      <c r="L13" s="4" t="s">
        <v>512</v>
      </c>
      <c r="M13" s="4" t="s">
        <v>20</v>
      </c>
      <c r="N13" s="4" t="s">
        <v>21</v>
      </c>
      <c r="O13" s="1" t="s">
        <v>242</v>
      </c>
      <c r="R13">
        <v>60</v>
      </c>
      <c r="S13" t="s">
        <v>543</v>
      </c>
      <c r="T13">
        <v>0</v>
      </c>
      <c r="U13">
        <v>100</v>
      </c>
      <c r="V13">
        <f t="shared" si="0"/>
        <v>0</v>
      </c>
      <c r="W13">
        <f t="shared" si="1"/>
        <v>100</v>
      </c>
      <c r="X13" s="4">
        <v>7058</v>
      </c>
      <c r="Y13">
        <f t="shared" si="2"/>
        <v>0</v>
      </c>
      <c r="Z13">
        <f t="shared" si="3"/>
        <v>7058</v>
      </c>
      <c r="AA13">
        <f t="shared" si="4"/>
        <v>7058</v>
      </c>
      <c r="AB13" t="s">
        <v>544</v>
      </c>
      <c r="AC13"/>
      <c r="AD13" s="1" t="s">
        <v>15</v>
      </c>
      <c r="AE13" s="4" t="s">
        <v>51</v>
      </c>
      <c r="AF13" s="4" t="s">
        <v>56</v>
      </c>
      <c r="AG13" s="1">
        <v>3</v>
      </c>
      <c r="AH13" s="4" t="s">
        <v>50</v>
      </c>
      <c r="AI13" s="32">
        <v>7</v>
      </c>
      <c r="AJ13" s="1">
        <v>15</v>
      </c>
      <c r="AK13" s="4">
        <v>30</v>
      </c>
      <c r="AL13" s="1" t="s">
        <v>297</v>
      </c>
      <c r="AM13" s="2"/>
      <c r="AN13" s="16" t="s">
        <v>23</v>
      </c>
      <c r="AQ13" s="4" t="s">
        <v>23</v>
      </c>
      <c r="AR13" s="1"/>
      <c r="AT13" s="4" t="s">
        <v>23</v>
      </c>
      <c r="AU13" s="1"/>
      <c r="AV13" s="1"/>
      <c r="AW13" s="4" t="s">
        <v>50</v>
      </c>
      <c r="AX13" s="1"/>
      <c r="AY13" s="1"/>
      <c r="AZ13" s="4" t="s">
        <v>50</v>
      </c>
      <c r="BA13" s="1"/>
      <c r="BB13" s="1"/>
      <c r="BC13" s="4" t="s">
        <v>50</v>
      </c>
      <c r="BD13" s="1"/>
      <c r="BE13" s="1"/>
      <c r="BF13" s="4" t="s">
        <v>23</v>
      </c>
      <c r="BG13" s="1"/>
      <c r="BH13" s="4" t="s">
        <v>23</v>
      </c>
      <c r="BI13" s="1"/>
      <c r="BJ13" s="4" t="s">
        <v>23</v>
      </c>
      <c r="BK13" s="1"/>
      <c r="BL13" s="4" t="s">
        <v>23</v>
      </c>
      <c r="BM13" s="1"/>
      <c r="BN13" s="1"/>
      <c r="BO13" s="4" t="s">
        <v>23</v>
      </c>
      <c r="BP13" s="1"/>
      <c r="BQ13" s="1"/>
      <c r="BR13" s="4" t="s">
        <v>23</v>
      </c>
      <c r="BS13" s="1"/>
      <c r="BT13" s="1"/>
      <c r="BU13" s="4" t="s">
        <v>23</v>
      </c>
      <c r="BV13" s="1"/>
      <c r="BW13" s="1"/>
      <c r="BX13" s="4" t="s">
        <v>50</v>
      </c>
      <c r="BY13" s="1"/>
      <c r="BZ13" s="1"/>
      <c r="CA13" s="4" t="s">
        <v>50</v>
      </c>
      <c r="CB13" s="1"/>
      <c r="CC13" s="1"/>
      <c r="CD13" s="4" t="s">
        <v>23</v>
      </c>
      <c r="CE13" s="1"/>
      <c r="CF13" s="1"/>
      <c r="CG13" s="4" t="s">
        <v>23</v>
      </c>
      <c r="CH13" s="1"/>
      <c r="CI13" s="1"/>
      <c r="CJ13" s="4" t="s">
        <v>50</v>
      </c>
      <c r="CK13" s="1"/>
      <c r="CM13" s="4" t="s">
        <v>50</v>
      </c>
      <c r="CN13" s="2"/>
      <c r="CO13" s="4" t="s">
        <v>23</v>
      </c>
      <c r="CP13" s="1"/>
      <c r="CQ13" s="4" t="s">
        <v>23</v>
      </c>
      <c r="CR13" s="1"/>
      <c r="CS13" s="4" t="s">
        <v>23</v>
      </c>
      <c r="CT13" s="4" t="s">
        <v>190</v>
      </c>
      <c r="CU13" s="4" t="s">
        <v>23</v>
      </c>
      <c r="CV13" s="4" t="s">
        <v>299</v>
      </c>
      <c r="CW13" s="1"/>
      <c r="CX13" s="1"/>
      <c r="CY13" s="1"/>
      <c r="CZ13" s="1"/>
      <c r="DA13" s="1" t="s">
        <v>300</v>
      </c>
      <c r="DB13" s="1" t="s">
        <v>301</v>
      </c>
      <c r="DC13" s="1"/>
      <c r="DD13" s="1"/>
      <c r="DE13" s="1"/>
      <c r="DF13" s="2"/>
    </row>
    <row r="14" spans="1:110" x14ac:dyDescent="0.2">
      <c r="A14">
        <v>12</v>
      </c>
      <c r="B14" t="s">
        <v>318</v>
      </c>
      <c r="C14" t="s">
        <v>563</v>
      </c>
      <c r="D14" s="25" t="s">
        <v>526</v>
      </c>
      <c r="E14" t="s">
        <v>458</v>
      </c>
      <c r="F14" t="s">
        <v>55</v>
      </c>
      <c r="G14" s="4" t="s">
        <v>55</v>
      </c>
      <c r="H14" s="4">
        <v>2005</v>
      </c>
      <c r="I14" s="4">
        <v>2006</v>
      </c>
      <c r="K14" s="1"/>
      <c r="L14" s="4" t="s">
        <v>512</v>
      </c>
      <c r="M14" s="4" t="s">
        <v>20</v>
      </c>
      <c r="N14" s="4" t="s">
        <v>21</v>
      </c>
      <c r="O14" s="1" t="s">
        <v>242</v>
      </c>
      <c r="P14" s="34" t="s">
        <v>469</v>
      </c>
      <c r="T14">
        <v>0</v>
      </c>
      <c r="U14">
        <v>0</v>
      </c>
      <c r="V14">
        <f t="shared" si="0"/>
        <v>0</v>
      </c>
      <c r="W14">
        <f t="shared" si="1"/>
        <v>0</v>
      </c>
      <c r="X14" s="1">
        <v>2332</v>
      </c>
      <c r="Y14">
        <f t="shared" si="2"/>
        <v>0</v>
      </c>
      <c r="Z14">
        <f t="shared" si="3"/>
        <v>0</v>
      </c>
      <c r="AA14">
        <f t="shared" si="4"/>
        <v>2332</v>
      </c>
      <c r="AC14"/>
      <c r="AD14" s="4" t="s">
        <v>15</v>
      </c>
      <c r="AE14" s="4">
        <v>7164</v>
      </c>
      <c r="AF14" s="4" t="s">
        <v>56</v>
      </c>
      <c r="AG14" s="1"/>
      <c r="AH14" s="4"/>
      <c r="AI14" s="32"/>
      <c r="AJ14" s="1">
        <v>60</v>
      </c>
      <c r="AK14" s="4"/>
      <c r="AL14" s="1"/>
      <c r="AM14" s="2"/>
      <c r="AN14" s="16" t="s">
        <v>23</v>
      </c>
      <c r="AQ14" s="4" t="s">
        <v>23</v>
      </c>
      <c r="AR14" s="1"/>
      <c r="AT14" s="4" t="s">
        <v>23</v>
      </c>
      <c r="AU14" s="1"/>
      <c r="AV14" s="1"/>
      <c r="AW14" s="4" t="s">
        <v>50</v>
      </c>
      <c r="AX14" s="1"/>
      <c r="AY14" s="1"/>
      <c r="AZ14" s="4" t="s">
        <v>50</v>
      </c>
      <c r="BA14" s="1"/>
      <c r="BB14" s="1"/>
      <c r="BC14" s="4" t="s">
        <v>50</v>
      </c>
      <c r="BD14" s="1"/>
      <c r="BE14" s="1"/>
      <c r="BF14" s="4" t="s">
        <v>23</v>
      </c>
      <c r="BG14" s="1"/>
      <c r="BH14" s="4" t="s">
        <v>23</v>
      </c>
      <c r="BI14" s="1"/>
      <c r="BJ14" s="4" t="s">
        <v>50</v>
      </c>
      <c r="BK14" s="1"/>
      <c r="BL14" s="4" t="s">
        <v>23</v>
      </c>
      <c r="BM14" s="1" t="s">
        <v>251</v>
      </c>
      <c r="BN14" s="1"/>
      <c r="BO14" s="4" t="s">
        <v>50</v>
      </c>
      <c r="BP14" s="1"/>
      <c r="BQ14" s="1"/>
      <c r="BR14" s="4" t="s">
        <v>50</v>
      </c>
      <c r="BS14" s="1"/>
      <c r="BT14" s="1"/>
      <c r="BU14" s="4" t="s">
        <v>23</v>
      </c>
      <c r="BV14" s="1" t="s">
        <v>251</v>
      </c>
      <c r="BW14" s="1"/>
      <c r="BX14" s="4" t="s">
        <v>50</v>
      </c>
      <c r="BY14" s="1"/>
      <c r="BZ14" s="1"/>
      <c r="CA14" s="4" t="s">
        <v>50</v>
      </c>
      <c r="CB14" s="1"/>
      <c r="CC14" s="1"/>
      <c r="CD14" s="4" t="s">
        <v>23</v>
      </c>
      <c r="CE14" s="1" t="s">
        <v>251</v>
      </c>
      <c r="CF14" s="1"/>
      <c r="CG14" s="4" t="s">
        <v>23</v>
      </c>
      <c r="CH14" s="1" t="s">
        <v>252</v>
      </c>
      <c r="CI14" s="1"/>
      <c r="CJ14" s="4" t="s">
        <v>50</v>
      </c>
      <c r="CK14" s="1"/>
      <c r="CM14" s="4" t="s">
        <v>50</v>
      </c>
      <c r="CN14" s="2"/>
      <c r="CO14" s="4" t="s">
        <v>23</v>
      </c>
      <c r="CP14" s="1"/>
      <c r="CQ14" s="4" t="s">
        <v>23</v>
      </c>
      <c r="CR14" s="1"/>
      <c r="CS14" s="4" t="s">
        <v>23</v>
      </c>
      <c r="CT14" s="4"/>
      <c r="CU14" s="4" t="s">
        <v>50</v>
      </c>
      <c r="CV14" s="4"/>
      <c r="CW14" s="4" t="s">
        <v>50</v>
      </c>
      <c r="CX14" s="1"/>
      <c r="CY14" s="4" t="s">
        <v>50</v>
      </c>
      <c r="CZ14" s="1"/>
      <c r="DA14" s="4" t="s">
        <v>300</v>
      </c>
      <c r="DB14" s="1"/>
      <c r="DC14" s="4" t="s">
        <v>50</v>
      </c>
      <c r="DD14" s="1"/>
      <c r="DE14" s="1" t="s">
        <v>50</v>
      </c>
      <c r="DF14" s="2"/>
    </row>
    <row r="15" spans="1:110" x14ac:dyDescent="0.2">
      <c r="A15">
        <v>13</v>
      </c>
      <c r="B15" t="s">
        <v>318</v>
      </c>
      <c r="C15" t="s">
        <v>563</v>
      </c>
      <c r="D15" s="25" t="s">
        <v>527</v>
      </c>
      <c r="E15" t="s">
        <v>286</v>
      </c>
      <c r="F15" t="s">
        <v>55</v>
      </c>
      <c r="G15" s="4" t="s">
        <v>55</v>
      </c>
      <c r="H15" s="4">
        <v>2015</v>
      </c>
      <c r="I15" s="4">
        <v>2016</v>
      </c>
      <c r="K15" s="1"/>
      <c r="L15" s="4" t="s">
        <v>512</v>
      </c>
      <c r="M15" s="4" t="s">
        <v>20</v>
      </c>
      <c r="N15" s="4" t="s">
        <v>21</v>
      </c>
      <c r="O15" s="1" t="s">
        <v>614</v>
      </c>
      <c r="P15" s="34" t="s">
        <v>469</v>
      </c>
      <c r="T15">
        <v>0</v>
      </c>
      <c r="U15">
        <v>0</v>
      </c>
      <c r="V15">
        <f t="shared" si="0"/>
        <v>0</v>
      </c>
      <c r="W15">
        <f t="shared" si="1"/>
        <v>0</v>
      </c>
      <c r="X15" s="1">
        <v>2332</v>
      </c>
      <c r="Y15">
        <f t="shared" si="2"/>
        <v>0</v>
      </c>
      <c r="Z15">
        <f t="shared" si="3"/>
        <v>0</v>
      </c>
      <c r="AA15">
        <f t="shared" si="4"/>
        <v>2332</v>
      </c>
      <c r="AC15"/>
      <c r="AD15" s="4" t="s">
        <v>15</v>
      </c>
      <c r="AE15" s="4" t="s">
        <v>459</v>
      </c>
      <c r="AF15" s="4" t="s">
        <v>56</v>
      </c>
      <c r="AG15" s="1"/>
      <c r="AH15"/>
      <c r="AI15" s="32"/>
      <c r="AJ15" s="1"/>
      <c r="AK15" s="1">
        <v>40</v>
      </c>
      <c r="AL15" s="1"/>
      <c r="AM15" s="2"/>
      <c r="AN15" s="16" t="s">
        <v>23</v>
      </c>
      <c r="AQ15" s="4" t="s">
        <v>23</v>
      </c>
      <c r="AR15" s="1"/>
      <c r="AT15" s="4" t="s">
        <v>23</v>
      </c>
      <c r="AU15" s="1"/>
      <c r="AV15" s="1"/>
      <c r="AW15" s="4" t="s">
        <v>50</v>
      </c>
      <c r="AX15" s="1"/>
      <c r="AY15" s="1"/>
      <c r="AZ15" s="4" t="s">
        <v>50</v>
      </c>
      <c r="BA15" s="1"/>
      <c r="BB15" s="1"/>
      <c r="BC15" s="4" t="s">
        <v>50</v>
      </c>
      <c r="BD15" s="1"/>
      <c r="BE15" s="1"/>
      <c r="BF15" s="4" t="s">
        <v>23</v>
      </c>
      <c r="BG15" s="1"/>
      <c r="BH15" s="4" t="s">
        <v>23</v>
      </c>
      <c r="BI15" s="1"/>
      <c r="BJ15" s="4" t="s">
        <v>50</v>
      </c>
      <c r="BK15" s="1"/>
      <c r="BL15" s="4" t="s">
        <v>23</v>
      </c>
      <c r="BM15" s="1" t="s">
        <v>251</v>
      </c>
      <c r="BN15" s="1"/>
      <c r="BO15" s="4" t="s">
        <v>50</v>
      </c>
      <c r="BP15" s="1"/>
      <c r="BQ15" s="1"/>
      <c r="BR15" s="4" t="s">
        <v>50</v>
      </c>
      <c r="BS15" s="1"/>
      <c r="BT15" s="1"/>
      <c r="BU15" s="4" t="s">
        <v>23</v>
      </c>
      <c r="BV15" s="1" t="s">
        <v>251</v>
      </c>
      <c r="BW15" s="1"/>
      <c r="BX15" s="4" t="s">
        <v>50</v>
      </c>
      <c r="BY15" s="1"/>
      <c r="BZ15" s="1"/>
      <c r="CA15" s="4" t="s">
        <v>50</v>
      </c>
      <c r="CB15" s="1"/>
      <c r="CC15" s="1"/>
      <c r="CD15" s="4" t="s">
        <v>23</v>
      </c>
      <c r="CE15" s="1" t="s">
        <v>251</v>
      </c>
      <c r="CF15" s="1"/>
      <c r="CG15" s="4" t="s">
        <v>23</v>
      </c>
      <c r="CH15" s="1" t="s">
        <v>252</v>
      </c>
      <c r="CI15" s="1"/>
      <c r="CJ15" s="4" t="s">
        <v>50</v>
      </c>
      <c r="CK15" s="1"/>
      <c r="CM15" s="4" t="s">
        <v>50</v>
      </c>
      <c r="CN15" s="2"/>
      <c r="CO15" s="4" t="s">
        <v>23</v>
      </c>
      <c r="CP15" s="1"/>
      <c r="CQ15" s="4" t="s">
        <v>23</v>
      </c>
      <c r="CR15" s="1"/>
      <c r="CS15" s="4" t="s">
        <v>23</v>
      </c>
      <c r="CT15" s="4"/>
      <c r="CU15" s="4" t="s">
        <v>50</v>
      </c>
      <c r="CV15" s="4"/>
      <c r="CW15" s="4" t="s">
        <v>50</v>
      </c>
      <c r="CX15" s="1"/>
      <c r="CY15" s="4" t="s">
        <v>50</v>
      </c>
      <c r="CZ15" s="1"/>
      <c r="DA15" s="4" t="s">
        <v>300</v>
      </c>
      <c r="DB15" s="1"/>
      <c r="DC15" s="4" t="s">
        <v>50</v>
      </c>
      <c r="DD15" s="1"/>
      <c r="DE15" s="1" t="s">
        <v>50</v>
      </c>
      <c r="DF15" s="2"/>
    </row>
    <row r="16" spans="1:110" x14ac:dyDescent="0.2">
      <c r="A16">
        <v>14</v>
      </c>
      <c r="B16" t="s">
        <v>318</v>
      </c>
      <c r="C16" t="s">
        <v>564</v>
      </c>
      <c r="D16" s="25" t="s">
        <v>226</v>
      </c>
      <c r="F16" s="4" t="s">
        <v>461</v>
      </c>
      <c r="G16" s="4" t="s">
        <v>319</v>
      </c>
      <c r="H16" s="1">
        <v>2010</v>
      </c>
      <c r="I16" s="1"/>
      <c r="J16" s="1" t="s">
        <v>308</v>
      </c>
      <c r="K16" s="1" t="s">
        <v>50</v>
      </c>
      <c r="L16" s="4" t="s">
        <v>514</v>
      </c>
      <c r="M16" s="1" t="s">
        <v>296</v>
      </c>
      <c r="N16" s="4" t="s">
        <v>21</v>
      </c>
      <c r="O16" s="4" t="s">
        <v>522</v>
      </c>
      <c r="Q16">
        <v>63</v>
      </c>
      <c r="T16">
        <v>64</v>
      </c>
      <c r="U16">
        <v>36</v>
      </c>
      <c r="V16">
        <f t="shared" si="0"/>
        <v>64</v>
      </c>
      <c r="W16">
        <f t="shared" si="1"/>
        <v>36</v>
      </c>
      <c r="X16" s="1">
        <v>725</v>
      </c>
      <c r="Y16">
        <f t="shared" si="2"/>
        <v>464</v>
      </c>
      <c r="Z16">
        <f t="shared" si="3"/>
        <v>261</v>
      </c>
      <c r="AA16">
        <f t="shared" si="4"/>
        <v>725</v>
      </c>
      <c r="AB16" t="s">
        <v>545</v>
      </c>
      <c r="AC16"/>
      <c r="AD16" s="4" t="s">
        <v>15</v>
      </c>
      <c r="AE16" s="4" t="s">
        <v>51</v>
      </c>
      <c r="AF16" s="4" t="s">
        <v>56</v>
      </c>
      <c r="AG16" s="1">
        <v>3</v>
      </c>
      <c r="AH16" s="4" t="s">
        <v>50</v>
      </c>
      <c r="AI16" s="32">
        <v>7</v>
      </c>
      <c r="AJ16" s="1"/>
      <c r="AK16" s="1"/>
      <c r="AL16" s="1" t="s">
        <v>320</v>
      </c>
      <c r="AM16" s="2"/>
      <c r="AN16" t="s">
        <v>23</v>
      </c>
      <c r="AQ16" t="s">
        <v>23</v>
      </c>
      <c r="AT16" t="s">
        <v>23</v>
      </c>
      <c r="AW16" t="s">
        <v>50</v>
      </c>
      <c r="AZ16" t="s">
        <v>23</v>
      </c>
      <c r="BC16" t="s">
        <v>50</v>
      </c>
      <c r="BF16" t="s">
        <v>23</v>
      </c>
      <c r="BH16" t="s">
        <v>23</v>
      </c>
      <c r="BJ16" t="s">
        <v>50</v>
      </c>
      <c r="BL16" t="s">
        <v>23</v>
      </c>
      <c r="BO16" t="s">
        <v>23</v>
      </c>
      <c r="BR16" t="s">
        <v>23</v>
      </c>
      <c r="BU16" t="s">
        <v>23</v>
      </c>
      <c r="BX16" t="s">
        <v>23</v>
      </c>
      <c r="CA16" t="s">
        <v>50</v>
      </c>
      <c r="CD16" t="s">
        <v>23</v>
      </c>
      <c r="CG16" t="s">
        <v>50</v>
      </c>
      <c r="CJ16" t="s">
        <v>23</v>
      </c>
      <c r="CK16" t="s">
        <v>321</v>
      </c>
      <c r="CL16"/>
      <c r="CM16" s="1" t="s">
        <v>50</v>
      </c>
      <c r="CN16" s="2"/>
      <c r="CO16" s="4" t="s">
        <v>23</v>
      </c>
      <c r="CP16" s="1"/>
      <c r="CQ16" s="1" t="s">
        <v>23</v>
      </c>
      <c r="CR16" s="1"/>
      <c r="CS16" s="1"/>
      <c r="CT16" s="1"/>
      <c r="CU16" s="1"/>
      <c r="CV16" s="1"/>
      <c r="CW16" s="1"/>
      <c r="CX16" s="1"/>
      <c r="CY16" s="1"/>
      <c r="CZ16" s="1"/>
      <c r="DA16" s="1" t="s">
        <v>23</v>
      </c>
      <c r="DB16" s="1"/>
      <c r="DC16" s="1" t="s">
        <v>23</v>
      </c>
      <c r="DD16" s="1" t="s">
        <v>322</v>
      </c>
      <c r="DE16" s="1"/>
      <c r="DF16" s="2"/>
    </row>
    <row r="17" spans="1:110" x14ac:dyDescent="0.2">
      <c r="A17">
        <v>15</v>
      </c>
      <c r="B17" t="s">
        <v>310</v>
      </c>
      <c r="C17" t="s">
        <v>565</v>
      </c>
      <c r="D17" s="25" t="s">
        <v>472</v>
      </c>
      <c r="E17" t="s">
        <v>206</v>
      </c>
      <c r="F17" s="4" t="s">
        <v>461</v>
      </c>
      <c r="G17" s="4" t="s">
        <v>287</v>
      </c>
      <c r="H17" s="4">
        <v>2014</v>
      </c>
      <c r="I17" s="4"/>
      <c r="J17" s="1"/>
      <c r="K17" s="1" t="s">
        <v>23</v>
      </c>
      <c r="L17" s="4" t="s">
        <v>514</v>
      </c>
      <c r="M17" s="4" t="s">
        <v>296</v>
      </c>
      <c r="N17" s="4" t="s">
        <v>21</v>
      </c>
      <c r="O17" s="4" t="s">
        <v>522</v>
      </c>
      <c r="Q17">
        <v>59.4</v>
      </c>
      <c r="R17">
        <v>25</v>
      </c>
      <c r="S17">
        <v>74</v>
      </c>
      <c r="T17">
        <v>50</v>
      </c>
      <c r="U17">
        <v>49</v>
      </c>
      <c r="V17">
        <f t="shared" si="0"/>
        <v>50.51</v>
      </c>
      <c r="W17">
        <f t="shared" si="1"/>
        <v>49.49</v>
      </c>
      <c r="X17" s="4">
        <v>1308</v>
      </c>
      <c r="Y17">
        <f t="shared" si="2"/>
        <v>661</v>
      </c>
      <c r="Z17">
        <f t="shared" si="3"/>
        <v>647</v>
      </c>
      <c r="AA17">
        <f t="shared" si="4"/>
        <v>1308</v>
      </c>
      <c r="AB17" t="s">
        <v>99</v>
      </c>
      <c r="AC17"/>
      <c r="AD17" s="4" t="s">
        <v>15</v>
      </c>
      <c r="AE17" s="4" t="s">
        <v>385</v>
      </c>
      <c r="AF17" s="4" t="s">
        <v>56</v>
      </c>
      <c r="AG17" s="1"/>
      <c r="AH17" s="4"/>
      <c r="AI17" s="32"/>
      <c r="AJ17" s="1"/>
      <c r="AK17" s="1">
        <v>100</v>
      </c>
      <c r="AL17" s="4" t="s">
        <v>320</v>
      </c>
      <c r="AM17" s="2"/>
      <c r="AN17" t="s">
        <v>23</v>
      </c>
      <c r="AQ17" t="s">
        <v>23</v>
      </c>
      <c r="AT17" t="s">
        <v>23</v>
      </c>
      <c r="AW17" t="s">
        <v>50</v>
      </c>
      <c r="AZ17" t="s">
        <v>23</v>
      </c>
      <c r="BC17" t="s">
        <v>50</v>
      </c>
      <c r="BF17" t="s">
        <v>23</v>
      </c>
      <c r="BH17" t="s">
        <v>23</v>
      </c>
      <c r="BJ17" t="s">
        <v>50</v>
      </c>
      <c r="BL17" t="s">
        <v>23</v>
      </c>
      <c r="BO17" t="s">
        <v>23</v>
      </c>
      <c r="BR17" t="s">
        <v>23</v>
      </c>
      <c r="BU17" t="s">
        <v>23</v>
      </c>
      <c r="BX17" t="s">
        <v>23</v>
      </c>
      <c r="CA17" t="s">
        <v>23</v>
      </c>
      <c r="CD17" t="s">
        <v>23</v>
      </c>
      <c r="CG17" t="s">
        <v>50</v>
      </c>
      <c r="CJ17" t="s">
        <v>23</v>
      </c>
      <c r="CL17"/>
      <c r="CM17" s="4" t="s">
        <v>50</v>
      </c>
      <c r="CN17" s="2"/>
      <c r="CO17" s="4" t="s">
        <v>23</v>
      </c>
      <c r="CP17" s="1"/>
      <c r="CQ17" s="4" t="s">
        <v>23</v>
      </c>
      <c r="CR17" s="1"/>
      <c r="CS17" s="4" t="s">
        <v>23</v>
      </c>
      <c r="CT17" s="1"/>
      <c r="CU17" s="4" t="s">
        <v>50</v>
      </c>
      <c r="CV17" s="1"/>
      <c r="CW17" s="4" t="s">
        <v>50</v>
      </c>
      <c r="CX17" s="1"/>
      <c r="CY17" s="4" t="s">
        <v>50</v>
      </c>
      <c r="CZ17" s="1"/>
      <c r="DA17" s="4" t="s">
        <v>23</v>
      </c>
      <c r="DB17" s="1"/>
      <c r="DC17" s="4" t="s">
        <v>23</v>
      </c>
      <c r="DD17" s="1"/>
      <c r="DE17" s="4" t="s">
        <v>50</v>
      </c>
      <c r="DF17" s="2"/>
    </row>
    <row r="18" spans="1:110" x14ac:dyDescent="0.2">
      <c r="A18">
        <v>16</v>
      </c>
      <c r="B18" t="s">
        <v>275</v>
      </c>
      <c r="C18" t="s">
        <v>566</v>
      </c>
      <c r="D18" s="25" t="s">
        <v>530</v>
      </c>
      <c r="E18" t="s">
        <v>156</v>
      </c>
      <c r="F18" t="s">
        <v>55</v>
      </c>
      <c r="G18" s="4" t="s">
        <v>55</v>
      </c>
      <c r="H18" s="1">
        <v>2008</v>
      </c>
      <c r="I18" s="1">
        <v>2011</v>
      </c>
      <c r="J18" s="1"/>
      <c r="K18" s="1" t="s">
        <v>23</v>
      </c>
      <c r="L18" s="4" t="s">
        <v>512</v>
      </c>
      <c r="M18" s="1" t="s">
        <v>20</v>
      </c>
      <c r="N18" s="1" t="s">
        <v>21</v>
      </c>
      <c r="O18" s="4" t="s">
        <v>242</v>
      </c>
      <c r="T18">
        <v>0</v>
      </c>
      <c r="U18">
        <v>0</v>
      </c>
      <c r="V18">
        <f t="shared" si="0"/>
        <v>0</v>
      </c>
      <c r="W18">
        <f t="shared" si="1"/>
        <v>0</v>
      </c>
      <c r="X18" s="4">
        <v>8049</v>
      </c>
      <c r="Y18">
        <f t="shared" si="2"/>
        <v>0</v>
      </c>
      <c r="Z18">
        <f t="shared" si="3"/>
        <v>0</v>
      </c>
      <c r="AA18">
        <f t="shared" si="4"/>
        <v>8049</v>
      </c>
      <c r="AC18"/>
      <c r="AD18" s="4" t="s">
        <v>456</v>
      </c>
      <c r="AE18" s="4" t="s">
        <v>457</v>
      </c>
      <c r="AF18" s="4" t="s">
        <v>56</v>
      </c>
      <c r="AG18" s="1">
        <v>1</v>
      </c>
      <c r="AH18"/>
      <c r="AI18" s="32">
        <v>7</v>
      </c>
      <c r="AJ18" s="1">
        <v>60</v>
      </c>
      <c r="AK18" s="1"/>
      <c r="AL18" s="1"/>
      <c r="AM18" s="2"/>
      <c r="AN18" t="s">
        <v>23</v>
      </c>
      <c r="AP18" t="s">
        <v>245</v>
      </c>
      <c r="AQ18" t="s">
        <v>23</v>
      </c>
      <c r="AS18" t="s">
        <v>246</v>
      </c>
      <c r="AT18" t="s">
        <v>23</v>
      </c>
      <c r="AV18" t="s">
        <v>245</v>
      </c>
      <c r="AW18" t="s">
        <v>23</v>
      </c>
      <c r="AY18" t="s">
        <v>245</v>
      </c>
      <c r="AZ18" t="s">
        <v>23</v>
      </c>
      <c r="BB18" t="s">
        <v>246</v>
      </c>
      <c r="BC18" t="s">
        <v>50</v>
      </c>
      <c r="BF18" t="s">
        <v>23</v>
      </c>
      <c r="BG18" t="s">
        <v>280</v>
      </c>
      <c r="BH18" t="s">
        <v>23</v>
      </c>
      <c r="BI18" s="13" t="s">
        <v>280</v>
      </c>
      <c r="BL18" t="s">
        <v>23</v>
      </c>
      <c r="BM18" t="s">
        <v>282</v>
      </c>
      <c r="BN18" s="18" t="s">
        <v>251</v>
      </c>
      <c r="BO18" t="s">
        <v>50</v>
      </c>
      <c r="BP18" t="s">
        <v>282</v>
      </c>
      <c r="BQ18" s="18" t="s">
        <v>251</v>
      </c>
      <c r="BR18" t="s">
        <v>23</v>
      </c>
      <c r="BS18" t="s">
        <v>282</v>
      </c>
      <c r="BT18" s="18" t="s">
        <v>251</v>
      </c>
      <c r="BU18" t="s">
        <v>23</v>
      </c>
      <c r="BV18" t="s">
        <v>282</v>
      </c>
      <c r="BW18" s="18" t="s">
        <v>251</v>
      </c>
      <c r="BX18" t="s">
        <v>50</v>
      </c>
      <c r="CA18" t="s">
        <v>50</v>
      </c>
      <c r="CD18" t="s">
        <v>23</v>
      </c>
      <c r="CE18" t="s">
        <v>282</v>
      </c>
      <c r="CF18" s="18" t="s">
        <v>251</v>
      </c>
      <c r="CG18" t="s">
        <v>50</v>
      </c>
      <c r="CI18" s="18" t="s">
        <v>251</v>
      </c>
      <c r="CJ18" t="s">
        <v>23</v>
      </c>
      <c r="CK18" t="s">
        <v>281</v>
      </c>
      <c r="CL18" s="18" t="s">
        <v>251</v>
      </c>
      <c r="CM18" s="1" t="s">
        <v>50</v>
      </c>
      <c r="CN18" s="2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 t="s">
        <v>23</v>
      </c>
      <c r="DB18" s="1" t="s">
        <v>278</v>
      </c>
      <c r="DC18" s="1" t="s">
        <v>23</v>
      </c>
      <c r="DD18" s="4" t="s">
        <v>279</v>
      </c>
      <c r="DE18" s="1"/>
      <c r="DF18" s="2"/>
    </row>
    <row r="19" spans="1:110" x14ac:dyDescent="0.2">
      <c r="A19">
        <v>17</v>
      </c>
      <c r="B19" t="s">
        <v>275</v>
      </c>
      <c r="C19" t="s">
        <v>566</v>
      </c>
      <c r="D19" s="25" t="s">
        <v>531</v>
      </c>
      <c r="E19" t="s">
        <v>277</v>
      </c>
      <c r="F19" t="s">
        <v>55</v>
      </c>
      <c r="G19" s="4" t="s">
        <v>55</v>
      </c>
      <c r="H19" s="1">
        <v>2014</v>
      </c>
      <c r="I19" s="1">
        <v>2017</v>
      </c>
      <c r="J19" s="1"/>
      <c r="K19" s="1" t="s">
        <v>23</v>
      </c>
      <c r="L19" s="4" t="s">
        <v>512</v>
      </c>
      <c r="M19" s="1" t="s">
        <v>20</v>
      </c>
      <c r="N19" s="1" t="s">
        <v>21</v>
      </c>
      <c r="O19" s="4" t="s">
        <v>242</v>
      </c>
      <c r="T19">
        <v>0</v>
      </c>
      <c r="U19">
        <v>0</v>
      </c>
      <c r="V19">
        <f t="shared" si="0"/>
        <v>0</v>
      </c>
      <c r="W19">
        <f t="shared" si="1"/>
        <v>0</v>
      </c>
      <c r="X19" s="4">
        <v>8049</v>
      </c>
      <c r="Y19">
        <f t="shared" si="2"/>
        <v>0</v>
      </c>
      <c r="Z19">
        <f t="shared" si="3"/>
        <v>0</v>
      </c>
      <c r="AA19">
        <f t="shared" si="4"/>
        <v>8049</v>
      </c>
      <c r="AC19"/>
      <c r="AD19" s="4" t="s">
        <v>456</v>
      </c>
      <c r="AE19" s="4" t="s">
        <v>457</v>
      </c>
      <c r="AF19" s="4" t="s">
        <v>56</v>
      </c>
      <c r="AG19" s="1">
        <v>1</v>
      </c>
      <c r="AH19"/>
      <c r="AI19" s="32">
        <v>7</v>
      </c>
      <c r="AJ19" s="1">
        <v>60</v>
      </c>
      <c r="AK19" s="1"/>
      <c r="AL19" s="1"/>
      <c r="AM19" s="2"/>
      <c r="AN19" t="s">
        <v>23</v>
      </c>
      <c r="AP19" t="s">
        <v>245</v>
      </c>
      <c r="AQ19" t="s">
        <v>23</v>
      </c>
      <c r="AS19" t="s">
        <v>246</v>
      </c>
      <c r="AT19" t="s">
        <v>23</v>
      </c>
      <c r="AV19" t="s">
        <v>245</v>
      </c>
      <c r="AW19" t="s">
        <v>23</v>
      </c>
      <c r="AY19" t="s">
        <v>245</v>
      </c>
      <c r="AZ19" t="s">
        <v>23</v>
      </c>
      <c r="BB19" t="s">
        <v>246</v>
      </c>
      <c r="BC19" t="s">
        <v>50</v>
      </c>
      <c r="BF19" t="s">
        <v>23</v>
      </c>
      <c r="BG19" t="s">
        <v>280</v>
      </c>
      <c r="BH19" t="s">
        <v>23</v>
      </c>
      <c r="BI19" s="13" t="s">
        <v>280</v>
      </c>
      <c r="BL19" t="s">
        <v>23</v>
      </c>
      <c r="BM19" t="s">
        <v>282</v>
      </c>
      <c r="BN19" s="18" t="s">
        <v>251</v>
      </c>
      <c r="BO19" t="s">
        <v>50</v>
      </c>
      <c r="BP19" t="s">
        <v>282</v>
      </c>
      <c r="BQ19" s="18" t="s">
        <v>251</v>
      </c>
      <c r="BR19" t="s">
        <v>23</v>
      </c>
      <c r="BS19" t="s">
        <v>282</v>
      </c>
      <c r="BT19" s="18" t="s">
        <v>251</v>
      </c>
      <c r="BU19" t="s">
        <v>23</v>
      </c>
      <c r="BV19" t="s">
        <v>282</v>
      </c>
      <c r="BW19" s="18" t="s">
        <v>251</v>
      </c>
      <c r="BX19" t="s">
        <v>50</v>
      </c>
      <c r="CA19" t="s">
        <v>50</v>
      </c>
      <c r="CD19" t="s">
        <v>23</v>
      </c>
      <c r="CE19" t="s">
        <v>282</v>
      </c>
      <c r="CF19" s="18" t="s">
        <v>251</v>
      </c>
      <c r="CG19" t="s">
        <v>50</v>
      </c>
      <c r="CI19" s="18" t="s">
        <v>251</v>
      </c>
      <c r="CJ19" t="s">
        <v>23</v>
      </c>
      <c r="CK19" t="s">
        <v>281</v>
      </c>
      <c r="CL19" s="18" t="s">
        <v>251</v>
      </c>
      <c r="CM19" s="1" t="s">
        <v>50</v>
      </c>
      <c r="CN19" s="2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 t="s">
        <v>23</v>
      </c>
      <c r="DB19" s="1" t="s">
        <v>278</v>
      </c>
      <c r="DC19" s="1" t="s">
        <v>23</v>
      </c>
      <c r="DD19" s="4" t="s">
        <v>279</v>
      </c>
      <c r="DE19" s="1"/>
      <c r="DF19" s="2"/>
    </row>
    <row r="20" spans="1:110" x14ac:dyDescent="0.2">
      <c r="A20">
        <v>18</v>
      </c>
      <c r="B20" t="s">
        <v>276</v>
      </c>
      <c r="C20" t="s">
        <v>567</v>
      </c>
      <c r="D20" s="25" t="s">
        <v>79</v>
      </c>
      <c r="E20" t="s">
        <v>141</v>
      </c>
      <c r="F20" t="s">
        <v>55</v>
      </c>
      <c r="G20" s="4" t="s">
        <v>55</v>
      </c>
      <c r="H20" s="1">
        <v>2007</v>
      </c>
      <c r="I20" s="1">
        <v>2009</v>
      </c>
      <c r="J20" s="4" t="s">
        <v>285</v>
      </c>
      <c r="K20" s="1" t="s">
        <v>50</v>
      </c>
      <c r="L20" s="4" t="s">
        <v>512</v>
      </c>
      <c r="M20" s="1" t="s">
        <v>20</v>
      </c>
      <c r="N20" s="4" t="s">
        <v>21</v>
      </c>
      <c r="O20" s="4" t="s">
        <v>522</v>
      </c>
      <c r="R20">
        <v>35</v>
      </c>
      <c r="S20">
        <v>70</v>
      </c>
      <c r="T20">
        <v>0</v>
      </c>
      <c r="U20">
        <v>0</v>
      </c>
      <c r="V20">
        <f t="shared" si="0"/>
        <v>0</v>
      </c>
      <c r="W20">
        <f t="shared" si="1"/>
        <v>0</v>
      </c>
      <c r="X20" s="1">
        <v>3401</v>
      </c>
      <c r="Y20">
        <f t="shared" si="2"/>
        <v>0</v>
      </c>
      <c r="Z20">
        <f t="shared" si="3"/>
        <v>0</v>
      </c>
      <c r="AA20">
        <f t="shared" si="4"/>
        <v>3401</v>
      </c>
      <c r="AC20"/>
      <c r="AD20" s="4" t="s">
        <v>26</v>
      </c>
      <c r="AF20" s="1"/>
      <c r="AG20" s="1"/>
      <c r="AH20" s="1"/>
      <c r="AI20" s="5"/>
      <c r="AJ20" s="1"/>
      <c r="AK20" s="1"/>
      <c r="AL20" s="1"/>
      <c r="AM20" s="2"/>
      <c r="AN20" t="s">
        <v>23</v>
      </c>
      <c r="AQ20" t="s">
        <v>23</v>
      </c>
      <c r="AT20" t="s">
        <v>23</v>
      </c>
      <c r="AW20" t="s">
        <v>23</v>
      </c>
      <c r="AZ20" t="s">
        <v>23</v>
      </c>
      <c r="BC20" t="s">
        <v>50</v>
      </c>
      <c r="BF20" t="s">
        <v>23</v>
      </c>
      <c r="BG20" t="s">
        <v>284</v>
      </c>
      <c r="BH20" t="s">
        <v>23</v>
      </c>
      <c r="BI20" t="s">
        <v>284</v>
      </c>
      <c r="BJ20" t="s">
        <v>23</v>
      </c>
      <c r="BK20" t="s">
        <v>284</v>
      </c>
      <c r="BL20" t="s">
        <v>23</v>
      </c>
      <c r="BO20" t="s">
        <v>23</v>
      </c>
      <c r="BR20" t="s">
        <v>23</v>
      </c>
      <c r="BU20" t="s">
        <v>23</v>
      </c>
      <c r="BX20" t="s">
        <v>23</v>
      </c>
      <c r="CA20" t="s">
        <v>23</v>
      </c>
      <c r="CD20" t="s">
        <v>23</v>
      </c>
      <c r="CG20" t="s">
        <v>23</v>
      </c>
      <c r="CJ20" t="s">
        <v>50</v>
      </c>
      <c r="CL20"/>
      <c r="CM20" s="1"/>
      <c r="CN20" s="2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2"/>
    </row>
    <row r="21" spans="1:110" x14ac:dyDescent="0.2">
      <c r="A21">
        <v>19</v>
      </c>
      <c r="B21" t="s">
        <v>310</v>
      </c>
      <c r="C21" t="s">
        <v>568</v>
      </c>
      <c r="D21" s="25" t="s">
        <v>80</v>
      </c>
      <c r="E21" t="s">
        <v>331</v>
      </c>
      <c r="F21" s="1" t="s">
        <v>12</v>
      </c>
      <c r="G21" s="4" t="s">
        <v>476</v>
      </c>
      <c r="H21" s="4">
        <v>2009</v>
      </c>
      <c r="I21" s="4">
        <v>2014</v>
      </c>
      <c r="J21" s="4" t="s">
        <v>328</v>
      </c>
      <c r="K21" s="1"/>
      <c r="L21" s="4" t="s">
        <v>516</v>
      </c>
      <c r="M21" s="4" t="s">
        <v>329</v>
      </c>
      <c r="N21" s="4" t="s">
        <v>21</v>
      </c>
      <c r="O21" s="4" t="s">
        <v>522</v>
      </c>
      <c r="Q21">
        <v>73.900000000000006</v>
      </c>
      <c r="T21">
        <v>394</v>
      </c>
      <c r="U21">
        <v>210</v>
      </c>
      <c r="V21">
        <f t="shared" si="0"/>
        <v>65.23</v>
      </c>
      <c r="W21">
        <f t="shared" si="1"/>
        <v>34.770000000000003</v>
      </c>
      <c r="X21" s="1">
        <v>1705</v>
      </c>
      <c r="Y21">
        <f t="shared" si="2"/>
        <v>394</v>
      </c>
      <c r="Z21">
        <f t="shared" si="3"/>
        <v>210</v>
      </c>
      <c r="AA21">
        <f t="shared" si="4"/>
        <v>604</v>
      </c>
      <c r="AC21"/>
      <c r="AD21" s="1" t="s">
        <v>15</v>
      </c>
      <c r="AE21" s="4" t="s">
        <v>330</v>
      </c>
      <c r="AF21" s="4" t="s">
        <v>332</v>
      </c>
      <c r="AG21" s="1"/>
      <c r="AH21" s="1"/>
      <c r="AI21" s="5">
        <v>7</v>
      </c>
      <c r="AJ21" s="1">
        <v>6</v>
      </c>
      <c r="AK21" s="1"/>
      <c r="AL21" s="1" t="s">
        <v>19</v>
      </c>
      <c r="AM21" s="2"/>
      <c r="AN21" t="s">
        <v>23</v>
      </c>
      <c r="AQ21" t="s">
        <v>23</v>
      </c>
      <c r="AT21" t="s">
        <v>23</v>
      </c>
      <c r="AW21" t="s">
        <v>50</v>
      </c>
      <c r="AZ21" t="s">
        <v>50</v>
      </c>
      <c r="BC21" t="s">
        <v>50</v>
      </c>
      <c r="BF21" t="s">
        <v>23</v>
      </c>
      <c r="BH21" t="s">
        <v>23</v>
      </c>
      <c r="BJ21" t="s">
        <v>50</v>
      </c>
      <c r="BL21" t="s">
        <v>50</v>
      </c>
      <c r="BO21" t="s">
        <v>50</v>
      </c>
      <c r="BR21" t="s">
        <v>50</v>
      </c>
      <c r="BU21" t="s">
        <v>50</v>
      </c>
      <c r="BX21" t="s">
        <v>50</v>
      </c>
      <c r="CA21" t="s">
        <v>50</v>
      </c>
      <c r="CD21" t="s">
        <v>50</v>
      </c>
      <c r="CG21" t="s">
        <v>50</v>
      </c>
      <c r="CJ21" t="s">
        <v>50</v>
      </c>
      <c r="CL21"/>
      <c r="CM21" s="1" t="s">
        <v>50</v>
      </c>
      <c r="CN21" s="2"/>
      <c r="CO21" s="1" t="s">
        <v>23</v>
      </c>
      <c r="CP21" s="1"/>
      <c r="CQ21" s="1" t="s">
        <v>23</v>
      </c>
      <c r="CR21" s="1"/>
      <c r="CS21" s="1"/>
      <c r="CT21" s="1"/>
      <c r="CU21" s="1" t="s">
        <v>23</v>
      </c>
      <c r="CV21" s="1" t="s">
        <v>333</v>
      </c>
      <c r="CW21" s="1"/>
      <c r="CX21" s="1"/>
      <c r="CY21" s="1"/>
      <c r="CZ21" s="1"/>
      <c r="DA21" s="1"/>
      <c r="DB21" s="1"/>
      <c r="DC21" s="1" t="s">
        <v>23</v>
      </c>
      <c r="DD21" s="1" t="s">
        <v>334</v>
      </c>
      <c r="DE21" s="1"/>
      <c r="DF21" s="2"/>
    </row>
    <row r="22" spans="1:110" x14ac:dyDescent="0.2">
      <c r="A22">
        <v>20</v>
      </c>
      <c r="B22" t="s">
        <v>310</v>
      </c>
      <c r="C22" t="s">
        <v>81</v>
      </c>
      <c r="D22" s="25" t="s">
        <v>227</v>
      </c>
      <c r="F22" s="1" t="s">
        <v>12</v>
      </c>
      <c r="G22" s="4" t="s">
        <v>476</v>
      </c>
      <c r="H22" s="1"/>
      <c r="I22" s="1"/>
      <c r="J22" s="1"/>
      <c r="K22" s="1"/>
      <c r="L22" s="4" t="s">
        <v>513</v>
      </c>
      <c r="M22" s="4" t="s">
        <v>409</v>
      </c>
      <c r="N22" s="1"/>
      <c r="O22" s="4" t="s">
        <v>522</v>
      </c>
      <c r="Q22">
        <v>47</v>
      </c>
      <c r="R22">
        <v>30</v>
      </c>
      <c r="S22">
        <v>64</v>
      </c>
      <c r="T22">
        <v>179</v>
      </c>
      <c r="U22">
        <v>304</v>
      </c>
      <c r="V22">
        <f t="shared" si="0"/>
        <v>37.06</v>
      </c>
      <c r="W22">
        <f t="shared" si="1"/>
        <v>62.94</v>
      </c>
      <c r="X22" s="1">
        <v>483</v>
      </c>
      <c r="Y22">
        <f t="shared" si="2"/>
        <v>179</v>
      </c>
      <c r="Z22">
        <f t="shared" si="3"/>
        <v>304</v>
      </c>
      <c r="AA22">
        <f t="shared" si="4"/>
        <v>483</v>
      </c>
      <c r="AC22"/>
      <c r="AD22" s="1" t="s">
        <v>410</v>
      </c>
      <c r="AE22" s="1" t="s">
        <v>446</v>
      </c>
      <c r="AF22" s="1" t="s">
        <v>332</v>
      </c>
      <c r="AG22" s="1">
        <v>3</v>
      </c>
      <c r="AH22" s="4" t="s">
        <v>50</v>
      </c>
      <c r="AI22" s="5">
        <v>7</v>
      </c>
      <c r="AJ22" s="1">
        <v>60</v>
      </c>
      <c r="AK22" s="1"/>
      <c r="AL22" s="1" t="s">
        <v>447</v>
      </c>
      <c r="AM22" s="2"/>
      <c r="AN22" t="s">
        <v>23</v>
      </c>
      <c r="AQ22" t="s">
        <v>23</v>
      </c>
      <c r="AT22" t="s">
        <v>23</v>
      </c>
      <c r="AW22" t="s">
        <v>50</v>
      </c>
      <c r="AZ22" t="s">
        <v>50</v>
      </c>
      <c r="BC22" t="s">
        <v>50</v>
      </c>
      <c r="BF22" t="s">
        <v>23</v>
      </c>
      <c r="BH22" t="s">
        <v>23</v>
      </c>
      <c r="BJ22" t="s">
        <v>50</v>
      </c>
      <c r="BL22" t="s">
        <v>23</v>
      </c>
      <c r="BO22" t="s">
        <v>50</v>
      </c>
      <c r="BR22" t="s">
        <v>50</v>
      </c>
      <c r="BU22" t="s">
        <v>23</v>
      </c>
      <c r="BX22" t="s">
        <v>50</v>
      </c>
      <c r="CA22" t="s">
        <v>50</v>
      </c>
      <c r="CD22" t="s">
        <v>23</v>
      </c>
      <c r="CG22" t="s">
        <v>50</v>
      </c>
      <c r="CJ22" t="s">
        <v>50</v>
      </c>
      <c r="CL22"/>
      <c r="CM22" s="1" t="s">
        <v>50</v>
      </c>
      <c r="CN22" s="2"/>
      <c r="CO22" s="1" t="s">
        <v>23</v>
      </c>
      <c r="CP22" s="1"/>
      <c r="CQ22" s="1" t="s">
        <v>23</v>
      </c>
      <c r="CR22" s="1"/>
      <c r="CS22" s="1" t="s">
        <v>50</v>
      </c>
      <c r="CT22" s="1"/>
      <c r="CU22" s="1" t="s">
        <v>50</v>
      </c>
      <c r="CV22" s="1"/>
      <c r="CW22" s="1" t="s">
        <v>50</v>
      </c>
      <c r="CX22" s="1"/>
      <c r="CY22" s="1" t="s">
        <v>50</v>
      </c>
      <c r="CZ22" s="1"/>
      <c r="DA22" s="1" t="s">
        <v>50</v>
      </c>
      <c r="DB22" s="1"/>
      <c r="DC22" s="1" t="s">
        <v>50</v>
      </c>
      <c r="DD22" s="1"/>
      <c r="DE22" s="1" t="s">
        <v>50</v>
      </c>
      <c r="DF22" s="2"/>
    </row>
    <row r="23" spans="1:110" x14ac:dyDescent="0.2">
      <c r="A23">
        <v>21</v>
      </c>
      <c r="B23" t="s">
        <v>310</v>
      </c>
      <c r="C23" t="s">
        <v>83</v>
      </c>
      <c r="D23" s="27" t="s">
        <v>84</v>
      </c>
      <c r="E23" s="4"/>
      <c r="F23" s="4" t="s">
        <v>12</v>
      </c>
      <c r="G23" s="4" t="s">
        <v>476</v>
      </c>
      <c r="H23" s="1">
        <v>2000</v>
      </c>
      <c r="I23" s="1">
        <v>2007</v>
      </c>
      <c r="J23" s="1"/>
      <c r="K23" s="1"/>
      <c r="L23" s="4" t="s">
        <v>514</v>
      </c>
      <c r="M23" s="4" t="s">
        <v>375</v>
      </c>
      <c r="N23" s="1" t="s">
        <v>21</v>
      </c>
      <c r="O23" s="4" t="s">
        <v>522</v>
      </c>
      <c r="Q23">
        <v>48.7</v>
      </c>
      <c r="T23">
        <v>824</v>
      </c>
      <c r="U23">
        <v>946</v>
      </c>
      <c r="V23">
        <f t="shared" si="0"/>
        <v>46.55</v>
      </c>
      <c r="W23">
        <f t="shared" si="1"/>
        <v>53.45</v>
      </c>
      <c r="X23" s="4">
        <v>1770</v>
      </c>
      <c r="Y23">
        <f t="shared" si="2"/>
        <v>824</v>
      </c>
      <c r="Z23">
        <f t="shared" si="3"/>
        <v>946</v>
      </c>
      <c r="AA23">
        <f t="shared" si="4"/>
        <v>1770</v>
      </c>
      <c r="AC23"/>
      <c r="AD23" s="1" t="s">
        <v>474</v>
      </c>
      <c r="AE23" s="4" t="s">
        <v>452</v>
      </c>
      <c r="AF23" s="4" t="s">
        <v>388</v>
      </c>
      <c r="AG23" s="1"/>
      <c r="AH23" s="1"/>
      <c r="AI23" s="5"/>
      <c r="AJ23" s="1"/>
      <c r="AK23" s="1"/>
      <c r="AL23" s="1"/>
      <c r="AM23" s="2"/>
      <c r="AN23" t="s">
        <v>23</v>
      </c>
      <c r="AQ23" t="s">
        <v>23</v>
      </c>
      <c r="AT23" t="s">
        <v>23</v>
      </c>
      <c r="AW23" t="s">
        <v>23</v>
      </c>
      <c r="AZ23" t="s">
        <v>50</v>
      </c>
      <c r="BC23" t="s">
        <v>50</v>
      </c>
      <c r="BF23" t="s">
        <v>23</v>
      </c>
      <c r="BH23" t="s">
        <v>23</v>
      </c>
      <c r="BJ23" t="s">
        <v>23</v>
      </c>
      <c r="BL23" t="s">
        <v>23</v>
      </c>
      <c r="BO23" t="s">
        <v>23</v>
      </c>
      <c r="BR23" t="s">
        <v>23</v>
      </c>
      <c r="BU23" t="s">
        <v>23</v>
      </c>
      <c r="BX23" t="s">
        <v>50</v>
      </c>
      <c r="CA23" t="s">
        <v>50</v>
      </c>
      <c r="CD23" t="s">
        <v>50</v>
      </c>
      <c r="CG23" t="s">
        <v>50</v>
      </c>
      <c r="CJ23" t="s">
        <v>50</v>
      </c>
      <c r="CL23"/>
      <c r="CM23" s="1" t="s">
        <v>23</v>
      </c>
      <c r="CN23" s="1" t="s">
        <v>475</v>
      </c>
      <c r="CO23" s="1" t="s">
        <v>23</v>
      </c>
      <c r="CP23" s="1"/>
      <c r="CQ23" s="4" t="s">
        <v>23</v>
      </c>
      <c r="CS23" t="s">
        <v>50</v>
      </c>
      <c r="CU23" t="s">
        <v>50</v>
      </c>
      <c r="CW23" t="s">
        <v>50</v>
      </c>
      <c r="CY23" t="s">
        <v>50</v>
      </c>
      <c r="DA23" t="s">
        <v>23</v>
      </c>
      <c r="DC23" t="s">
        <v>23</v>
      </c>
      <c r="DE23" t="s">
        <v>50</v>
      </c>
      <c r="DF23" s="2"/>
    </row>
    <row r="24" spans="1:110" x14ac:dyDescent="0.2">
      <c r="A24">
        <v>22</v>
      </c>
      <c r="B24" t="s">
        <v>310</v>
      </c>
      <c r="C24" t="s">
        <v>569</v>
      </c>
      <c r="D24" s="25" t="s">
        <v>205</v>
      </c>
      <c r="F24" s="4" t="s">
        <v>461</v>
      </c>
      <c r="G24" s="4" t="s">
        <v>460</v>
      </c>
      <c r="H24" s="1">
        <v>2010</v>
      </c>
      <c r="I24" s="1">
        <v>2014</v>
      </c>
      <c r="J24" s="1"/>
      <c r="K24" s="1" t="s">
        <v>23</v>
      </c>
      <c r="L24" s="4" t="s">
        <v>512</v>
      </c>
      <c r="M24" s="1" t="s">
        <v>20</v>
      </c>
      <c r="N24" s="1"/>
      <c r="O24" s="4" t="s">
        <v>522</v>
      </c>
      <c r="T24">
        <v>0</v>
      </c>
      <c r="U24">
        <v>0</v>
      </c>
      <c r="V24">
        <f t="shared" si="0"/>
        <v>0</v>
      </c>
      <c r="W24">
        <f t="shared" si="1"/>
        <v>0</v>
      </c>
      <c r="X24" s="1">
        <v>1635</v>
      </c>
      <c r="Y24">
        <f t="shared" si="2"/>
        <v>0</v>
      </c>
      <c r="Z24">
        <f t="shared" si="3"/>
        <v>0</v>
      </c>
      <c r="AA24">
        <f t="shared" si="4"/>
        <v>1635</v>
      </c>
      <c r="AC24"/>
      <c r="AD24" s="1" t="s">
        <v>15</v>
      </c>
      <c r="AE24" s="1" t="s">
        <v>385</v>
      </c>
      <c r="AF24" s="1" t="s">
        <v>340</v>
      </c>
      <c r="AG24" s="1">
        <v>3</v>
      </c>
      <c r="AH24" s="4" t="s">
        <v>50</v>
      </c>
      <c r="AI24" s="5">
        <v>7</v>
      </c>
      <c r="AJ24" s="1">
        <v>1</v>
      </c>
      <c r="AK24" s="1"/>
      <c r="AL24" s="1"/>
      <c r="AM24" s="2"/>
      <c r="AN24" t="s">
        <v>23</v>
      </c>
      <c r="AQ24" t="s">
        <v>23</v>
      </c>
      <c r="AT24" t="s">
        <v>50</v>
      </c>
      <c r="AW24" t="s">
        <v>50</v>
      </c>
      <c r="AZ24" t="s">
        <v>50</v>
      </c>
      <c r="BC24" t="s">
        <v>50</v>
      </c>
      <c r="BF24" t="s">
        <v>23</v>
      </c>
      <c r="BH24" t="s">
        <v>23</v>
      </c>
      <c r="BJ24" t="s">
        <v>50</v>
      </c>
      <c r="BL24" t="s">
        <v>23</v>
      </c>
      <c r="BM24" t="s">
        <v>251</v>
      </c>
      <c r="BO24" t="s">
        <v>50</v>
      </c>
      <c r="BR24" t="s">
        <v>23</v>
      </c>
      <c r="BS24" t="s">
        <v>251</v>
      </c>
      <c r="BU24" t="s">
        <v>50</v>
      </c>
      <c r="BX24" t="s">
        <v>50</v>
      </c>
      <c r="CA24" t="s">
        <v>50</v>
      </c>
      <c r="CD24" t="s">
        <v>23</v>
      </c>
      <c r="CE24" t="s">
        <v>251</v>
      </c>
      <c r="CG24" t="s">
        <v>50</v>
      </c>
      <c r="CJ24" t="s">
        <v>50</v>
      </c>
      <c r="CL24"/>
      <c r="CM24" s="1" t="s">
        <v>50</v>
      </c>
      <c r="CN24" s="2"/>
      <c r="CO24" s="1" t="s">
        <v>23</v>
      </c>
      <c r="CP24" s="1"/>
      <c r="CQ24" t="s">
        <v>23</v>
      </c>
      <c r="CS24" t="s">
        <v>23</v>
      </c>
      <c r="CT24" t="s">
        <v>445</v>
      </c>
      <c r="CU24" t="s">
        <v>50</v>
      </c>
      <c r="CW24" t="s">
        <v>23</v>
      </c>
      <c r="CY24" t="s">
        <v>50</v>
      </c>
      <c r="DA24" t="s">
        <v>23</v>
      </c>
      <c r="DC24" t="s">
        <v>50</v>
      </c>
      <c r="DE24" t="s">
        <v>50</v>
      </c>
      <c r="DF24" s="2"/>
    </row>
    <row r="25" spans="1:110" x14ac:dyDescent="0.2">
      <c r="A25">
        <v>23</v>
      </c>
      <c r="B25" t="s">
        <v>310</v>
      </c>
      <c r="C25" t="s">
        <v>570</v>
      </c>
      <c r="D25" s="25" t="s">
        <v>132</v>
      </c>
      <c r="E25" s="24" t="s">
        <v>201</v>
      </c>
      <c r="F25" s="4" t="s">
        <v>12</v>
      </c>
      <c r="G25" s="4" t="s">
        <v>476</v>
      </c>
      <c r="H25" s="1">
        <v>2011</v>
      </c>
      <c r="I25" s="1">
        <v>2012</v>
      </c>
      <c r="J25" s="1"/>
      <c r="K25" s="1"/>
      <c r="L25" s="4" t="s">
        <v>514</v>
      </c>
      <c r="M25" s="1" t="s">
        <v>362</v>
      </c>
      <c r="N25" s="1"/>
      <c r="O25" s="4" t="s">
        <v>522</v>
      </c>
      <c r="Q25">
        <v>53</v>
      </c>
      <c r="R25">
        <v>18</v>
      </c>
      <c r="S25">
        <v>85</v>
      </c>
      <c r="T25">
        <v>596</v>
      </c>
      <c r="U25">
        <v>802</v>
      </c>
      <c r="V25">
        <f t="shared" si="0"/>
        <v>42.63</v>
      </c>
      <c r="W25">
        <f t="shared" si="1"/>
        <v>57.37</v>
      </c>
      <c r="X25" s="1">
        <v>2455</v>
      </c>
      <c r="Y25">
        <f t="shared" si="2"/>
        <v>596</v>
      </c>
      <c r="Z25">
        <f t="shared" si="3"/>
        <v>802</v>
      </c>
      <c r="AA25">
        <f t="shared" si="4"/>
        <v>1398</v>
      </c>
      <c r="AC25"/>
      <c r="AD25" s="1" t="s">
        <v>441</v>
      </c>
      <c r="AE25" s="1" t="s">
        <v>442</v>
      </c>
      <c r="AF25" s="1" t="s">
        <v>340</v>
      </c>
      <c r="AG25" s="1">
        <v>3</v>
      </c>
      <c r="AH25" s="4" t="s">
        <v>50</v>
      </c>
      <c r="AI25" s="5">
        <v>7</v>
      </c>
      <c r="AJ25" s="1">
        <v>6</v>
      </c>
      <c r="AK25" s="1">
        <v>100</v>
      </c>
      <c r="AL25" s="1" t="s">
        <v>443</v>
      </c>
      <c r="AM25" s="2"/>
      <c r="AN25" t="s">
        <v>23</v>
      </c>
      <c r="AQ25" t="s">
        <v>23</v>
      </c>
      <c r="AT25" t="s">
        <v>23</v>
      </c>
      <c r="AW25" t="s">
        <v>50</v>
      </c>
      <c r="AZ25" t="s">
        <v>50</v>
      </c>
      <c r="BC25" t="s">
        <v>50</v>
      </c>
      <c r="BF25" t="s">
        <v>50</v>
      </c>
      <c r="BH25" t="s">
        <v>50</v>
      </c>
      <c r="BJ25" t="s">
        <v>50</v>
      </c>
      <c r="BL25" t="s">
        <v>50</v>
      </c>
      <c r="BO25" t="s">
        <v>50</v>
      </c>
      <c r="BR25" t="s">
        <v>50</v>
      </c>
      <c r="BU25" t="s">
        <v>50</v>
      </c>
      <c r="BX25" t="s">
        <v>50</v>
      </c>
      <c r="CA25" t="s">
        <v>50</v>
      </c>
      <c r="CD25" t="s">
        <v>50</v>
      </c>
      <c r="CG25" t="s">
        <v>50</v>
      </c>
      <c r="CJ25" t="s">
        <v>50</v>
      </c>
      <c r="CL25"/>
      <c r="CM25" s="1" t="s">
        <v>50</v>
      </c>
      <c r="CN25" s="2"/>
      <c r="CO25" s="1" t="s">
        <v>23</v>
      </c>
      <c r="CP25" s="1"/>
      <c r="CQ25" t="s">
        <v>23</v>
      </c>
      <c r="CS25" t="s">
        <v>50</v>
      </c>
      <c r="CU25" t="s">
        <v>23</v>
      </c>
      <c r="CV25" t="s">
        <v>444</v>
      </c>
      <c r="CW25" t="s">
        <v>50</v>
      </c>
      <c r="CY25" t="s">
        <v>50</v>
      </c>
      <c r="DA25" t="s">
        <v>23</v>
      </c>
      <c r="DC25" t="s">
        <v>50</v>
      </c>
      <c r="DE25" t="s">
        <v>50</v>
      </c>
      <c r="DF25" s="2"/>
    </row>
    <row r="26" spans="1:110" x14ac:dyDescent="0.2">
      <c r="A26">
        <v>24</v>
      </c>
      <c r="B26" t="s">
        <v>310</v>
      </c>
      <c r="C26" t="s">
        <v>207</v>
      </c>
      <c r="D26" s="25" t="s">
        <v>208</v>
      </c>
      <c r="E26" t="s">
        <v>162</v>
      </c>
      <c r="F26" s="4" t="s">
        <v>461</v>
      </c>
      <c r="G26" s="4" t="s">
        <v>287</v>
      </c>
      <c r="H26" s="1"/>
      <c r="I26" s="1"/>
      <c r="J26" s="1"/>
      <c r="K26" s="1"/>
      <c r="L26" s="4" t="s">
        <v>512</v>
      </c>
      <c r="M26" s="1" t="s">
        <v>20</v>
      </c>
      <c r="N26" s="1"/>
      <c r="O26" s="4" t="s">
        <v>522</v>
      </c>
      <c r="Q26">
        <v>51</v>
      </c>
      <c r="T26">
        <v>37</v>
      </c>
      <c r="U26">
        <v>63</v>
      </c>
      <c r="V26">
        <f t="shared" si="0"/>
        <v>37</v>
      </c>
      <c r="W26">
        <f t="shared" si="1"/>
        <v>63</v>
      </c>
      <c r="X26" s="1">
        <v>434</v>
      </c>
      <c r="Y26">
        <f t="shared" si="2"/>
        <v>161</v>
      </c>
      <c r="Z26">
        <f t="shared" si="3"/>
        <v>273</v>
      </c>
      <c r="AA26">
        <f t="shared" si="4"/>
        <v>434</v>
      </c>
      <c r="AC26"/>
      <c r="AD26" s="1" t="s">
        <v>439</v>
      </c>
      <c r="AE26" s="1" t="s">
        <v>26</v>
      </c>
      <c r="AF26" s="1"/>
      <c r="AG26" s="1"/>
      <c r="AH26" s="1"/>
      <c r="AI26" s="5">
        <v>7</v>
      </c>
      <c r="AJ26" s="1"/>
      <c r="AK26" s="1"/>
      <c r="AL26" s="1"/>
      <c r="AM26" s="2"/>
      <c r="AN26" t="s">
        <v>23</v>
      </c>
      <c r="AQ26" t="s">
        <v>23</v>
      </c>
      <c r="AT26" t="s">
        <v>23</v>
      </c>
      <c r="AW26" t="s">
        <v>50</v>
      </c>
      <c r="AZ26" t="s">
        <v>50</v>
      </c>
      <c r="BC26" t="s">
        <v>50</v>
      </c>
      <c r="BF26" t="s">
        <v>23</v>
      </c>
      <c r="BH26" t="s">
        <v>23</v>
      </c>
      <c r="BJ26" t="s">
        <v>50</v>
      </c>
      <c r="BL26" t="s">
        <v>50</v>
      </c>
      <c r="BO26" t="s">
        <v>50</v>
      </c>
      <c r="BR26" t="s">
        <v>50</v>
      </c>
      <c r="BU26" t="s">
        <v>50</v>
      </c>
      <c r="BX26" t="s">
        <v>50</v>
      </c>
      <c r="CA26" t="s">
        <v>50</v>
      </c>
      <c r="CD26" t="s">
        <v>50</v>
      </c>
      <c r="CG26" t="s">
        <v>50</v>
      </c>
      <c r="CJ26" t="s">
        <v>50</v>
      </c>
      <c r="CL26"/>
      <c r="CM26" s="1" t="s">
        <v>50</v>
      </c>
      <c r="CN26" s="2"/>
      <c r="CO26" s="1" t="s">
        <v>23</v>
      </c>
      <c r="CP26" s="1"/>
      <c r="CQ26" t="s">
        <v>23</v>
      </c>
      <c r="CS26" t="s">
        <v>50</v>
      </c>
      <c r="CU26" t="s">
        <v>23</v>
      </c>
      <c r="CV26" t="s">
        <v>440</v>
      </c>
      <c r="CW26" t="s">
        <v>23</v>
      </c>
      <c r="CY26" t="s">
        <v>50</v>
      </c>
      <c r="DA26" t="s">
        <v>50</v>
      </c>
      <c r="DC26" t="s">
        <v>50</v>
      </c>
      <c r="DE26" t="s">
        <v>50</v>
      </c>
      <c r="DF26" s="2"/>
    </row>
    <row r="27" spans="1:110" x14ac:dyDescent="0.2">
      <c r="A27">
        <v>25</v>
      </c>
      <c r="B27" t="s">
        <v>310</v>
      </c>
      <c r="C27" t="s">
        <v>571</v>
      </c>
      <c r="D27" s="25" t="s">
        <v>85</v>
      </c>
      <c r="E27">
        <v>2008</v>
      </c>
      <c r="F27" s="1" t="s">
        <v>12</v>
      </c>
      <c r="G27" s="1" t="s">
        <v>476</v>
      </c>
      <c r="H27" s="1">
        <v>2008</v>
      </c>
      <c r="I27" s="1">
        <v>2008</v>
      </c>
      <c r="J27" s="1" t="s">
        <v>241</v>
      </c>
      <c r="K27" s="1"/>
      <c r="L27" s="4" t="s">
        <v>514</v>
      </c>
      <c r="M27" s="1" t="s">
        <v>296</v>
      </c>
      <c r="N27" s="1"/>
      <c r="O27" s="4" t="s">
        <v>522</v>
      </c>
      <c r="Q27">
        <v>51</v>
      </c>
      <c r="T27">
        <v>981</v>
      </c>
      <c r="U27">
        <v>1150</v>
      </c>
      <c r="V27">
        <f t="shared" si="0"/>
        <v>46.03</v>
      </c>
      <c r="W27">
        <f t="shared" si="1"/>
        <v>53.97</v>
      </c>
      <c r="X27" s="4">
        <v>3605</v>
      </c>
      <c r="Y27">
        <f t="shared" si="2"/>
        <v>981</v>
      </c>
      <c r="Z27">
        <f t="shared" si="3"/>
        <v>1150</v>
      </c>
      <c r="AA27">
        <f t="shared" si="4"/>
        <v>2131</v>
      </c>
      <c r="AB27" t="s">
        <v>77</v>
      </c>
      <c r="AC27"/>
      <c r="AD27" s="1" t="s">
        <v>15</v>
      </c>
      <c r="AE27" s="1" t="s">
        <v>28</v>
      </c>
      <c r="AF27" s="1" t="s">
        <v>56</v>
      </c>
      <c r="AG27" s="1">
        <v>1</v>
      </c>
      <c r="AH27" s="4" t="s">
        <v>50</v>
      </c>
      <c r="AI27" s="5">
        <v>7</v>
      </c>
      <c r="AJ27" s="1"/>
      <c r="AK27" s="1"/>
      <c r="AL27" s="1"/>
      <c r="AM27" s="2"/>
      <c r="AN27" t="s">
        <v>23</v>
      </c>
      <c r="AO27" t="s">
        <v>302</v>
      </c>
      <c r="AP27" t="s">
        <v>245</v>
      </c>
      <c r="AQ27" t="s">
        <v>23</v>
      </c>
      <c r="AR27" t="s">
        <v>303</v>
      </c>
      <c r="AS27" t="s">
        <v>246</v>
      </c>
      <c r="AT27" t="s">
        <v>23</v>
      </c>
      <c r="AU27" t="s">
        <v>304</v>
      </c>
      <c r="AV27" t="s">
        <v>245</v>
      </c>
      <c r="AW27" t="s">
        <v>23</v>
      </c>
      <c r="AZ27" t="s">
        <v>50</v>
      </c>
      <c r="BC27" t="s">
        <v>50</v>
      </c>
      <c r="BF27" t="s">
        <v>23</v>
      </c>
      <c r="BH27" t="s">
        <v>23</v>
      </c>
      <c r="BJ27" t="s">
        <v>50</v>
      </c>
      <c r="BL27" t="s">
        <v>23</v>
      </c>
      <c r="BO27" t="s">
        <v>50</v>
      </c>
      <c r="BR27" t="s">
        <v>23</v>
      </c>
      <c r="BU27" t="s">
        <v>50</v>
      </c>
      <c r="BX27" t="s">
        <v>23</v>
      </c>
      <c r="CA27" t="s">
        <v>50</v>
      </c>
      <c r="CD27" t="s">
        <v>50</v>
      </c>
      <c r="CG27" t="s">
        <v>50</v>
      </c>
      <c r="CJ27" t="s">
        <v>50</v>
      </c>
      <c r="CL27"/>
      <c r="CM27" s="1" t="s">
        <v>50</v>
      </c>
      <c r="CN27" s="2"/>
      <c r="CO27" s="1" t="s">
        <v>23</v>
      </c>
      <c r="CP27" s="1"/>
      <c r="CQ27" t="s">
        <v>23</v>
      </c>
      <c r="DA27" t="s">
        <v>23</v>
      </c>
      <c r="DE27" t="s">
        <v>23</v>
      </c>
      <c r="DF27" s="2"/>
    </row>
    <row r="28" spans="1:110" x14ac:dyDescent="0.2">
      <c r="A28">
        <v>26</v>
      </c>
      <c r="B28" t="s">
        <v>310</v>
      </c>
      <c r="C28" t="s">
        <v>572</v>
      </c>
      <c r="D28" s="25" t="s">
        <v>86</v>
      </c>
      <c r="E28" s="22" t="s">
        <v>87</v>
      </c>
      <c r="F28" s="1" t="s">
        <v>12</v>
      </c>
      <c r="G28" s="4" t="s">
        <v>476</v>
      </c>
      <c r="H28" s="1">
        <v>2009</v>
      </c>
      <c r="I28" s="1">
        <v>2011</v>
      </c>
      <c r="J28" s="1"/>
      <c r="K28" s="1"/>
      <c r="L28" s="4" t="s">
        <v>514</v>
      </c>
      <c r="M28" s="1" t="s">
        <v>309</v>
      </c>
      <c r="N28" s="1" t="s">
        <v>21</v>
      </c>
      <c r="O28" s="4" t="s">
        <v>522</v>
      </c>
      <c r="Q28">
        <v>58.5</v>
      </c>
      <c r="T28">
        <v>53.4</v>
      </c>
      <c r="U28">
        <v>46.6</v>
      </c>
      <c r="V28">
        <f t="shared" si="0"/>
        <v>53.4</v>
      </c>
      <c r="W28">
        <f t="shared" si="1"/>
        <v>46.6</v>
      </c>
      <c r="X28" s="1">
        <v>2082</v>
      </c>
      <c r="Y28">
        <f t="shared" si="2"/>
        <v>1112</v>
      </c>
      <c r="Z28">
        <f t="shared" si="3"/>
        <v>970</v>
      </c>
      <c r="AA28">
        <f t="shared" si="4"/>
        <v>2082</v>
      </c>
      <c r="AC28"/>
      <c r="AD28" s="1" t="s">
        <v>335</v>
      </c>
      <c r="AF28" s="1" t="s">
        <v>336</v>
      </c>
      <c r="AG28" s="1"/>
      <c r="AH28" s="1" t="s">
        <v>50</v>
      </c>
      <c r="AI28" s="5">
        <v>7</v>
      </c>
      <c r="AJ28" s="1">
        <v>60</v>
      </c>
      <c r="AK28" s="1"/>
      <c r="AL28" s="1" t="s">
        <v>337</v>
      </c>
      <c r="AM28" s="2"/>
      <c r="AN28" t="s">
        <v>23</v>
      </c>
      <c r="AQ28" t="s">
        <v>23</v>
      </c>
      <c r="AT28" t="s">
        <v>23</v>
      </c>
      <c r="AW28" t="s">
        <v>23</v>
      </c>
      <c r="AZ28" t="s">
        <v>23</v>
      </c>
      <c r="BC28" t="s">
        <v>50</v>
      </c>
      <c r="BF28" t="s">
        <v>23</v>
      </c>
      <c r="BH28" t="s">
        <v>23</v>
      </c>
      <c r="BJ28" t="s">
        <v>23</v>
      </c>
      <c r="BL28" t="s">
        <v>23</v>
      </c>
      <c r="BO28" t="s">
        <v>23</v>
      </c>
      <c r="BR28" t="s">
        <v>23</v>
      </c>
      <c r="BU28" t="s">
        <v>23</v>
      </c>
      <c r="BX28" t="s">
        <v>23</v>
      </c>
      <c r="CA28" t="s">
        <v>50</v>
      </c>
      <c r="CD28" t="s">
        <v>23</v>
      </c>
      <c r="CG28" t="s">
        <v>50</v>
      </c>
      <c r="CJ28" t="s">
        <v>23</v>
      </c>
      <c r="CL28"/>
      <c r="CM28" s="1" t="s">
        <v>50</v>
      </c>
      <c r="CN28" s="2"/>
      <c r="CO28" s="1" t="s">
        <v>23</v>
      </c>
      <c r="CP28" s="1"/>
      <c r="CQ28" t="s">
        <v>23</v>
      </c>
      <c r="CS28" t="s">
        <v>50</v>
      </c>
      <c r="CU28" t="s">
        <v>50</v>
      </c>
      <c r="CW28" t="s">
        <v>50</v>
      </c>
      <c r="CY28" t="s">
        <v>50</v>
      </c>
      <c r="DA28" t="s">
        <v>50</v>
      </c>
      <c r="DC28" t="s">
        <v>23</v>
      </c>
      <c r="DE28" t="s">
        <v>50</v>
      </c>
      <c r="DF28" s="2"/>
    </row>
    <row r="29" spans="1:110" x14ac:dyDescent="0.2">
      <c r="A29">
        <v>27</v>
      </c>
      <c r="B29" t="s">
        <v>310</v>
      </c>
      <c r="C29" t="s">
        <v>88</v>
      </c>
      <c r="D29" s="25" t="s">
        <v>89</v>
      </c>
      <c r="E29">
        <v>2019</v>
      </c>
      <c r="F29" s="1" t="s">
        <v>12</v>
      </c>
      <c r="G29" s="4" t="s">
        <v>369</v>
      </c>
      <c r="H29" s="1">
        <v>2019</v>
      </c>
      <c r="I29" s="1"/>
      <c r="J29" s="1"/>
      <c r="K29" s="1"/>
      <c r="L29" s="4" t="s">
        <v>514</v>
      </c>
      <c r="M29" s="1" t="s">
        <v>338</v>
      </c>
      <c r="N29" s="1" t="s">
        <v>21</v>
      </c>
      <c r="O29" s="4" t="s">
        <v>522</v>
      </c>
      <c r="Q29">
        <v>70.5</v>
      </c>
      <c r="T29">
        <v>49.4</v>
      </c>
      <c r="U29">
        <v>50.6</v>
      </c>
      <c r="V29">
        <f t="shared" si="0"/>
        <v>49.4</v>
      </c>
      <c r="W29">
        <f t="shared" si="1"/>
        <v>50.6</v>
      </c>
      <c r="X29" s="1">
        <v>3343</v>
      </c>
      <c r="Y29">
        <f t="shared" si="2"/>
        <v>1651</v>
      </c>
      <c r="Z29">
        <f t="shared" si="3"/>
        <v>1692</v>
      </c>
      <c r="AA29">
        <f t="shared" si="4"/>
        <v>3343</v>
      </c>
      <c r="AC29"/>
      <c r="AD29" s="1" t="s">
        <v>15</v>
      </c>
      <c r="AE29" s="4" t="s">
        <v>339</v>
      </c>
      <c r="AF29" s="4" t="s">
        <v>340</v>
      </c>
      <c r="AG29" s="1"/>
      <c r="AH29" s="4" t="s">
        <v>50</v>
      </c>
      <c r="AI29" s="5">
        <v>7</v>
      </c>
      <c r="AJ29" s="1">
        <v>60</v>
      </c>
      <c r="AK29" s="1">
        <v>30</v>
      </c>
      <c r="AL29" s="1" t="s">
        <v>19</v>
      </c>
      <c r="AM29" s="2"/>
      <c r="AN29" t="s">
        <v>23</v>
      </c>
      <c r="AQ29" t="s">
        <v>23</v>
      </c>
      <c r="AT29" t="s">
        <v>50</v>
      </c>
      <c r="AW29" t="s">
        <v>50</v>
      </c>
      <c r="AZ29" t="s">
        <v>23</v>
      </c>
      <c r="BC29" t="s">
        <v>23</v>
      </c>
      <c r="BF29" t="s">
        <v>23</v>
      </c>
      <c r="BH29" t="s">
        <v>23</v>
      </c>
      <c r="BJ29" t="s">
        <v>50</v>
      </c>
      <c r="BL29" t="s">
        <v>23</v>
      </c>
      <c r="BO29" t="s">
        <v>23</v>
      </c>
      <c r="BR29" t="s">
        <v>23</v>
      </c>
      <c r="BU29" t="s">
        <v>23</v>
      </c>
      <c r="BX29" t="s">
        <v>50</v>
      </c>
      <c r="CA29" t="s">
        <v>50</v>
      </c>
      <c r="CD29" t="s">
        <v>23</v>
      </c>
      <c r="CG29" t="s">
        <v>50</v>
      </c>
      <c r="CJ29" t="s">
        <v>50</v>
      </c>
      <c r="CL29"/>
      <c r="CM29" s="1" t="s">
        <v>50</v>
      </c>
      <c r="CN29" s="2"/>
      <c r="CO29" s="1" t="s">
        <v>23</v>
      </c>
      <c r="CP29" s="1"/>
      <c r="CQ29" t="s">
        <v>23</v>
      </c>
      <c r="CS29" t="s">
        <v>50</v>
      </c>
      <c r="CU29" t="s">
        <v>23</v>
      </c>
      <c r="CV29" t="s">
        <v>341</v>
      </c>
      <c r="CW29" t="s">
        <v>50</v>
      </c>
      <c r="CY29" t="s">
        <v>50</v>
      </c>
      <c r="DA29" t="s">
        <v>23</v>
      </c>
      <c r="DC29" t="s">
        <v>23</v>
      </c>
      <c r="DE29"/>
      <c r="DF29" s="2"/>
    </row>
    <row r="30" spans="1:110" x14ac:dyDescent="0.2">
      <c r="A30">
        <v>28</v>
      </c>
      <c r="B30" t="s">
        <v>310</v>
      </c>
      <c r="C30" t="s">
        <v>91</v>
      </c>
      <c r="D30" s="25" t="s">
        <v>473</v>
      </c>
      <c r="E30" t="s">
        <v>464</v>
      </c>
      <c r="F30" s="4" t="s">
        <v>12</v>
      </c>
      <c r="G30" s="4" t="s">
        <v>476</v>
      </c>
      <c r="H30" s="4">
        <v>2007</v>
      </c>
      <c r="I30" s="4">
        <v>2008</v>
      </c>
      <c r="J30" s="1"/>
      <c r="L30" s="4" t="s">
        <v>514</v>
      </c>
      <c r="M30" s="4" t="s">
        <v>296</v>
      </c>
      <c r="N30" s="4" t="s">
        <v>21</v>
      </c>
      <c r="O30" s="4" t="s">
        <v>522</v>
      </c>
      <c r="Q30">
        <v>47</v>
      </c>
      <c r="T30">
        <v>44.4</v>
      </c>
      <c r="U30">
        <v>55.6</v>
      </c>
      <c r="V30">
        <f t="shared" si="0"/>
        <v>44.4</v>
      </c>
      <c r="W30">
        <f t="shared" si="1"/>
        <v>55.6</v>
      </c>
      <c r="X30" s="1">
        <v>453</v>
      </c>
      <c r="Y30">
        <f t="shared" si="2"/>
        <v>201</v>
      </c>
      <c r="Z30">
        <f t="shared" si="3"/>
        <v>252</v>
      </c>
      <c r="AA30">
        <f t="shared" si="4"/>
        <v>453</v>
      </c>
      <c r="AC30"/>
      <c r="AD30" s="4" t="s">
        <v>391</v>
      </c>
      <c r="AE30" s="4"/>
      <c r="AF30" s="4"/>
      <c r="AG30" s="1"/>
      <c r="AH30" s="4"/>
      <c r="AI30" s="15">
        <v>6</v>
      </c>
      <c r="AJ30" s="1"/>
      <c r="AK30" s="1"/>
      <c r="AL30" s="1"/>
      <c r="AM30" s="2"/>
      <c r="AN30" t="s">
        <v>23</v>
      </c>
      <c r="AQ30" t="s">
        <v>23</v>
      </c>
      <c r="AT30" t="s">
        <v>50</v>
      </c>
      <c r="AW30" t="s">
        <v>50</v>
      </c>
      <c r="AZ30" t="s">
        <v>50</v>
      </c>
      <c r="BC30" t="s">
        <v>50</v>
      </c>
      <c r="BF30" t="s">
        <v>23</v>
      </c>
      <c r="BH30" t="s">
        <v>23</v>
      </c>
      <c r="BJ30" t="s">
        <v>23</v>
      </c>
      <c r="BL30" t="s">
        <v>23</v>
      </c>
      <c r="BO30" t="s">
        <v>23</v>
      </c>
      <c r="BR30" t="s">
        <v>23</v>
      </c>
      <c r="BU30" t="s">
        <v>50</v>
      </c>
      <c r="BX30" t="s">
        <v>23</v>
      </c>
      <c r="CA30" t="s">
        <v>50</v>
      </c>
      <c r="CD30" t="s">
        <v>23</v>
      </c>
      <c r="CG30" t="s">
        <v>50</v>
      </c>
      <c r="CJ30" t="s">
        <v>23</v>
      </c>
      <c r="CL30"/>
      <c r="CM30" s="4" t="s">
        <v>50</v>
      </c>
      <c r="CN30" s="2"/>
      <c r="CO30" s="4" t="s">
        <v>23</v>
      </c>
      <c r="CP30" s="1"/>
      <c r="CQ30" t="s">
        <v>23</v>
      </c>
      <c r="CS30" t="s">
        <v>50</v>
      </c>
      <c r="CU30" t="s">
        <v>50</v>
      </c>
      <c r="CW30" t="s">
        <v>50</v>
      </c>
      <c r="CY30" t="s">
        <v>50</v>
      </c>
      <c r="DA30" t="s">
        <v>23</v>
      </c>
      <c r="DC30" t="s">
        <v>50</v>
      </c>
      <c r="DE30" t="s">
        <v>50</v>
      </c>
      <c r="DF30" s="2"/>
    </row>
    <row r="31" spans="1:110" x14ac:dyDescent="0.2">
      <c r="A31">
        <v>29</v>
      </c>
      <c r="B31" t="s">
        <v>310</v>
      </c>
      <c r="C31" t="s">
        <v>573</v>
      </c>
      <c r="D31" s="27" t="s">
        <v>92</v>
      </c>
      <c r="F31" s="4" t="s">
        <v>12</v>
      </c>
      <c r="G31" s="4" t="s">
        <v>476</v>
      </c>
      <c r="H31" s="4">
        <v>2009</v>
      </c>
      <c r="I31" s="4">
        <v>2011</v>
      </c>
      <c r="J31" s="1"/>
      <c r="K31" s="1"/>
      <c r="L31" s="4" t="s">
        <v>516</v>
      </c>
      <c r="M31" s="4" t="s">
        <v>477</v>
      </c>
      <c r="N31" s="4" t="s">
        <v>21</v>
      </c>
      <c r="O31" s="4" t="s">
        <v>522</v>
      </c>
      <c r="R31">
        <v>18</v>
      </c>
      <c r="S31">
        <v>65</v>
      </c>
      <c r="T31">
        <v>0</v>
      </c>
      <c r="U31">
        <v>0</v>
      </c>
      <c r="V31">
        <f t="shared" si="0"/>
        <v>0</v>
      </c>
      <c r="W31">
        <f t="shared" si="1"/>
        <v>0</v>
      </c>
      <c r="X31" s="4">
        <v>314</v>
      </c>
      <c r="Y31">
        <f t="shared" si="2"/>
        <v>0</v>
      </c>
      <c r="Z31">
        <f t="shared" si="3"/>
        <v>0</v>
      </c>
      <c r="AA31">
        <f t="shared" si="4"/>
        <v>314</v>
      </c>
      <c r="AC31"/>
      <c r="AD31" s="4" t="s">
        <v>15</v>
      </c>
      <c r="AE31" s="4" t="s">
        <v>28</v>
      </c>
      <c r="AF31" s="4" t="s">
        <v>340</v>
      </c>
      <c r="AG31" s="1"/>
      <c r="AH31" s="4"/>
      <c r="AI31" s="15">
        <v>7</v>
      </c>
      <c r="AJ31" s="1"/>
      <c r="AK31" s="1"/>
      <c r="AL31" s="1" t="s">
        <v>19</v>
      </c>
      <c r="AM31" s="2"/>
      <c r="AN31" t="s">
        <v>23</v>
      </c>
      <c r="AQ31" t="s">
        <v>23</v>
      </c>
      <c r="AT31" t="s">
        <v>50</v>
      </c>
      <c r="AW31" t="s">
        <v>50</v>
      </c>
      <c r="AZ31" t="s">
        <v>23</v>
      </c>
      <c r="BC31" t="s">
        <v>50</v>
      </c>
      <c r="BF31" t="s">
        <v>23</v>
      </c>
      <c r="BH31" t="s">
        <v>23</v>
      </c>
      <c r="BJ31" t="s">
        <v>50</v>
      </c>
      <c r="BL31" t="s">
        <v>23</v>
      </c>
      <c r="BO31" t="s">
        <v>23</v>
      </c>
      <c r="BR31" t="s">
        <v>23</v>
      </c>
      <c r="BU31" t="s">
        <v>23</v>
      </c>
      <c r="BX31" t="s">
        <v>50</v>
      </c>
      <c r="CA31" t="s">
        <v>50</v>
      </c>
      <c r="CD31" t="s">
        <v>23</v>
      </c>
      <c r="CG31" t="s">
        <v>23</v>
      </c>
      <c r="CJ31" t="s">
        <v>50</v>
      </c>
      <c r="CL31"/>
      <c r="CM31" s="4" t="s">
        <v>50</v>
      </c>
      <c r="CN31" s="2"/>
      <c r="CO31" s="4" t="s">
        <v>23</v>
      </c>
      <c r="CP31" s="1"/>
      <c r="CQ31" t="s">
        <v>23</v>
      </c>
      <c r="CS31" t="s">
        <v>50</v>
      </c>
      <c r="CU31" t="s">
        <v>50</v>
      </c>
      <c r="CW31" t="s">
        <v>50</v>
      </c>
      <c r="CY31" t="s">
        <v>50</v>
      </c>
      <c r="DA31" t="s">
        <v>50</v>
      </c>
      <c r="DC31" t="s">
        <v>50</v>
      </c>
      <c r="DE31" t="s">
        <v>50</v>
      </c>
      <c r="DF31" s="2"/>
    </row>
    <row r="32" spans="1:110" x14ac:dyDescent="0.2">
      <c r="A32">
        <v>30</v>
      </c>
      <c r="B32" t="s">
        <v>438</v>
      </c>
      <c r="C32" t="s">
        <v>93</v>
      </c>
      <c r="D32" s="27" t="s">
        <v>94</v>
      </c>
      <c r="F32" s="4" t="s">
        <v>12</v>
      </c>
      <c r="G32" s="4" t="s">
        <v>476</v>
      </c>
      <c r="H32" s="4">
        <v>2014</v>
      </c>
      <c r="I32" s="4">
        <v>2014</v>
      </c>
      <c r="J32" s="1"/>
      <c r="K32" s="1"/>
      <c r="L32" s="4" t="s">
        <v>513</v>
      </c>
      <c r="M32" s="4" t="s">
        <v>478</v>
      </c>
      <c r="N32" s="1"/>
      <c r="O32" s="4" t="s">
        <v>522</v>
      </c>
      <c r="T32">
        <v>0</v>
      </c>
      <c r="U32">
        <v>0</v>
      </c>
      <c r="V32">
        <f t="shared" si="0"/>
        <v>0</v>
      </c>
      <c r="W32">
        <f t="shared" si="1"/>
        <v>0</v>
      </c>
      <c r="X32" s="4">
        <v>368</v>
      </c>
      <c r="Y32">
        <f t="shared" si="2"/>
        <v>0</v>
      </c>
      <c r="Z32">
        <f t="shared" si="3"/>
        <v>0</v>
      </c>
      <c r="AA32">
        <f t="shared" si="4"/>
        <v>368</v>
      </c>
      <c r="AC32"/>
      <c r="AD32" s="4" t="s">
        <v>15</v>
      </c>
      <c r="AE32" s="4"/>
      <c r="AF32" s="4"/>
      <c r="AG32" s="1"/>
      <c r="AH32" s="4"/>
      <c r="AI32" s="5"/>
      <c r="AJ32" s="1"/>
      <c r="AK32" s="1"/>
      <c r="AL32" s="1"/>
      <c r="AM32" s="2"/>
      <c r="AN32" t="s">
        <v>23</v>
      </c>
      <c r="AQ32" t="s">
        <v>23</v>
      </c>
      <c r="AT32" t="s">
        <v>23</v>
      </c>
      <c r="AW32" t="s">
        <v>50</v>
      </c>
      <c r="AZ32" t="s">
        <v>23</v>
      </c>
      <c r="BC32" t="s">
        <v>50</v>
      </c>
      <c r="BF32" t="s">
        <v>50</v>
      </c>
      <c r="BH32" t="s">
        <v>50</v>
      </c>
      <c r="BJ32" t="s">
        <v>50</v>
      </c>
      <c r="BL32" t="s">
        <v>50</v>
      </c>
      <c r="BO32" t="s">
        <v>50</v>
      </c>
      <c r="BR32" t="s">
        <v>50</v>
      </c>
      <c r="BU32" t="s">
        <v>50</v>
      </c>
      <c r="BX32" t="s">
        <v>50</v>
      </c>
      <c r="CA32" t="s">
        <v>50</v>
      </c>
      <c r="CD32" t="s">
        <v>50</v>
      </c>
      <c r="CG32" t="s">
        <v>50</v>
      </c>
      <c r="CJ32" t="s">
        <v>50</v>
      </c>
      <c r="CL32"/>
      <c r="CM32" s="4" t="s">
        <v>50</v>
      </c>
      <c r="CN32" s="2"/>
      <c r="CO32" s="4" t="s">
        <v>23</v>
      </c>
      <c r="CP32" s="1"/>
      <c r="CQ32" t="s">
        <v>23</v>
      </c>
      <c r="CS32" t="s">
        <v>50</v>
      </c>
      <c r="CU32" t="s">
        <v>50</v>
      </c>
      <c r="CW32" t="s">
        <v>50</v>
      </c>
      <c r="CY32" t="s">
        <v>50</v>
      </c>
      <c r="DA32" t="s">
        <v>50</v>
      </c>
      <c r="DC32" t="s">
        <v>50</v>
      </c>
      <c r="DE32" t="s">
        <v>50</v>
      </c>
      <c r="DF32" s="2"/>
    </row>
    <row r="33" spans="1:110" x14ac:dyDescent="0.2">
      <c r="A33">
        <v>31</v>
      </c>
      <c r="B33" t="s">
        <v>276</v>
      </c>
      <c r="C33" t="s">
        <v>574</v>
      </c>
      <c r="D33" s="25" t="s">
        <v>230</v>
      </c>
      <c r="E33">
        <v>2010</v>
      </c>
      <c r="F33" s="1" t="s">
        <v>12</v>
      </c>
      <c r="G33" s="4" t="s">
        <v>476</v>
      </c>
      <c r="H33" s="1">
        <v>2010</v>
      </c>
      <c r="I33" s="1"/>
      <c r="J33" s="1"/>
      <c r="K33" s="1"/>
      <c r="L33" s="4" t="s">
        <v>514</v>
      </c>
      <c r="M33" s="1" t="s">
        <v>305</v>
      </c>
      <c r="N33" s="1" t="s">
        <v>21</v>
      </c>
      <c r="O33" s="4" t="s">
        <v>522</v>
      </c>
      <c r="Q33">
        <v>59.7</v>
      </c>
      <c r="T33">
        <v>49.6</v>
      </c>
      <c r="U33">
        <v>50.4</v>
      </c>
      <c r="V33">
        <f t="shared" si="0"/>
        <v>49.6</v>
      </c>
      <c r="W33">
        <f t="shared" si="1"/>
        <v>50.4</v>
      </c>
      <c r="X33" s="1">
        <v>10000</v>
      </c>
      <c r="Y33">
        <f t="shared" si="2"/>
        <v>4960</v>
      </c>
      <c r="Z33">
        <f t="shared" si="3"/>
        <v>5040</v>
      </c>
      <c r="AA33">
        <f t="shared" si="4"/>
        <v>10000</v>
      </c>
      <c r="AC33"/>
      <c r="AD33" s="1" t="s">
        <v>53</v>
      </c>
      <c r="AE33" s="1">
        <v>3</v>
      </c>
      <c r="AF33" s="1" t="s">
        <v>54</v>
      </c>
      <c r="AG33" s="1">
        <v>3</v>
      </c>
      <c r="AH33" s="1" t="s">
        <v>50</v>
      </c>
      <c r="AI33" s="5">
        <v>7</v>
      </c>
      <c r="AJ33" s="1"/>
      <c r="AK33" s="1"/>
      <c r="AL33" s="1"/>
      <c r="AM33" s="2"/>
      <c r="AN33" t="s">
        <v>23</v>
      </c>
      <c r="AQ33" t="s">
        <v>23</v>
      </c>
      <c r="AT33" t="s">
        <v>23</v>
      </c>
      <c r="AW33" t="s">
        <v>23</v>
      </c>
      <c r="AZ33" t="s">
        <v>23</v>
      </c>
      <c r="BC33" t="s">
        <v>50</v>
      </c>
      <c r="BF33" t="s">
        <v>23</v>
      </c>
      <c r="BH33" t="s">
        <v>23</v>
      </c>
      <c r="BJ33" t="s">
        <v>50</v>
      </c>
      <c r="BL33" t="s">
        <v>23</v>
      </c>
      <c r="BM33" t="s">
        <v>307</v>
      </c>
      <c r="BO33" t="s">
        <v>23</v>
      </c>
      <c r="BP33" t="s">
        <v>307</v>
      </c>
      <c r="BR33" t="s">
        <v>23</v>
      </c>
      <c r="BS33" t="s">
        <v>307</v>
      </c>
      <c r="BU33" t="s">
        <v>23</v>
      </c>
      <c r="BV33" t="s">
        <v>307</v>
      </c>
      <c r="BX33" t="s">
        <v>23</v>
      </c>
      <c r="BY33" t="s">
        <v>307</v>
      </c>
      <c r="CA33" t="s">
        <v>50</v>
      </c>
      <c r="CD33" t="s">
        <v>23</v>
      </c>
      <c r="CE33" t="s">
        <v>307</v>
      </c>
      <c r="CG33" t="s">
        <v>50</v>
      </c>
      <c r="CJ33" t="s">
        <v>23</v>
      </c>
      <c r="CK33" t="s">
        <v>306</v>
      </c>
      <c r="CL33"/>
      <c r="CM33" s="1" t="s">
        <v>50</v>
      </c>
      <c r="CN33" s="2"/>
      <c r="CO33" s="1"/>
      <c r="CP33" s="1"/>
      <c r="DE33"/>
      <c r="DF33" s="2"/>
    </row>
    <row r="34" spans="1:110" x14ac:dyDescent="0.2">
      <c r="A34">
        <v>32</v>
      </c>
      <c r="B34" t="s">
        <v>310</v>
      </c>
      <c r="C34" t="s">
        <v>575</v>
      </c>
      <c r="D34" s="25" t="s">
        <v>96</v>
      </c>
      <c r="E34" t="s">
        <v>97</v>
      </c>
      <c r="F34" t="s">
        <v>55</v>
      </c>
      <c r="G34" s="4" t="s">
        <v>55</v>
      </c>
      <c r="H34" s="1">
        <v>2011</v>
      </c>
      <c r="I34" s="1">
        <v>2015</v>
      </c>
      <c r="J34" s="4" t="s">
        <v>308</v>
      </c>
      <c r="K34" s="1" t="s">
        <v>23</v>
      </c>
      <c r="L34" s="4" t="s">
        <v>514</v>
      </c>
      <c r="M34" s="1" t="s">
        <v>309</v>
      </c>
      <c r="N34" s="4" t="s">
        <v>21</v>
      </c>
      <c r="O34" s="4" t="s">
        <v>290</v>
      </c>
      <c r="P34" s="2" t="s">
        <v>311</v>
      </c>
      <c r="T34">
        <v>0</v>
      </c>
      <c r="U34">
        <v>0</v>
      </c>
      <c r="V34">
        <f t="shared" si="0"/>
        <v>0</v>
      </c>
      <c r="W34">
        <f t="shared" si="1"/>
        <v>0</v>
      </c>
      <c r="X34" s="1">
        <v>1053</v>
      </c>
      <c r="Y34">
        <f t="shared" si="2"/>
        <v>0</v>
      </c>
      <c r="Z34">
        <f t="shared" si="3"/>
        <v>0</v>
      </c>
      <c r="AA34">
        <f t="shared" si="4"/>
        <v>1053</v>
      </c>
      <c r="AC34"/>
      <c r="AD34" s="4" t="s">
        <v>52</v>
      </c>
      <c r="AE34" s="4" t="s">
        <v>51</v>
      </c>
      <c r="AF34" s="4" t="s">
        <v>312</v>
      </c>
      <c r="AG34" s="1"/>
      <c r="AH34" s="4" t="s">
        <v>50</v>
      </c>
      <c r="AI34" s="5">
        <v>7</v>
      </c>
      <c r="AJ34" s="1"/>
      <c r="AK34" s="1">
        <v>30</v>
      </c>
      <c r="AL34" s="1" t="s">
        <v>313</v>
      </c>
      <c r="AM34" s="2"/>
      <c r="AN34" t="s">
        <v>23</v>
      </c>
      <c r="AQ34" t="s">
        <v>23</v>
      </c>
      <c r="AT34" t="s">
        <v>23</v>
      </c>
      <c r="AW34" t="s">
        <v>50</v>
      </c>
      <c r="AZ34" t="s">
        <v>50</v>
      </c>
      <c r="BC34" t="s">
        <v>50</v>
      </c>
      <c r="BF34" t="s">
        <v>300</v>
      </c>
      <c r="BG34" t="s">
        <v>314</v>
      </c>
      <c r="BH34" t="s">
        <v>23</v>
      </c>
      <c r="BI34" t="s">
        <v>314</v>
      </c>
      <c r="BJ34" t="s">
        <v>50</v>
      </c>
      <c r="BO34" t="s">
        <v>23</v>
      </c>
      <c r="BP34" t="s">
        <v>315</v>
      </c>
      <c r="CL34"/>
      <c r="CM34" s="1"/>
      <c r="CN34" s="2"/>
      <c r="CO34" s="1"/>
      <c r="CP34" s="1"/>
      <c r="DE34"/>
      <c r="DF34" s="2"/>
    </row>
    <row r="35" spans="1:110" x14ac:dyDescent="0.2">
      <c r="A35">
        <v>33</v>
      </c>
      <c r="B35" t="s">
        <v>310</v>
      </c>
      <c r="C35" t="s">
        <v>576</v>
      </c>
      <c r="D35" s="25" t="s">
        <v>98</v>
      </c>
      <c r="E35" t="s">
        <v>342</v>
      </c>
      <c r="F35" s="1" t="s">
        <v>12</v>
      </c>
      <c r="G35" s="4" t="s">
        <v>476</v>
      </c>
      <c r="H35" s="4">
        <v>2006</v>
      </c>
      <c r="I35" s="1"/>
      <c r="J35" s="1"/>
      <c r="K35" s="1" t="s">
        <v>50</v>
      </c>
      <c r="L35" s="4" t="s">
        <v>512</v>
      </c>
      <c r="M35" s="4" t="s">
        <v>20</v>
      </c>
      <c r="N35" s="1"/>
      <c r="O35" s="4" t="s">
        <v>522</v>
      </c>
      <c r="T35">
        <v>0</v>
      </c>
      <c r="U35">
        <v>100</v>
      </c>
      <c r="V35">
        <f t="shared" ref="V35:V66" si="5">IFERROR(ROUND(T35/(T35+U35)*100,2), 0)</f>
        <v>0</v>
      </c>
      <c r="W35">
        <f t="shared" ref="W35:W66" si="6">IFERROR(ROUND(U35/(T35+U35)*100,2),0)</f>
        <v>100</v>
      </c>
      <c r="X35" s="1">
        <v>850</v>
      </c>
      <c r="Y35">
        <f t="shared" ref="Y35:Y66" si="7">IF(T35 &gt; 100, T35, ROUND((X35/100)*V35,0))</f>
        <v>0</v>
      </c>
      <c r="Z35">
        <f t="shared" ref="Z35:Z66" si="8">IF(U35 &gt; 100, U35, ROUND((X35/100)*W35,0))</f>
        <v>850</v>
      </c>
      <c r="AA35">
        <f t="shared" ref="AA35:AA66" si="9" xml:space="preserve"> IF(Y35+Z35 &lt;&gt; 0,  Y35+Z35,X35)</f>
        <v>850</v>
      </c>
      <c r="AB35" t="s">
        <v>546</v>
      </c>
      <c r="AC35"/>
      <c r="AD35" s="4" t="s">
        <v>15</v>
      </c>
      <c r="AE35" s="1">
        <v>7164</v>
      </c>
      <c r="AF35" s="1"/>
      <c r="AG35" s="1"/>
      <c r="AH35" s="4" t="s">
        <v>50</v>
      </c>
      <c r="AI35" s="15">
        <v>7</v>
      </c>
      <c r="AJ35" s="1">
        <v>30</v>
      </c>
      <c r="AK35" s="1"/>
      <c r="AL35" s="4" t="s">
        <v>343</v>
      </c>
      <c r="AM35" s="2"/>
      <c r="AN35" t="s">
        <v>23</v>
      </c>
      <c r="AQ35" t="s">
        <v>23</v>
      </c>
      <c r="BF35" t="s">
        <v>23</v>
      </c>
      <c r="BH35" t="s">
        <v>23</v>
      </c>
      <c r="BL35" t="s">
        <v>23</v>
      </c>
      <c r="BO35" t="s">
        <v>23</v>
      </c>
      <c r="BR35" t="s">
        <v>23</v>
      </c>
      <c r="BU35" t="s">
        <v>23</v>
      </c>
      <c r="BX35" t="s">
        <v>50</v>
      </c>
      <c r="CA35" t="s">
        <v>23</v>
      </c>
      <c r="CD35" t="s">
        <v>23</v>
      </c>
      <c r="CG35" t="s">
        <v>50</v>
      </c>
      <c r="CJ35" t="s">
        <v>50</v>
      </c>
      <c r="CL35"/>
      <c r="CM35" s="4" t="s">
        <v>50</v>
      </c>
      <c r="CN35" s="2"/>
      <c r="CO35" s="1"/>
      <c r="CP35" s="1"/>
      <c r="DE35"/>
      <c r="DF35" s="2"/>
    </row>
    <row r="36" spans="1:110" x14ac:dyDescent="0.2">
      <c r="A36">
        <v>34</v>
      </c>
      <c r="B36" s="13" t="s">
        <v>276</v>
      </c>
      <c r="C36" t="s">
        <v>577</v>
      </c>
      <c r="D36" s="25" t="s">
        <v>523</v>
      </c>
      <c r="F36" s="4" t="s">
        <v>461</v>
      </c>
      <c r="G36" s="4" t="s">
        <v>462</v>
      </c>
      <c r="H36" s="4">
        <v>2006</v>
      </c>
      <c r="I36" s="1">
        <v>2018</v>
      </c>
      <c r="J36" s="1"/>
      <c r="K36" s="1"/>
      <c r="L36" s="4" t="s">
        <v>513</v>
      </c>
      <c r="M36" s="4" t="s">
        <v>409</v>
      </c>
      <c r="N36" s="1"/>
      <c r="O36" s="4" t="s">
        <v>522</v>
      </c>
      <c r="T36">
        <v>35.6</v>
      </c>
      <c r="U36">
        <v>64.400000000000006</v>
      </c>
      <c r="V36">
        <f t="shared" si="5"/>
        <v>35.6</v>
      </c>
      <c r="W36">
        <f t="shared" si="6"/>
        <v>64.400000000000006</v>
      </c>
      <c r="X36" s="4">
        <v>1085</v>
      </c>
      <c r="Y36">
        <f t="shared" si="7"/>
        <v>386</v>
      </c>
      <c r="Z36">
        <f t="shared" si="8"/>
        <v>699</v>
      </c>
      <c r="AA36">
        <f t="shared" si="9"/>
        <v>1085</v>
      </c>
      <c r="AC36"/>
      <c r="AD36" s="4" t="s">
        <v>378</v>
      </c>
      <c r="AE36" s="4" t="s">
        <v>378</v>
      </c>
      <c r="AF36" s="4" t="s">
        <v>54</v>
      </c>
      <c r="AG36" s="1">
        <v>3</v>
      </c>
      <c r="AH36" s="1"/>
      <c r="AI36" s="15">
        <v>14</v>
      </c>
      <c r="AJ36" s="1"/>
      <c r="AK36" s="1">
        <v>20</v>
      </c>
      <c r="AL36" s="4" t="s">
        <v>379</v>
      </c>
      <c r="AM36" s="2"/>
      <c r="AN36" t="s">
        <v>23</v>
      </c>
      <c r="AQ36" t="s">
        <v>23</v>
      </c>
      <c r="AT36" t="s">
        <v>50</v>
      </c>
      <c r="AW36" t="s">
        <v>50</v>
      </c>
      <c r="AZ36" t="s">
        <v>50</v>
      </c>
      <c r="BC36" t="s">
        <v>50</v>
      </c>
      <c r="BF36" t="s">
        <v>23</v>
      </c>
      <c r="BH36" t="s">
        <v>23</v>
      </c>
      <c r="BJ36" t="s">
        <v>50</v>
      </c>
      <c r="BL36" t="s">
        <v>23</v>
      </c>
      <c r="BO36" t="s">
        <v>50</v>
      </c>
      <c r="BR36" t="s">
        <v>50</v>
      </c>
      <c r="BU36" t="s">
        <v>23</v>
      </c>
      <c r="BX36" t="s">
        <v>50</v>
      </c>
      <c r="CA36" t="s">
        <v>50</v>
      </c>
      <c r="CD36" t="s">
        <v>23</v>
      </c>
      <c r="CG36" t="s">
        <v>50</v>
      </c>
      <c r="CJ36" t="s">
        <v>50</v>
      </c>
      <c r="CL36"/>
      <c r="CM36" s="4" t="s">
        <v>50</v>
      </c>
      <c r="CN36" s="2"/>
      <c r="CO36" s="1" t="s">
        <v>23</v>
      </c>
      <c r="CP36" s="1"/>
      <c r="CQ36" t="s">
        <v>23</v>
      </c>
      <c r="DE36"/>
      <c r="DF36" s="2"/>
    </row>
    <row r="37" spans="1:110" x14ac:dyDescent="0.2">
      <c r="A37">
        <v>35</v>
      </c>
      <c r="B37" t="s">
        <v>344</v>
      </c>
      <c r="C37" t="s">
        <v>578</v>
      </c>
      <c r="D37" s="25" t="s">
        <v>100</v>
      </c>
      <c r="E37" t="s">
        <v>345</v>
      </c>
      <c r="F37" t="s">
        <v>55</v>
      </c>
      <c r="G37" s="4" t="s">
        <v>55</v>
      </c>
      <c r="H37">
        <v>2011</v>
      </c>
      <c r="I37" s="1"/>
      <c r="J37" s="1"/>
      <c r="K37" s="1"/>
      <c r="L37" s="4" t="s">
        <v>514</v>
      </c>
      <c r="M37" s="4" t="s">
        <v>296</v>
      </c>
      <c r="N37" s="1"/>
      <c r="O37" s="4" t="s">
        <v>522</v>
      </c>
      <c r="T37">
        <v>0</v>
      </c>
      <c r="U37">
        <v>0</v>
      </c>
      <c r="V37">
        <f t="shared" si="5"/>
        <v>0</v>
      </c>
      <c r="W37">
        <f t="shared" si="6"/>
        <v>0</v>
      </c>
      <c r="X37" s="4">
        <v>4834</v>
      </c>
      <c r="Y37">
        <f t="shared" si="7"/>
        <v>0</v>
      </c>
      <c r="Z37">
        <f t="shared" si="8"/>
        <v>0</v>
      </c>
      <c r="AA37">
        <f t="shared" si="9"/>
        <v>4834</v>
      </c>
      <c r="AC37"/>
      <c r="AD37" s="4" t="s">
        <v>15</v>
      </c>
      <c r="AE37" s="1">
        <v>7164</v>
      </c>
      <c r="AF37" s="1"/>
      <c r="AG37" s="1"/>
      <c r="AH37" s="1"/>
      <c r="AI37" s="5"/>
      <c r="AJ37" s="1"/>
      <c r="AK37" s="1"/>
      <c r="AL37" s="1"/>
      <c r="AM37" s="2"/>
      <c r="AN37" t="s">
        <v>23</v>
      </c>
      <c r="AQ37" t="s">
        <v>23</v>
      </c>
      <c r="AT37" t="s">
        <v>23</v>
      </c>
      <c r="AW37" t="s">
        <v>23</v>
      </c>
      <c r="AZ37" t="s">
        <v>23</v>
      </c>
      <c r="BC37" t="s">
        <v>50</v>
      </c>
      <c r="BF37" t="s">
        <v>23</v>
      </c>
      <c r="BH37" t="s">
        <v>23</v>
      </c>
      <c r="BJ37" t="s">
        <v>23</v>
      </c>
      <c r="BL37" t="s">
        <v>23</v>
      </c>
      <c r="BO37" t="s">
        <v>23</v>
      </c>
      <c r="BR37" t="s">
        <v>23</v>
      </c>
      <c r="BU37" t="s">
        <v>23</v>
      </c>
      <c r="BX37" t="s">
        <v>23</v>
      </c>
      <c r="CA37" t="s">
        <v>23</v>
      </c>
      <c r="CD37" t="s">
        <v>23</v>
      </c>
      <c r="CG37" t="s">
        <v>23</v>
      </c>
      <c r="CJ37" t="s">
        <v>50</v>
      </c>
      <c r="CL37"/>
      <c r="CM37" s="4" t="s">
        <v>50</v>
      </c>
      <c r="CN37" s="2"/>
      <c r="CO37" s="1" t="s">
        <v>23</v>
      </c>
      <c r="CP37" s="1"/>
      <c r="CQ37" t="s">
        <v>23</v>
      </c>
      <c r="DE37"/>
      <c r="DF37" s="2"/>
    </row>
    <row r="38" spans="1:110" x14ac:dyDescent="0.2">
      <c r="A38">
        <v>36</v>
      </c>
      <c r="B38" t="s">
        <v>310</v>
      </c>
      <c r="C38" t="s">
        <v>579</v>
      </c>
      <c r="D38" s="30" t="s">
        <v>101</v>
      </c>
      <c r="E38" t="s">
        <v>464</v>
      </c>
      <c r="F38" s="4" t="s">
        <v>12</v>
      </c>
      <c r="G38" s="4" t="s">
        <v>476</v>
      </c>
      <c r="I38" s="1"/>
      <c r="J38" s="1"/>
      <c r="K38" s="1"/>
      <c r="L38" s="4" t="s">
        <v>513</v>
      </c>
      <c r="M38" s="4" t="s">
        <v>409</v>
      </c>
      <c r="N38" s="1" t="s">
        <v>480</v>
      </c>
      <c r="O38" s="4" t="s">
        <v>522</v>
      </c>
      <c r="Q38">
        <v>49</v>
      </c>
      <c r="R38">
        <v>30</v>
      </c>
      <c r="S38">
        <v>59</v>
      </c>
      <c r="T38">
        <v>100</v>
      </c>
      <c r="U38">
        <v>0</v>
      </c>
      <c r="V38">
        <f t="shared" si="5"/>
        <v>100</v>
      </c>
      <c r="W38">
        <f t="shared" si="6"/>
        <v>0</v>
      </c>
      <c r="X38" s="4">
        <v>426</v>
      </c>
      <c r="Y38">
        <f t="shared" si="7"/>
        <v>426</v>
      </c>
      <c r="Z38">
        <f t="shared" si="8"/>
        <v>0</v>
      </c>
      <c r="AA38">
        <f t="shared" si="9"/>
        <v>426</v>
      </c>
      <c r="AC38"/>
      <c r="AD38" s="4" t="s">
        <v>325</v>
      </c>
      <c r="AE38" s="1" t="s">
        <v>479</v>
      </c>
      <c r="AF38" s="1"/>
      <c r="AG38" s="1"/>
      <c r="AH38" s="1"/>
      <c r="AI38" s="15">
        <v>7</v>
      </c>
      <c r="AJ38" s="1"/>
      <c r="AK38" s="1"/>
      <c r="AL38" s="4" t="s">
        <v>379</v>
      </c>
      <c r="AM38" s="2"/>
      <c r="AN38" t="s">
        <v>23</v>
      </c>
      <c r="AQ38" t="s">
        <v>23</v>
      </c>
      <c r="AT38" t="s">
        <v>50</v>
      </c>
      <c r="AW38" t="s">
        <v>50</v>
      </c>
      <c r="AZ38" t="s">
        <v>50</v>
      </c>
      <c r="BC38" t="s">
        <v>50</v>
      </c>
      <c r="BF38" t="s">
        <v>23</v>
      </c>
      <c r="BH38" t="s">
        <v>23</v>
      </c>
      <c r="BJ38" t="s">
        <v>50</v>
      </c>
      <c r="BL38" t="s">
        <v>23</v>
      </c>
      <c r="BN38" t="s">
        <v>251</v>
      </c>
      <c r="BO38" t="s">
        <v>23</v>
      </c>
      <c r="BQ38" t="s">
        <v>251</v>
      </c>
      <c r="BR38" t="s">
        <v>23</v>
      </c>
      <c r="BT38" t="s">
        <v>251</v>
      </c>
      <c r="BU38" t="s">
        <v>23</v>
      </c>
      <c r="BW38" t="s">
        <v>251</v>
      </c>
      <c r="BX38" t="s">
        <v>23</v>
      </c>
      <c r="BZ38" t="s">
        <v>481</v>
      </c>
      <c r="CA38" t="s">
        <v>50</v>
      </c>
      <c r="CD38" t="s">
        <v>23</v>
      </c>
      <c r="CF38" t="s">
        <v>251</v>
      </c>
      <c r="CG38" t="s">
        <v>50</v>
      </c>
      <c r="CJ38" t="s">
        <v>50</v>
      </c>
      <c r="CL38"/>
      <c r="CM38" s="4" t="s">
        <v>50</v>
      </c>
      <c r="CN38" s="2"/>
      <c r="CO38" s="1" t="s">
        <v>23</v>
      </c>
      <c r="CP38" s="1"/>
      <c r="CQ38" t="s">
        <v>23</v>
      </c>
      <c r="CS38" t="s">
        <v>50</v>
      </c>
      <c r="CU38" t="s">
        <v>50</v>
      </c>
      <c r="CW38" t="s">
        <v>50</v>
      </c>
      <c r="CY38" t="s">
        <v>50</v>
      </c>
      <c r="DA38" t="s">
        <v>23</v>
      </c>
      <c r="DC38" t="s">
        <v>50</v>
      </c>
      <c r="DE38" t="s">
        <v>50</v>
      </c>
      <c r="DF38" s="2"/>
    </row>
    <row r="39" spans="1:110" x14ac:dyDescent="0.2">
      <c r="A39">
        <v>37</v>
      </c>
      <c r="B39" t="s">
        <v>356</v>
      </c>
      <c r="C39" t="s">
        <v>102</v>
      </c>
      <c r="D39" s="25" t="s">
        <v>103</v>
      </c>
      <c r="F39" s="4" t="s">
        <v>461</v>
      </c>
      <c r="G39" s="4" t="s">
        <v>287</v>
      </c>
      <c r="H39" s="1">
        <v>2013</v>
      </c>
      <c r="I39" s="1">
        <v>2018</v>
      </c>
      <c r="J39" s="1"/>
      <c r="K39" s="1" t="s">
        <v>23</v>
      </c>
      <c r="L39" s="1"/>
      <c r="M39" s="4" t="s">
        <v>519</v>
      </c>
      <c r="N39" s="1" t="s">
        <v>21</v>
      </c>
      <c r="O39" s="4" t="s">
        <v>290</v>
      </c>
      <c r="P39" s="2" t="s">
        <v>351</v>
      </c>
      <c r="T39">
        <v>0</v>
      </c>
      <c r="U39">
        <v>0</v>
      </c>
      <c r="V39">
        <f t="shared" si="5"/>
        <v>0</v>
      </c>
      <c r="W39">
        <f t="shared" si="6"/>
        <v>0</v>
      </c>
      <c r="X39" s="4">
        <v>2500</v>
      </c>
      <c r="Y39">
        <f t="shared" si="7"/>
        <v>0</v>
      </c>
      <c r="Z39">
        <f t="shared" si="8"/>
        <v>0</v>
      </c>
      <c r="AA39">
        <f t="shared" si="9"/>
        <v>2500</v>
      </c>
      <c r="AC39"/>
      <c r="AD39" s="4" t="s">
        <v>15</v>
      </c>
      <c r="AE39" s="4" t="s">
        <v>352</v>
      </c>
      <c r="AF39" s="4" t="s">
        <v>56</v>
      </c>
      <c r="AG39" s="1"/>
      <c r="AH39" s="1"/>
      <c r="AI39" s="5">
        <v>7</v>
      </c>
      <c r="AJ39" s="1"/>
      <c r="AK39" s="1"/>
      <c r="AL39" s="1"/>
      <c r="AM39" s="2"/>
      <c r="AN39" t="s">
        <v>23</v>
      </c>
      <c r="AQ39" t="s">
        <v>23</v>
      </c>
      <c r="AT39" t="s">
        <v>23</v>
      </c>
      <c r="AW39" t="s">
        <v>50</v>
      </c>
      <c r="AZ39" t="s">
        <v>23</v>
      </c>
      <c r="BC39" t="s">
        <v>50</v>
      </c>
      <c r="BF39" t="s">
        <v>23</v>
      </c>
      <c r="BH39" t="s">
        <v>23</v>
      </c>
      <c r="BJ39" t="s">
        <v>50</v>
      </c>
      <c r="BX39" t="s">
        <v>23</v>
      </c>
      <c r="BZ39" t="s">
        <v>353</v>
      </c>
      <c r="CA39" t="s">
        <v>50</v>
      </c>
      <c r="CD39" t="s">
        <v>23</v>
      </c>
      <c r="CF39" t="s">
        <v>353</v>
      </c>
      <c r="CG39" t="s">
        <v>23</v>
      </c>
      <c r="CI39" t="s">
        <v>354</v>
      </c>
      <c r="CJ39" t="s">
        <v>23</v>
      </c>
      <c r="CK39" t="s">
        <v>355</v>
      </c>
      <c r="CL39" t="s">
        <v>353</v>
      </c>
      <c r="CM39" s="1" t="s">
        <v>50</v>
      </c>
      <c r="CN39" s="2"/>
      <c r="CO39" s="4" t="s">
        <v>23</v>
      </c>
      <c r="CP39" s="1"/>
      <c r="CQ39" s="4" t="s">
        <v>23</v>
      </c>
      <c r="DE39"/>
      <c r="DF39" s="2"/>
    </row>
    <row r="40" spans="1:110" x14ac:dyDescent="0.2">
      <c r="A40">
        <v>38</v>
      </c>
      <c r="B40" t="s">
        <v>316</v>
      </c>
      <c r="C40" t="s">
        <v>580</v>
      </c>
      <c r="D40" s="25" t="s">
        <v>532</v>
      </c>
      <c r="E40" s="13" t="s">
        <v>141</v>
      </c>
      <c r="F40" s="1" t="s">
        <v>12</v>
      </c>
      <c r="G40" s="23" t="s">
        <v>476</v>
      </c>
      <c r="H40" s="1">
        <v>2007</v>
      </c>
      <c r="I40" s="1">
        <v>2009</v>
      </c>
      <c r="J40" s="4" t="s">
        <v>241</v>
      </c>
      <c r="K40" s="1" t="s">
        <v>23</v>
      </c>
      <c r="L40" s="4" t="s">
        <v>512</v>
      </c>
      <c r="M40" s="1" t="s">
        <v>24</v>
      </c>
      <c r="N40" s="4" t="s">
        <v>21</v>
      </c>
      <c r="O40" s="4" t="s">
        <v>522</v>
      </c>
      <c r="T40">
        <v>0</v>
      </c>
      <c r="U40">
        <v>0</v>
      </c>
      <c r="V40">
        <f t="shared" si="5"/>
        <v>0</v>
      </c>
      <c r="W40">
        <f t="shared" si="6"/>
        <v>0</v>
      </c>
      <c r="X40" s="1">
        <v>2832</v>
      </c>
      <c r="Y40">
        <f t="shared" si="7"/>
        <v>0</v>
      </c>
      <c r="Z40">
        <f t="shared" si="8"/>
        <v>0</v>
      </c>
      <c r="AA40">
        <f t="shared" si="9"/>
        <v>2832</v>
      </c>
      <c r="AC40"/>
      <c r="AD40" s="4" t="s">
        <v>26</v>
      </c>
      <c r="AF40" s="1" t="s">
        <v>56</v>
      </c>
      <c r="AG40" s="1"/>
      <c r="AH40" s="1" t="s">
        <v>50</v>
      </c>
      <c r="AI40" s="5">
        <v>7</v>
      </c>
      <c r="AJ40" s="1">
        <v>60</v>
      </c>
      <c r="AK40" s="1"/>
      <c r="AL40" s="1"/>
      <c r="AM40" s="2"/>
      <c r="AN40" t="s">
        <v>23</v>
      </c>
      <c r="AQ40" t="s">
        <v>23</v>
      </c>
      <c r="AT40" t="s">
        <v>23</v>
      </c>
      <c r="AW40" t="s">
        <v>23</v>
      </c>
      <c r="AZ40" t="s">
        <v>50</v>
      </c>
      <c r="BC40" t="s">
        <v>50</v>
      </c>
      <c r="BF40" t="s">
        <v>23</v>
      </c>
      <c r="BH40" t="s">
        <v>23</v>
      </c>
      <c r="BJ40" t="s">
        <v>50</v>
      </c>
      <c r="BL40" t="s">
        <v>23</v>
      </c>
      <c r="BO40" t="s">
        <v>23</v>
      </c>
      <c r="BR40" t="s">
        <v>23</v>
      </c>
      <c r="BU40" t="s">
        <v>23</v>
      </c>
      <c r="BX40" t="s">
        <v>50</v>
      </c>
      <c r="CA40" t="s">
        <v>50</v>
      </c>
      <c r="CD40" t="s">
        <v>23</v>
      </c>
      <c r="CG40" t="s">
        <v>23</v>
      </c>
      <c r="CJ40" t="s">
        <v>50</v>
      </c>
      <c r="CL40"/>
      <c r="CM40" s="1" t="s">
        <v>50</v>
      </c>
      <c r="CN40" s="2"/>
      <c r="CO40" s="1" t="s">
        <v>23</v>
      </c>
      <c r="CP40" s="1"/>
      <c r="CQ40" t="s">
        <v>23</v>
      </c>
      <c r="CW40" t="s">
        <v>23</v>
      </c>
      <c r="DA40" t="s">
        <v>23</v>
      </c>
      <c r="DC40" t="s">
        <v>23</v>
      </c>
      <c r="DE40"/>
      <c r="DF40" s="2"/>
    </row>
    <row r="41" spans="1:110" x14ac:dyDescent="0.2">
      <c r="A41">
        <v>39</v>
      </c>
      <c r="B41" t="s">
        <v>316</v>
      </c>
      <c r="C41" t="s">
        <v>580</v>
      </c>
      <c r="D41" s="25" t="s">
        <v>533</v>
      </c>
      <c r="E41" t="s">
        <v>87</v>
      </c>
      <c r="F41" s="1" t="s">
        <v>12</v>
      </c>
      <c r="G41" s="1" t="s">
        <v>476</v>
      </c>
      <c r="H41" s="1">
        <v>2009</v>
      </c>
      <c r="I41" s="1">
        <v>2011</v>
      </c>
      <c r="J41" s="4" t="s">
        <v>241</v>
      </c>
      <c r="K41" s="1" t="s">
        <v>23</v>
      </c>
      <c r="L41" s="4" t="s">
        <v>512</v>
      </c>
      <c r="M41" s="1" t="s">
        <v>24</v>
      </c>
      <c r="N41" s="4" t="s">
        <v>21</v>
      </c>
      <c r="O41" s="4" t="s">
        <v>522</v>
      </c>
      <c r="T41">
        <v>0</v>
      </c>
      <c r="U41">
        <v>0</v>
      </c>
      <c r="V41">
        <f t="shared" si="5"/>
        <v>0</v>
      </c>
      <c r="W41">
        <f t="shared" si="6"/>
        <v>0</v>
      </c>
      <c r="X41" s="1">
        <f>4935-X40</f>
        <v>2103</v>
      </c>
      <c r="Y41">
        <f t="shared" si="7"/>
        <v>0</v>
      </c>
      <c r="Z41">
        <f t="shared" si="8"/>
        <v>0</v>
      </c>
      <c r="AA41">
        <f t="shared" si="9"/>
        <v>2103</v>
      </c>
      <c r="AC41"/>
      <c r="AD41" s="4" t="s">
        <v>26</v>
      </c>
      <c r="AF41" s="1" t="s">
        <v>56</v>
      </c>
      <c r="AG41" s="1"/>
      <c r="AH41" s="1" t="s">
        <v>50</v>
      </c>
      <c r="AI41" s="5">
        <v>7</v>
      </c>
      <c r="AJ41" s="1">
        <v>60</v>
      </c>
      <c r="AK41" s="1"/>
      <c r="AL41" s="1"/>
      <c r="AM41" s="2"/>
      <c r="AN41" t="s">
        <v>23</v>
      </c>
      <c r="AQ41" t="s">
        <v>23</v>
      </c>
      <c r="AT41" t="s">
        <v>23</v>
      </c>
      <c r="AW41" t="s">
        <v>23</v>
      </c>
      <c r="AZ41" t="s">
        <v>50</v>
      </c>
      <c r="BC41" t="s">
        <v>50</v>
      </c>
      <c r="BF41" t="s">
        <v>23</v>
      </c>
      <c r="BH41" t="s">
        <v>23</v>
      </c>
      <c r="BJ41" t="s">
        <v>50</v>
      </c>
      <c r="BL41" t="s">
        <v>23</v>
      </c>
      <c r="BO41" t="s">
        <v>23</v>
      </c>
      <c r="BR41" t="s">
        <v>23</v>
      </c>
      <c r="BU41" t="s">
        <v>23</v>
      </c>
      <c r="BX41" t="s">
        <v>50</v>
      </c>
      <c r="CA41" t="s">
        <v>50</v>
      </c>
      <c r="CD41" t="s">
        <v>23</v>
      </c>
      <c r="CG41" t="s">
        <v>23</v>
      </c>
      <c r="CJ41" t="s">
        <v>50</v>
      </c>
      <c r="CL41"/>
      <c r="CM41" s="1" t="s">
        <v>50</v>
      </c>
      <c r="CN41" s="2"/>
      <c r="CO41" s="1" t="s">
        <v>23</v>
      </c>
      <c r="CP41" s="1"/>
      <c r="CQ41" t="s">
        <v>23</v>
      </c>
      <c r="CW41" t="s">
        <v>23</v>
      </c>
      <c r="DA41" t="s">
        <v>23</v>
      </c>
      <c r="DC41" t="s">
        <v>23</v>
      </c>
      <c r="DE41"/>
      <c r="DF41" s="2"/>
    </row>
    <row r="42" spans="1:110" x14ac:dyDescent="0.2">
      <c r="A42">
        <v>40</v>
      </c>
      <c r="B42" t="s">
        <v>310</v>
      </c>
      <c r="C42" t="s">
        <v>104</v>
      </c>
      <c r="D42" s="25" t="s">
        <v>105</v>
      </c>
      <c r="E42" t="s">
        <v>357</v>
      </c>
      <c r="F42" t="s">
        <v>55</v>
      </c>
      <c r="G42" s="4" t="s">
        <v>55</v>
      </c>
      <c r="H42" s="4">
        <v>2012</v>
      </c>
      <c r="I42" s="4">
        <v>2014</v>
      </c>
      <c r="J42" s="1"/>
      <c r="K42" s="1"/>
      <c r="L42" s="4" t="s">
        <v>514</v>
      </c>
      <c r="M42" s="4" t="s">
        <v>362</v>
      </c>
      <c r="N42" s="4" t="s">
        <v>21</v>
      </c>
      <c r="O42" s="4" t="s">
        <v>522</v>
      </c>
      <c r="Q42">
        <v>46.6</v>
      </c>
      <c r="T42">
        <v>1911</v>
      </c>
      <c r="U42">
        <v>1532</v>
      </c>
      <c r="V42">
        <f t="shared" si="5"/>
        <v>55.5</v>
      </c>
      <c r="W42">
        <f t="shared" si="6"/>
        <v>44.5</v>
      </c>
      <c r="X42" s="4">
        <v>5852</v>
      </c>
      <c r="Y42">
        <f t="shared" si="7"/>
        <v>1911</v>
      </c>
      <c r="Z42">
        <f t="shared" si="8"/>
        <v>1532</v>
      </c>
      <c r="AA42">
        <f t="shared" si="9"/>
        <v>3443</v>
      </c>
      <c r="AC42"/>
      <c r="AD42" s="4" t="s">
        <v>358</v>
      </c>
      <c r="AE42" s="4" t="s">
        <v>359</v>
      </c>
      <c r="AF42" s="4" t="s">
        <v>360</v>
      </c>
      <c r="AG42" s="1"/>
      <c r="AH42" s="4" t="s">
        <v>50</v>
      </c>
      <c r="AI42" s="15">
        <v>14</v>
      </c>
      <c r="AJ42" s="1">
        <v>30</v>
      </c>
      <c r="AK42" s="1"/>
      <c r="AL42" s="1"/>
      <c r="AM42" s="2"/>
      <c r="AN42" t="s">
        <v>23</v>
      </c>
      <c r="AQ42" t="s">
        <v>23</v>
      </c>
      <c r="AZ42" t="s">
        <v>23</v>
      </c>
      <c r="BC42" t="s">
        <v>23</v>
      </c>
      <c r="BF42" t="s">
        <v>23</v>
      </c>
      <c r="BH42" t="s">
        <v>23</v>
      </c>
      <c r="BL42" t="s">
        <v>23</v>
      </c>
      <c r="BR42" t="s">
        <v>23</v>
      </c>
      <c r="CL42"/>
      <c r="CM42" s="1"/>
      <c r="CN42" s="2"/>
      <c r="CO42" s="4" t="s">
        <v>23</v>
      </c>
      <c r="CP42" s="1"/>
      <c r="CQ42" t="s">
        <v>23</v>
      </c>
      <c r="DA42" t="s">
        <v>23</v>
      </c>
      <c r="DE42"/>
      <c r="DF42" s="2"/>
    </row>
    <row r="43" spans="1:110" x14ac:dyDescent="0.2">
      <c r="A43">
        <v>41</v>
      </c>
      <c r="B43" t="s">
        <v>361</v>
      </c>
      <c r="C43" t="s">
        <v>106</v>
      </c>
      <c r="D43" s="25" t="s">
        <v>107</v>
      </c>
      <c r="F43" s="4" t="s">
        <v>461</v>
      </c>
      <c r="G43" s="4" t="s">
        <v>287</v>
      </c>
      <c r="H43" s="1"/>
      <c r="I43" s="1"/>
      <c r="J43" s="1"/>
      <c r="K43" s="1"/>
      <c r="L43" s="4" t="s">
        <v>514</v>
      </c>
      <c r="M43" s="4" t="s">
        <v>505</v>
      </c>
      <c r="N43" s="1"/>
      <c r="O43" s="4" t="s">
        <v>522</v>
      </c>
      <c r="Q43">
        <v>40.1</v>
      </c>
      <c r="T43">
        <v>609</v>
      </c>
      <c r="U43">
        <v>832</v>
      </c>
      <c r="V43">
        <f t="shared" si="5"/>
        <v>42.26</v>
      </c>
      <c r="W43">
        <f t="shared" si="6"/>
        <v>57.74</v>
      </c>
      <c r="X43" s="4">
        <v>1556</v>
      </c>
      <c r="Y43">
        <f t="shared" si="7"/>
        <v>609</v>
      </c>
      <c r="Z43">
        <f t="shared" si="8"/>
        <v>832</v>
      </c>
      <c r="AA43">
        <f t="shared" si="9"/>
        <v>1441</v>
      </c>
      <c r="AC43"/>
      <c r="AD43" s="4" t="s">
        <v>365</v>
      </c>
      <c r="AE43" s="4" t="s">
        <v>364</v>
      </c>
      <c r="AF43" s="1"/>
      <c r="AG43" s="1">
        <v>3</v>
      </c>
      <c r="AH43" s="1"/>
      <c r="AI43" s="5" t="s">
        <v>366</v>
      </c>
      <c r="AJ43" s="1"/>
      <c r="AK43" s="1"/>
      <c r="AL43" s="1"/>
      <c r="AM43" s="2"/>
      <c r="AN43" t="s">
        <v>23</v>
      </c>
      <c r="AO43" t="s">
        <v>363</v>
      </c>
      <c r="AQ43" t="s">
        <v>23</v>
      </c>
      <c r="AR43" t="s">
        <v>363</v>
      </c>
      <c r="AT43" t="s">
        <v>23</v>
      </c>
      <c r="AU43" t="s">
        <v>363</v>
      </c>
      <c r="AW43" t="s">
        <v>23</v>
      </c>
      <c r="AX43" t="s">
        <v>363</v>
      </c>
      <c r="AZ43" t="s">
        <v>50</v>
      </c>
      <c r="BC43" t="s">
        <v>50</v>
      </c>
      <c r="BL43" t="s">
        <v>50</v>
      </c>
      <c r="BO43" t="s">
        <v>50</v>
      </c>
      <c r="BR43" t="s">
        <v>23</v>
      </c>
      <c r="BU43" t="s">
        <v>50</v>
      </c>
      <c r="BX43" t="s">
        <v>50</v>
      </c>
      <c r="CA43" t="s">
        <v>50</v>
      </c>
      <c r="CD43" t="s">
        <v>23</v>
      </c>
      <c r="CG43" t="s">
        <v>50</v>
      </c>
      <c r="CJ43" t="s">
        <v>50</v>
      </c>
      <c r="CL43"/>
      <c r="CM43" s="4" t="s">
        <v>50</v>
      </c>
      <c r="CN43" s="2"/>
      <c r="CO43" s="4" t="s">
        <v>23</v>
      </c>
      <c r="CP43" s="1"/>
      <c r="CQ43" t="s">
        <v>23</v>
      </c>
      <c r="CS43" t="s">
        <v>23</v>
      </c>
      <c r="CT43" t="s">
        <v>367</v>
      </c>
      <c r="CU43" t="s">
        <v>50</v>
      </c>
      <c r="CW43" t="s">
        <v>50</v>
      </c>
      <c r="CY43" t="s">
        <v>50</v>
      </c>
      <c r="DA43" t="s">
        <v>23</v>
      </c>
      <c r="DB43" t="s">
        <v>368</v>
      </c>
      <c r="DC43" t="s">
        <v>50</v>
      </c>
      <c r="DE43" t="s">
        <v>50</v>
      </c>
      <c r="DF43" s="2"/>
    </row>
    <row r="44" spans="1:110" x14ac:dyDescent="0.2">
      <c r="A44">
        <v>42</v>
      </c>
      <c r="B44" t="s">
        <v>310</v>
      </c>
      <c r="C44" t="s">
        <v>109</v>
      </c>
      <c r="D44" s="25" t="s">
        <v>110</v>
      </c>
      <c r="E44" t="s">
        <v>111</v>
      </c>
      <c r="F44" s="1" t="s">
        <v>12</v>
      </c>
      <c r="G44" s="4" t="s">
        <v>476</v>
      </c>
      <c r="H44" s="1">
        <v>2011</v>
      </c>
      <c r="I44" s="1">
        <v>2013</v>
      </c>
      <c r="J44" s="1"/>
      <c r="K44" s="1"/>
      <c r="L44" s="4" t="s">
        <v>514</v>
      </c>
      <c r="M44" s="1" t="s">
        <v>309</v>
      </c>
      <c r="N44" s="1"/>
      <c r="O44" s="4" t="s">
        <v>522</v>
      </c>
      <c r="Q44">
        <v>45.1</v>
      </c>
      <c r="T44">
        <v>365</v>
      </c>
      <c r="U44">
        <v>304</v>
      </c>
      <c r="V44">
        <f t="shared" si="5"/>
        <v>54.56</v>
      </c>
      <c r="W44">
        <f t="shared" si="6"/>
        <v>45.44</v>
      </c>
      <c r="X44" s="1">
        <v>1087</v>
      </c>
      <c r="Y44">
        <f t="shared" si="7"/>
        <v>365</v>
      </c>
      <c r="Z44">
        <f t="shared" si="8"/>
        <v>304</v>
      </c>
      <c r="AA44">
        <f t="shared" si="9"/>
        <v>669</v>
      </c>
      <c r="AC44"/>
      <c r="AD44" s="1" t="s">
        <v>52</v>
      </c>
      <c r="AE44" s="1" t="s">
        <v>51</v>
      </c>
      <c r="AF44" s="1" t="s">
        <v>54</v>
      </c>
      <c r="AG44" s="1"/>
      <c r="AH44" s="4" t="s">
        <v>50</v>
      </c>
      <c r="AI44" s="5">
        <v>7</v>
      </c>
      <c r="AJ44" s="1"/>
      <c r="AK44" s="1"/>
      <c r="AL44" s="1"/>
      <c r="AM44" s="2"/>
      <c r="AN44" t="s">
        <v>23</v>
      </c>
      <c r="AQ44" t="s">
        <v>23</v>
      </c>
      <c r="AT44" t="s">
        <v>23</v>
      </c>
      <c r="AZ44" t="s">
        <v>23</v>
      </c>
      <c r="BF44" t="s">
        <v>23</v>
      </c>
      <c r="BH44" t="s">
        <v>23</v>
      </c>
      <c r="CL44"/>
      <c r="CM44" s="1"/>
      <c r="CN44" s="2"/>
      <c r="CO44" s="1"/>
      <c r="CP44" s="1"/>
      <c r="DE44"/>
      <c r="DF44" s="2"/>
    </row>
    <row r="45" spans="1:110" x14ac:dyDescent="0.2">
      <c r="A45">
        <v>43</v>
      </c>
      <c r="B45" t="s">
        <v>438</v>
      </c>
      <c r="C45" t="s">
        <v>113</v>
      </c>
      <c r="D45" s="30" t="s">
        <v>114</v>
      </c>
      <c r="F45" s="4" t="s">
        <v>408</v>
      </c>
      <c r="G45" s="4" t="s">
        <v>476</v>
      </c>
      <c r="H45" s="1"/>
      <c r="I45" s="1"/>
      <c r="J45" s="1"/>
      <c r="K45" s="1"/>
      <c r="L45" s="1"/>
      <c r="M45" s="1"/>
      <c r="N45" s="1"/>
      <c r="O45" s="4" t="s">
        <v>522</v>
      </c>
      <c r="R45">
        <v>21</v>
      </c>
      <c r="S45">
        <v>40</v>
      </c>
      <c r="T45">
        <v>0</v>
      </c>
      <c r="U45">
        <v>0</v>
      </c>
      <c r="V45">
        <f t="shared" si="5"/>
        <v>0</v>
      </c>
      <c r="W45">
        <f t="shared" si="6"/>
        <v>0</v>
      </c>
      <c r="X45" s="4">
        <v>430</v>
      </c>
      <c r="Y45">
        <f t="shared" si="7"/>
        <v>0</v>
      </c>
      <c r="Z45">
        <f t="shared" si="8"/>
        <v>0</v>
      </c>
      <c r="AA45">
        <f t="shared" si="9"/>
        <v>430</v>
      </c>
      <c r="AC45"/>
      <c r="AD45" s="4" t="s">
        <v>413</v>
      </c>
      <c r="AF45" s="1"/>
      <c r="AG45" s="1"/>
      <c r="AH45" s="4"/>
      <c r="AI45" s="5"/>
      <c r="AJ45" s="1"/>
      <c r="AK45" s="1"/>
      <c r="AL45" s="1"/>
      <c r="AM45" s="2"/>
      <c r="AN45" t="s">
        <v>23</v>
      </c>
      <c r="AQ45" t="s">
        <v>23</v>
      </c>
      <c r="AT45" t="s">
        <v>50</v>
      </c>
      <c r="AW45" t="s">
        <v>50</v>
      </c>
      <c r="AZ45" t="s">
        <v>23</v>
      </c>
      <c r="BC45" t="s">
        <v>50</v>
      </c>
      <c r="BF45" t="s">
        <v>50</v>
      </c>
      <c r="BH45" t="s">
        <v>50</v>
      </c>
      <c r="BJ45" t="s">
        <v>50</v>
      </c>
      <c r="BL45" t="s">
        <v>50</v>
      </c>
      <c r="BO45" t="s">
        <v>50</v>
      </c>
      <c r="BR45" t="s">
        <v>50</v>
      </c>
      <c r="BU45" t="s">
        <v>50</v>
      </c>
      <c r="BX45" t="s">
        <v>50</v>
      </c>
      <c r="CA45" t="s">
        <v>50</v>
      </c>
      <c r="CD45" t="s">
        <v>50</v>
      </c>
      <c r="CG45" t="s">
        <v>50</v>
      </c>
      <c r="CJ45" t="s">
        <v>50</v>
      </c>
      <c r="CL45"/>
      <c r="CM45" s="4" t="s">
        <v>50</v>
      </c>
      <c r="CN45" s="2"/>
      <c r="CO45" s="4" t="s">
        <v>23</v>
      </c>
      <c r="CP45" s="1"/>
      <c r="CQ45" t="s">
        <v>23</v>
      </c>
      <c r="CS45" t="s">
        <v>50</v>
      </c>
      <c r="CU45" t="s">
        <v>50</v>
      </c>
      <c r="CW45" t="s">
        <v>50</v>
      </c>
      <c r="CY45" t="s">
        <v>50</v>
      </c>
      <c r="DA45" t="s">
        <v>50</v>
      </c>
      <c r="DC45" t="s">
        <v>50</v>
      </c>
      <c r="DE45" t="s">
        <v>50</v>
      </c>
      <c r="DF45" s="2"/>
    </row>
    <row r="46" spans="1:110" x14ac:dyDescent="0.2">
      <c r="A46">
        <v>44</v>
      </c>
      <c r="B46" t="s">
        <v>310</v>
      </c>
      <c r="C46" t="s">
        <v>115</v>
      </c>
      <c r="D46" s="30" t="s">
        <v>116</v>
      </c>
      <c r="F46" s="4" t="s">
        <v>12</v>
      </c>
      <c r="G46" s="4" t="s">
        <v>476</v>
      </c>
      <c r="H46" s="1"/>
      <c r="I46" s="1"/>
      <c r="J46" s="1"/>
      <c r="K46" s="1"/>
      <c r="L46" s="4" t="s">
        <v>514</v>
      </c>
      <c r="M46" s="4" t="s">
        <v>362</v>
      </c>
      <c r="N46" s="1"/>
      <c r="O46" s="4" t="s">
        <v>522</v>
      </c>
      <c r="Q46">
        <v>26</v>
      </c>
      <c r="T46">
        <v>100</v>
      </c>
      <c r="U46">
        <v>0</v>
      </c>
      <c r="V46">
        <f t="shared" si="5"/>
        <v>100</v>
      </c>
      <c r="W46">
        <f t="shared" si="6"/>
        <v>0</v>
      </c>
      <c r="X46" s="4">
        <v>415</v>
      </c>
      <c r="Y46">
        <f t="shared" si="7"/>
        <v>415</v>
      </c>
      <c r="Z46">
        <f t="shared" si="8"/>
        <v>0</v>
      </c>
      <c r="AA46">
        <f t="shared" si="9"/>
        <v>415</v>
      </c>
      <c r="AC46"/>
      <c r="AD46" s="4" t="s">
        <v>441</v>
      </c>
      <c r="AE46" s="4" t="s">
        <v>442</v>
      </c>
      <c r="AF46" s="4" t="s">
        <v>56</v>
      </c>
      <c r="AG46" s="1">
        <v>3</v>
      </c>
      <c r="AH46" s="4"/>
      <c r="AI46" s="15">
        <v>7</v>
      </c>
      <c r="AJ46" s="1">
        <v>6</v>
      </c>
      <c r="AK46" s="1">
        <v>100</v>
      </c>
      <c r="AL46" s="1"/>
      <c r="AM46" s="2"/>
      <c r="AN46" t="s">
        <v>23</v>
      </c>
      <c r="AQ46" t="s">
        <v>23</v>
      </c>
      <c r="AT46" t="s">
        <v>23</v>
      </c>
      <c r="AW46" t="s">
        <v>50</v>
      </c>
      <c r="AZ46" t="s">
        <v>23</v>
      </c>
      <c r="BC46" t="s">
        <v>50</v>
      </c>
      <c r="BF46" t="s">
        <v>50</v>
      </c>
      <c r="BH46" t="s">
        <v>50</v>
      </c>
      <c r="BJ46" t="s">
        <v>50</v>
      </c>
      <c r="BL46" t="s">
        <v>50</v>
      </c>
      <c r="BO46" t="s">
        <v>50</v>
      </c>
      <c r="BR46" t="s">
        <v>50</v>
      </c>
      <c r="BU46" t="s">
        <v>50</v>
      </c>
      <c r="BX46" t="s">
        <v>50</v>
      </c>
      <c r="CA46" t="s">
        <v>50</v>
      </c>
      <c r="CD46" t="s">
        <v>50</v>
      </c>
      <c r="CG46" t="s">
        <v>50</v>
      </c>
      <c r="CJ46" t="s">
        <v>50</v>
      </c>
      <c r="CL46"/>
      <c r="CM46" s="4" t="s">
        <v>50</v>
      </c>
      <c r="CN46" s="2"/>
      <c r="CO46" s="4" t="s">
        <v>23</v>
      </c>
      <c r="CP46" s="1"/>
      <c r="CQ46" t="s">
        <v>23</v>
      </c>
      <c r="CS46" t="s">
        <v>50</v>
      </c>
      <c r="CU46" t="s">
        <v>50</v>
      </c>
      <c r="CW46" t="s">
        <v>50</v>
      </c>
      <c r="CY46" t="s">
        <v>50</v>
      </c>
      <c r="DA46" t="s">
        <v>23</v>
      </c>
      <c r="DC46" t="s">
        <v>50</v>
      </c>
      <c r="DE46" t="s">
        <v>50</v>
      </c>
      <c r="DF46" s="2"/>
    </row>
    <row r="47" spans="1:110" x14ac:dyDescent="0.2">
      <c r="A47">
        <v>45</v>
      </c>
      <c r="B47" t="s">
        <v>310</v>
      </c>
      <c r="C47" t="s">
        <v>581</v>
      </c>
      <c r="D47" s="25" t="s">
        <v>117</v>
      </c>
      <c r="F47" s="4" t="s">
        <v>461</v>
      </c>
      <c r="G47" s="4" t="s">
        <v>462</v>
      </c>
      <c r="H47" s="4">
        <v>2000</v>
      </c>
      <c r="I47" s="4">
        <v>2009</v>
      </c>
      <c r="J47" s="1"/>
      <c r="K47" s="1"/>
      <c r="L47" s="4" t="s">
        <v>514</v>
      </c>
      <c r="M47" s="4" t="s">
        <v>375</v>
      </c>
      <c r="N47" s="1"/>
      <c r="O47" s="4" t="s">
        <v>522</v>
      </c>
      <c r="Q47">
        <v>55.6</v>
      </c>
      <c r="T47">
        <v>1044</v>
      </c>
      <c r="U47">
        <v>1112</v>
      </c>
      <c r="V47">
        <f t="shared" si="5"/>
        <v>48.42</v>
      </c>
      <c r="W47">
        <f t="shared" si="6"/>
        <v>51.58</v>
      </c>
      <c r="X47" s="4">
        <v>2156</v>
      </c>
      <c r="Y47">
        <f t="shared" si="7"/>
        <v>1044</v>
      </c>
      <c r="Z47">
        <f t="shared" si="8"/>
        <v>1112</v>
      </c>
      <c r="AA47">
        <f t="shared" si="9"/>
        <v>2156</v>
      </c>
      <c r="AC47"/>
      <c r="AD47" s="4" t="s">
        <v>452</v>
      </c>
      <c r="AF47" s="4" t="s">
        <v>388</v>
      </c>
      <c r="AG47" s="1"/>
      <c r="AH47" s="1"/>
      <c r="AI47" s="5"/>
      <c r="AJ47" s="1"/>
      <c r="AK47" s="1"/>
      <c r="AL47" s="1"/>
      <c r="AM47" s="2"/>
      <c r="AN47" t="s">
        <v>23</v>
      </c>
      <c r="AQ47" t="s">
        <v>23</v>
      </c>
      <c r="AT47" t="s">
        <v>23</v>
      </c>
      <c r="AW47" t="s">
        <v>50</v>
      </c>
      <c r="AZ47" t="s">
        <v>50</v>
      </c>
      <c r="BC47" t="s">
        <v>50</v>
      </c>
      <c r="BF47" t="s">
        <v>23</v>
      </c>
      <c r="BH47" t="s">
        <v>23</v>
      </c>
      <c r="BJ47" t="s">
        <v>23</v>
      </c>
      <c r="BL47" t="s">
        <v>23</v>
      </c>
      <c r="BN47" t="s">
        <v>251</v>
      </c>
      <c r="BO47" t="s">
        <v>23</v>
      </c>
      <c r="BQ47" t="s">
        <v>251</v>
      </c>
      <c r="BR47" t="s">
        <v>23</v>
      </c>
      <c r="BT47" t="s">
        <v>251</v>
      </c>
      <c r="BU47" t="s">
        <v>23</v>
      </c>
      <c r="BW47" t="s">
        <v>251</v>
      </c>
      <c r="BX47" t="s">
        <v>50</v>
      </c>
      <c r="CA47" t="s">
        <v>50</v>
      </c>
      <c r="CD47" t="s">
        <v>23</v>
      </c>
      <c r="CF47" t="s">
        <v>251</v>
      </c>
      <c r="CG47" t="s">
        <v>50</v>
      </c>
      <c r="CJ47" t="s">
        <v>50</v>
      </c>
      <c r="CL47"/>
      <c r="CM47" s="1" t="s">
        <v>50</v>
      </c>
      <c r="CN47" s="2"/>
      <c r="CO47" s="4" t="s">
        <v>23</v>
      </c>
      <c r="CP47" s="1"/>
      <c r="CQ47" t="s">
        <v>23</v>
      </c>
      <c r="CS47" t="s">
        <v>50</v>
      </c>
      <c r="CU47" t="s">
        <v>50</v>
      </c>
      <c r="CW47" t="s">
        <v>50</v>
      </c>
      <c r="CY47" t="s">
        <v>50</v>
      </c>
      <c r="DA47" t="s">
        <v>50</v>
      </c>
      <c r="DC47" t="s">
        <v>23</v>
      </c>
      <c r="DE47" t="s">
        <v>50</v>
      </c>
      <c r="DF47" s="2"/>
    </row>
    <row r="48" spans="1:110" x14ac:dyDescent="0.2">
      <c r="A48">
        <v>46</v>
      </c>
      <c r="B48" t="s">
        <v>310</v>
      </c>
      <c r="C48" t="s">
        <v>118</v>
      </c>
      <c r="D48" s="25" t="s">
        <v>119</v>
      </c>
      <c r="E48" t="s">
        <v>25</v>
      </c>
      <c r="F48" s="1" t="s">
        <v>12</v>
      </c>
      <c r="G48" s="4" t="s">
        <v>476</v>
      </c>
      <c r="H48" s="1">
        <v>2011</v>
      </c>
      <c r="I48" s="1">
        <v>2013</v>
      </c>
      <c r="J48" s="1"/>
      <c r="K48" s="1"/>
      <c r="L48" s="4" t="s">
        <v>514</v>
      </c>
      <c r="M48" s="4" t="s">
        <v>375</v>
      </c>
      <c r="N48" s="1"/>
      <c r="O48" s="4" t="s">
        <v>522</v>
      </c>
      <c r="Q48">
        <v>51.4</v>
      </c>
      <c r="T48">
        <v>0</v>
      </c>
      <c r="U48">
        <v>100</v>
      </c>
      <c r="V48">
        <f t="shared" si="5"/>
        <v>0</v>
      </c>
      <c r="W48">
        <f t="shared" si="6"/>
        <v>100</v>
      </c>
      <c r="X48" s="4">
        <v>653</v>
      </c>
      <c r="Y48">
        <f t="shared" si="7"/>
        <v>0</v>
      </c>
      <c r="Z48">
        <f t="shared" si="8"/>
        <v>653</v>
      </c>
      <c r="AA48">
        <f t="shared" si="9"/>
        <v>653</v>
      </c>
      <c r="AC48"/>
      <c r="AD48" s="4" t="s">
        <v>15</v>
      </c>
      <c r="AE48" s="4" t="s">
        <v>405</v>
      </c>
      <c r="AF48" s="4" t="s">
        <v>453</v>
      </c>
      <c r="AG48" s="1"/>
      <c r="AH48" s="4" t="s">
        <v>50</v>
      </c>
      <c r="AI48" s="5">
        <v>9</v>
      </c>
      <c r="AJ48" s="1"/>
      <c r="AK48" s="1"/>
      <c r="AL48" s="1"/>
      <c r="AM48" s="2"/>
      <c r="AN48" t="s">
        <v>23</v>
      </c>
      <c r="AQ48" t="s">
        <v>23</v>
      </c>
      <c r="AT48" t="s">
        <v>23</v>
      </c>
      <c r="AW48" t="s">
        <v>50</v>
      </c>
      <c r="AZ48" t="s">
        <v>23</v>
      </c>
      <c r="BC48" t="s">
        <v>50</v>
      </c>
      <c r="BF48" t="s">
        <v>23</v>
      </c>
      <c r="BH48" t="s">
        <v>23</v>
      </c>
      <c r="BJ48" t="s">
        <v>23</v>
      </c>
      <c r="BL48" t="s">
        <v>50</v>
      </c>
      <c r="BO48" t="s">
        <v>50</v>
      </c>
      <c r="BR48" t="s">
        <v>50</v>
      </c>
      <c r="BU48" t="s">
        <v>50</v>
      </c>
      <c r="BX48" t="s">
        <v>50</v>
      </c>
      <c r="CA48" t="s">
        <v>50</v>
      </c>
      <c r="CD48" t="s">
        <v>50</v>
      </c>
      <c r="CG48" t="s">
        <v>50</v>
      </c>
      <c r="CJ48" t="s">
        <v>50</v>
      </c>
      <c r="CL48"/>
      <c r="CM48" s="1" t="s">
        <v>50</v>
      </c>
      <c r="CN48" s="2"/>
      <c r="CO48" s="4" t="s">
        <v>23</v>
      </c>
      <c r="CP48" s="1"/>
      <c r="CQ48" t="s">
        <v>23</v>
      </c>
      <c r="CS48" t="s">
        <v>50</v>
      </c>
      <c r="CU48" t="s">
        <v>23</v>
      </c>
      <c r="CV48" t="s">
        <v>454</v>
      </c>
      <c r="CW48" t="s">
        <v>50</v>
      </c>
      <c r="CY48" t="s">
        <v>50</v>
      </c>
      <c r="DA48" t="s">
        <v>23</v>
      </c>
      <c r="DB48" t="s">
        <v>455</v>
      </c>
      <c r="DC48" t="s">
        <v>50</v>
      </c>
      <c r="DE48" t="s">
        <v>50</v>
      </c>
      <c r="DF48" s="2"/>
    </row>
    <row r="49" spans="1:110" x14ac:dyDescent="0.2">
      <c r="A49">
        <v>47</v>
      </c>
      <c r="B49" t="s">
        <v>318</v>
      </c>
      <c r="C49" t="s">
        <v>582</v>
      </c>
      <c r="D49" s="25" t="s">
        <v>120</v>
      </c>
      <c r="E49" s="24" t="s">
        <v>121</v>
      </c>
      <c r="F49" t="s">
        <v>55</v>
      </c>
      <c r="G49" s="4" t="s">
        <v>55</v>
      </c>
      <c r="H49" s="1">
        <v>2010</v>
      </c>
      <c r="I49" s="1">
        <v>2012</v>
      </c>
      <c r="J49" s="4" t="s">
        <v>346</v>
      </c>
      <c r="K49" s="1"/>
      <c r="L49" s="4" t="s">
        <v>514</v>
      </c>
      <c r="M49" s="1" t="s">
        <v>296</v>
      </c>
      <c r="N49" s="1" t="s">
        <v>21</v>
      </c>
      <c r="O49" s="4" t="s">
        <v>290</v>
      </c>
      <c r="P49" s="2" t="s">
        <v>347</v>
      </c>
      <c r="Q49">
        <v>78.400000000000006</v>
      </c>
      <c r="T49">
        <v>100</v>
      </c>
      <c r="U49">
        <v>0</v>
      </c>
      <c r="V49">
        <f t="shared" si="5"/>
        <v>100</v>
      </c>
      <c r="W49">
        <f t="shared" si="6"/>
        <v>0</v>
      </c>
      <c r="X49" s="1">
        <v>1566</v>
      </c>
      <c r="Y49">
        <f t="shared" si="7"/>
        <v>1566</v>
      </c>
      <c r="Z49">
        <f t="shared" si="8"/>
        <v>0</v>
      </c>
      <c r="AA49">
        <f t="shared" si="9"/>
        <v>1566</v>
      </c>
      <c r="AC49"/>
      <c r="AD49" s="4" t="s">
        <v>15</v>
      </c>
      <c r="AE49" s="4" t="s">
        <v>51</v>
      </c>
      <c r="AF49" s="4" t="s">
        <v>332</v>
      </c>
      <c r="AG49" s="1"/>
      <c r="AH49" s="4" t="s">
        <v>50</v>
      </c>
      <c r="AI49" s="5">
        <v>7</v>
      </c>
      <c r="AJ49" s="1"/>
      <c r="AK49" s="1"/>
      <c r="AL49" s="1"/>
      <c r="AM49" s="2"/>
      <c r="AN49" t="s">
        <v>23</v>
      </c>
      <c r="AQ49" t="s">
        <v>23</v>
      </c>
      <c r="AT49" t="s">
        <v>23</v>
      </c>
      <c r="AW49" t="s">
        <v>50</v>
      </c>
      <c r="AZ49" t="s">
        <v>23</v>
      </c>
      <c r="BA49" t="s">
        <v>348</v>
      </c>
      <c r="BC49" t="s">
        <v>50</v>
      </c>
      <c r="BF49" t="s">
        <v>300</v>
      </c>
      <c r="BG49" t="s">
        <v>349</v>
      </c>
      <c r="BH49" t="s">
        <v>300</v>
      </c>
      <c r="BI49" t="s">
        <v>349</v>
      </c>
      <c r="BJ49" t="s">
        <v>50</v>
      </c>
      <c r="BL49" t="s">
        <v>23</v>
      </c>
      <c r="BO49" t="s">
        <v>50</v>
      </c>
      <c r="BR49" t="s">
        <v>50</v>
      </c>
      <c r="BU49" t="s">
        <v>23</v>
      </c>
      <c r="BX49" t="s">
        <v>50</v>
      </c>
      <c r="CA49" t="s">
        <v>50</v>
      </c>
      <c r="CD49" t="s">
        <v>23</v>
      </c>
      <c r="CG49" t="s">
        <v>23</v>
      </c>
      <c r="CJ49" t="s">
        <v>50</v>
      </c>
      <c r="CL49"/>
      <c r="CM49" s="1" t="s">
        <v>50</v>
      </c>
      <c r="CN49" s="2"/>
      <c r="CO49" s="1" t="s">
        <v>23</v>
      </c>
      <c r="CP49" s="1"/>
      <c r="CQ49" t="s">
        <v>23</v>
      </c>
      <c r="CS49" t="s">
        <v>50</v>
      </c>
      <c r="CU49" t="s">
        <v>50</v>
      </c>
      <c r="CW49" t="s">
        <v>50</v>
      </c>
      <c r="CY49" t="s">
        <v>23</v>
      </c>
      <c r="CZ49" t="s">
        <v>350</v>
      </c>
      <c r="DA49" t="s">
        <v>23</v>
      </c>
      <c r="DC49" t="s">
        <v>23</v>
      </c>
      <c r="DE49" t="s">
        <v>50</v>
      </c>
      <c r="DF49" s="2"/>
    </row>
    <row r="50" spans="1:110" x14ac:dyDescent="0.2">
      <c r="A50">
        <v>48</v>
      </c>
      <c r="B50" t="s">
        <v>318</v>
      </c>
      <c r="C50" t="s">
        <v>583</v>
      </c>
      <c r="D50" s="25" t="s">
        <v>122</v>
      </c>
      <c r="E50" s="24">
        <v>2015</v>
      </c>
      <c r="F50" t="s">
        <v>55</v>
      </c>
      <c r="G50" s="4" t="s">
        <v>55</v>
      </c>
      <c r="H50" s="1">
        <v>2014</v>
      </c>
      <c r="I50" s="1">
        <v>2018</v>
      </c>
      <c r="J50" s="1"/>
      <c r="K50" s="1"/>
      <c r="L50" s="4" t="s">
        <v>516</v>
      </c>
      <c r="M50" s="1" t="s">
        <v>329</v>
      </c>
      <c r="N50" s="1"/>
      <c r="O50" s="4" t="s">
        <v>522</v>
      </c>
      <c r="Q50">
        <v>45</v>
      </c>
      <c r="T50">
        <v>48.6</v>
      </c>
      <c r="U50">
        <v>51.4</v>
      </c>
      <c r="V50">
        <f t="shared" si="5"/>
        <v>48.6</v>
      </c>
      <c r="W50">
        <f t="shared" si="6"/>
        <v>51.4</v>
      </c>
      <c r="X50" s="4">
        <v>4426</v>
      </c>
      <c r="Y50">
        <f t="shared" si="7"/>
        <v>2151</v>
      </c>
      <c r="Z50">
        <f t="shared" si="8"/>
        <v>2275</v>
      </c>
      <c r="AA50">
        <f t="shared" si="9"/>
        <v>4426</v>
      </c>
      <c r="AB50" t="s">
        <v>551</v>
      </c>
      <c r="AC50"/>
      <c r="AD50" s="4" t="s">
        <v>390</v>
      </c>
      <c r="AF50" s="4" t="s">
        <v>388</v>
      </c>
      <c r="AG50" s="1"/>
      <c r="AH50" s="4" t="s">
        <v>50</v>
      </c>
      <c r="AI50" s="15">
        <v>7</v>
      </c>
      <c r="AJ50" s="1">
        <v>5</v>
      </c>
      <c r="AK50" s="1">
        <v>87.5</v>
      </c>
      <c r="AL50" s="1" t="s">
        <v>337</v>
      </c>
      <c r="AM50" s="2"/>
      <c r="AN50" t="s">
        <v>23</v>
      </c>
      <c r="AQ50" t="s">
        <v>23</v>
      </c>
      <c r="AT50" t="s">
        <v>50</v>
      </c>
      <c r="AW50" t="s">
        <v>50</v>
      </c>
      <c r="AZ50" t="s">
        <v>23</v>
      </c>
      <c r="BC50" t="s">
        <v>50</v>
      </c>
      <c r="BF50" t="s">
        <v>50</v>
      </c>
      <c r="BH50" t="s">
        <v>50</v>
      </c>
      <c r="BJ50" t="s">
        <v>50</v>
      </c>
      <c r="BL50" t="s">
        <v>50</v>
      </c>
      <c r="BO50" t="s">
        <v>50</v>
      </c>
      <c r="BR50" t="s">
        <v>50</v>
      </c>
      <c r="BU50" t="s">
        <v>50</v>
      </c>
      <c r="BX50" t="s">
        <v>50</v>
      </c>
      <c r="CA50" t="s">
        <v>50</v>
      </c>
      <c r="CD50" t="s">
        <v>50</v>
      </c>
      <c r="CG50" t="s">
        <v>50</v>
      </c>
      <c r="CJ50" t="s">
        <v>50</v>
      </c>
      <c r="CL50"/>
      <c r="CM50" s="4" t="s">
        <v>50</v>
      </c>
      <c r="CN50" s="2"/>
      <c r="CO50" s="4" t="s">
        <v>23</v>
      </c>
      <c r="CP50" s="1"/>
      <c r="CQ50" t="s">
        <v>23</v>
      </c>
      <c r="DE50"/>
      <c r="DF50" s="2"/>
    </row>
    <row r="51" spans="1:110" x14ac:dyDescent="0.2">
      <c r="A51">
        <v>49</v>
      </c>
      <c r="B51" t="s">
        <v>318</v>
      </c>
      <c r="C51" t="s">
        <v>584</v>
      </c>
      <c r="D51" s="25" t="s">
        <v>123</v>
      </c>
      <c r="E51" t="s">
        <v>464</v>
      </c>
      <c r="F51" s="1" t="s">
        <v>12</v>
      </c>
      <c r="G51" s="4" t="s">
        <v>369</v>
      </c>
      <c r="H51" s="1"/>
      <c r="I51" s="1"/>
      <c r="J51" s="1" t="s">
        <v>463</v>
      </c>
      <c r="K51" s="1"/>
      <c r="L51" s="4" t="s">
        <v>516</v>
      </c>
      <c r="M51" s="4" t="s">
        <v>329</v>
      </c>
      <c r="N51" s="1"/>
      <c r="O51" s="4" t="s">
        <v>522</v>
      </c>
      <c r="Q51">
        <v>42</v>
      </c>
      <c r="T51">
        <v>0</v>
      </c>
      <c r="U51">
        <v>0</v>
      </c>
      <c r="V51">
        <f t="shared" si="5"/>
        <v>0</v>
      </c>
      <c r="W51">
        <f t="shared" si="6"/>
        <v>0</v>
      </c>
      <c r="X51" s="4">
        <v>1040</v>
      </c>
      <c r="Y51">
        <f t="shared" si="7"/>
        <v>0</v>
      </c>
      <c r="Z51">
        <f t="shared" si="8"/>
        <v>0</v>
      </c>
      <c r="AA51">
        <f t="shared" si="9"/>
        <v>1040</v>
      </c>
      <c r="AC51"/>
      <c r="AD51" s="4" t="s">
        <v>15</v>
      </c>
      <c r="AE51" s="4" t="s">
        <v>385</v>
      </c>
      <c r="AF51" s="4" t="s">
        <v>56</v>
      </c>
      <c r="AG51" s="1">
        <v>3</v>
      </c>
      <c r="AH51" s="4" t="s">
        <v>50</v>
      </c>
      <c r="AI51" s="5"/>
      <c r="AJ51" s="1"/>
      <c r="AK51" s="1"/>
      <c r="AL51" s="1" t="s">
        <v>465</v>
      </c>
      <c r="AM51" s="2"/>
      <c r="AN51" t="s">
        <v>23</v>
      </c>
      <c r="AQ51" t="s">
        <v>23</v>
      </c>
      <c r="AT51" t="s">
        <v>50</v>
      </c>
      <c r="AW51" t="s">
        <v>50</v>
      </c>
      <c r="AZ51" t="s">
        <v>23</v>
      </c>
      <c r="BC51" t="s">
        <v>50</v>
      </c>
      <c r="BF51" t="s">
        <v>23</v>
      </c>
      <c r="BH51" t="s">
        <v>23</v>
      </c>
      <c r="BJ51" t="s">
        <v>50</v>
      </c>
      <c r="BL51" t="s">
        <v>50</v>
      </c>
      <c r="BO51" t="s">
        <v>50</v>
      </c>
      <c r="BR51" t="s">
        <v>50</v>
      </c>
      <c r="BU51" t="s">
        <v>50</v>
      </c>
      <c r="BX51" t="s">
        <v>50</v>
      </c>
      <c r="CA51" t="s">
        <v>50</v>
      </c>
      <c r="CD51" t="s">
        <v>50</v>
      </c>
      <c r="CG51" t="s">
        <v>50</v>
      </c>
      <c r="CJ51" t="s">
        <v>50</v>
      </c>
      <c r="CL51"/>
      <c r="CM51" s="4" t="s">
        <v>50</v>
      </c>
      <c r="CN51" s="2"/>
      <c r="CO51" s="4" t="s">
        <v>23</v>
      </c>
      <c r="CP51" s="1"/>
      <c r="CQ51" t="s">
        <v>50</v>
      </c>
      <c r="CS51" t="s">
        <v>50</v>
      </c>
      <c r="CU51" t="s">
        <v>50</v>
      </c>
      <c r="CW51" t="s">
        <v>50</v>
      </c>
      <c r="CY51" t="s">
        <v>50</v>
      </c>
      <c r="DA51" t="s">
        <v>23</v>
      </c>
      <c r="DC51" t="s">
        <v>50</v>
      </c>
      <c r="DE51" t="s">
        <v>50</v>
      </c>
      <c r="DF51" s="2"/>
    </row>
    <row r="52" spans="1:110" x14ac:dyDescent="0.2">
      <c r="A52">
        <v>50</v>
      </c>
      <c r="B52" t="s">
        <v>318</v>
      </c>
      <c r="C52" t="s">
        <v>124</v>
      </c>
      <c r="D52" s="25" t="s">
        <v>125</v>
      </c>
      <c r="E52" t="s">
        <v>95</v>
      </c>
      <c r="F52" s="4" t="s">
        <v>461</v>
      </c>
      <c r="G52" s="4" t="s">
        <v>319</v>
      </c>
      <c r="H52" s="4">
        <v>2012</v>
      </c>
      <c r="I52" s="4">
        <v>2014</v>
      </c>
      <c r="J52" s="1"/>
      <c r="K52" s="1"/>
      <c r="L52" s="4" t="s">
        <v>514</v>
      </c>
      <c r="M52" s="4" t="s">
        <v>296</v>
      </c>
      <c r="N52" s="1"/>
      <c r="O52" s="4" t="s">
        <v>522</v>
      </c>
      <c r="R52">
        <v>45</v>
      </c>
      <c r="S52">
        <v>75</v>
      </c>
      <c r="T52">
        <v>367</v>
      </c>
      <c r="U52">
        <v>656</v>
      </c>
      <c r="V52">
        <f t="shared" si="5"/>
        <v>35.869999999999997</v>
      </c>
      <c r="W52">
        <f t="shared" si="6"/>
        <v>64.13</v>
      </c>
      <c r="X52" s="4">
        <v>1023</v>
      </c>
      <c r="Y52">
        <f t="shared" si="7"/>
        <v>367</v>
      </c>
      <c r="Z52">
        <f t="shared" si="8"/>
        <v>656</v>
      </c>
      <c r="AA52">
        <f t="shared" si="9"/>
        <v>1023</v>
      </c>
      <c r="AB52" t="s">
        <v>427</v>
      </c>
      <c r="AC52"/>
      <c r="AD52" s="4" t="s">
        <v>15</v>
      </c>
      <c r="AE52" s="4" t="s">
        <v>385</v>
      </c>
      <c r="AF52" s="1"/>
      <c r="AG52" s="1"/>
      <c r="AH52" s="1"/>
      <c r="AI52" s="5"/>
      <c r="AJ52" s="1"/>
      <c r="AK52" s="1"/>
      <c r="AL52" s="1"/>
      <c r="AM52" s="2"/>
      <c r="AN52" t="s">
        <v>23</v>
      </c>
      <c r="AQ52" t="s">
        <v>23</v>
      </c>
      <c r="AT52" t="s">
        <v>23</v>
      </c>
      <c r="AW52" t="s">
        <v>50</v>
      </c>
      <c r="AZ52" t="s">
        <v>23</v>
      </c>
      <c r="BC52" t="s">
        <v>50</v>
      </c>
      <c r="BF52" t="s">
        <v>50</v>
      </c>
      <c r="BH52" t="s">
        <v>50</v>
      </c>
      <c r="BJ52" t="s">
        <v>50</v>
      </c>
      <c r="BL52" t="s">
        <v>50</v>
      </c>
      <c r="BO52" t="s">
        <v>50</v>
      </c>
      <c r="BR52" t="s">
        <v>50</v>
      </c>
      <c r="BU52" t="s">
        <v>50</v>
      </c>
      <c r="BX52" t="s">
        <v>50</v>
      </c>
      <c r="CA52" t="s">
        <v>50</v>
      </c>
      <c r="CD52" t="s">
        <v>50</v>
      </c>
      <c r="CG52" t="s">
        <v>50</v>
      </c>
      <c r="CJ52" t="s">
        <v>50</v>
      </c>
      <c r="CL52"/>
      <c r="CM52" s="4" t="s">
        <v>50</v>
      </c>
      <c r="CN52" s="2"/>
      <c r="CO52" s="4" t="s">
        <v>23</v>
      </c>
      <c r="CP52" s="1"/>
      <c r="CQ52" t="s">
        <v>23</v>
      </c>
      <c r="CS52" t="s">
        <v>23</v>
      </c>
      <c r="CT52" t="s">
        <v>427</v>
      </c>
      <c r="CU52" t="s">
        <v>50</v>
      </c>
      <c r="CW52" t="s">
        <v>50</v>
      </c>
      <c r="CY52" t="s">
        <v>50</v>
      </c>
      <c r="DA52" t="s">
        <v>23</v>
      </c>
      <c r="DB52" t="s">
        <v>466</v>
      </c>
      <c r="DC52" t="s">
        <v>50</v>
      </c>
      <c r="DE52" t="s">
        <v>50</v>
      </c>
      <c r="DF52" s="2"/>
    </row>
    <row r="53" spans="1:110" x14ac:dyDescent="0.2">
      <c r="A53">
        <v>51</v>
      </c>
      <c r="B53" t="s">
        <v>318</v>
      </c>
      <c r="C53" t="s">
        <v>585</v>
      </c>
      <c r="D53" s="25" t="s">
        <v>126</v>
      </c>
      <c r="E53" t="s">
        <v>25</v>
      </c>
      <c r="F53" s="4" t="s">
        <v>461</v>
      </c>
      <c r="G53" s="1" t="s">
        <v>287</v>
      </c>
      <c r="H53" s="1">
        <v>2015</v>
      </c>
      <c r="I53" s="1">
        <v>2015</v>
      </c>
      <c r="J53" s="1"/>
      <c r="K53" s="1"/>
      <c r="L53" s="4" t="s">
        <v>514</v>
      </c>
      <c r="M53" s="1" t="s">
        <v>296</v>
      </c>
      <c r="N53" s="1" t="s">
        <v>21</v>
      </c>
      <c r="O53" s="4" t="s">
        <v>522</v>
      </c>
      <c r="T53">
        <v>56</v>
      </c>
      <c r="U53">
        <v>44</v>
      </c>
      <c r="V53">
        <f t="shared" si="5"/>
        <v>56</v>
      </c>
      <c r="W53">
        <f t="shared" si="6"/>
        <v>44</v>
      </c>
      <c r="X53" s="1">
        <v>956</v>
      </c>
      <c r="Y53">
        <f t="shared" si="7"/>
        <v>535</v>
      </c>
      <c r="Z53">
        <f t="shared" si="8"/>
        <v>421</v>
      </c>
      <c r="AA53">
        <f t="shared" si="9"/>
        <v>956</v>
      </c>
      <c r="AB53" t="s">
        <v>547</v>
      </c>
      <c r="AC53"/>
      <c r="AD53" s="1" t="s">
        <v>450</v>
      </c>
      <c r="AE53" s="4" t="s">
        <v>451</v>
      </c>
      <c r="AF53" s="4" t="s">
        <v>388</v>
      </c>
      <c r="AG53" s="1"/>
      <c r="AH53" s="1"/>
      <c r="AI53" s="5">
        <v>7</v>
      </c>
      <c r="AJ53" s="1"/>
      <c r="AK53" s="1"/>
      <c r="AL53" s="1"/>
      <c r="AM53" s="2"/>
      <c r="AN53" t="s">
        <v>23</v>
      </c>
      <c r="AQ53" t="s">
        <v>23</v>
      </c>
      <c r="AT53" t="s">
        <v>50</v>
      </c>
      <c r="AW53" t="s">
        <v>50</v>
      </c>
      <c r="AZ53" t="s">
        <v>50</v>
      </c>
      <c r="BC53" t="s">
        <v>50</v>
      </c>
      <c r="BF53" t="s">
        <v>50</v>
      </c>
      <c r="BH53" t="s">
        <v>50</v>
      </c>
      <c r="BJ53" t="s">
        <v>50</v>
      </c>
      <c r="BL53" t="s">
        <v>23</v>
      </c>
      <c r="BN53" t="s">
        <v>429</v>
      </c>
      <c r="BO53" t="s">
        <v>23</v>
      </c>
      <c r="BQ53" t="s">
        <v>429</v>
      </c>
      <c r="BR53" t="s">
        <v>23</v>
      </c>
      <c r="BT53" t="s">
        <v>429</v>
      </c>
      <c r="BU53" t="s">
        <v>23</v>
      </c>
      <c r="BW53" t="s">
        <v>429</v>
      </c>
      <c r="BX53" t="s">
        <v>50</v>
      </c>
      <c r="CA53" t="s">
        <v>50</v>
      </c>
      <c r="CD53" t="s">
        <v>50</v>
      </c>
      <c r="CG53" t="s">
        <v>50</v>
      </c>
      <c r="CJ53" t="s">
        <v>50</v>
      </c>
      <c r="CL53"/>
      <c r="CM53" s="1" t="s">
        <v>50</v>
      </c>
      <c r="CN53" s="2"/>
      <c r="CO53" s="1" t="s">
        <v>23</v>
      </c>
      <c r="CP53" s="1"/>
      <c r="CQ53" t="s">
        <v>23</v>
      </c>
      <c r="CS53" t="s">
        <v>50</v>
      </c>
      <c r="CU53" t="s">
        <v>50</v>
      </c>
      <c r="CW53" t="s">
        <v>50</v>
      </c>
      <c r="CY53" t="s">
        <v>50</v>
      </c>
      <c r="DA53" t="s">
        <v>50</v>
      </c>
      <c r="DC53" t="s">
        <v>50</v>
      </c>
      <c r="DE53" t="s">
        <v>50</v>
      </c>
      <c r="DF53" s="2"/>
    </row>
    <row r="54" spans="1:110" x14ac:dyDescent="0.2">
      <c r="A54">
        <v>52</v>
      </c>
      <c r="B54" t="s">
        <v>318</v>
      </c>
      <c r="C54" t="s">
        <v>586</v>
      </c>
      <c r="D54" s="30" t="s">
        <v>127</v>
      </c>
      <c r="F54" s="4" t="s">
        <v>461</v>
      </c>
      <c r="G54" s="4" t="s">
        <v>319</v>
      </c>
      <c r="H54" s="1"/>
      <c r="I54" s="1"/>
      <c r="J54" s="1"/>
      <c r="K54" s="1"/>
      <c r="L54" s="4" t="s">
        <v>513</v>
      </c>
      <c r="M54" s="4" t="s">
        <v>323</v>
      </c>
      <c r="N54" s="1"/>
      <c r="O54" s="4" t="s">
        <v>522</v>
      </c>
      <c r="T54">
        <v>45</v>
      </c>
      <c r="U54">
        <v>110</v>
      </c>
      <c r="V54">
        <f t="shared" si="5"/>
        <v>29.03</v>
      </c>
      <c r="W54">
        <f t="shared" si="6"/>
        <v>70.97</v>
      </c>
      <c r="X54" s="4">
        <v>189</v>
      </c>
      <c r="Y54">
        <f t="shared" si="7"/>
        <v>55</v>
      </c>
      <c r="Z54">
        <f t="shared" si="8"/>
        <v>110</v>
      </c>
      <c r="AA54">
        <f t="shared" si="9"/>
        <v>165</v>
      </c>
      <c r="AB54" t="s">
        <v>484</v>
      </c>
      <c r="AC54"/>
      <c r="AD54" s="4" t="s">
        <v>479</v>
      </c>
      <c r="AE54" s="4" t="s">
        <v>482</v>
      </c>
      <c r="AF54" s="4"/>
      <c r="AG54" s="1"/>
      <c r="AH54" s="1"/>
      <c r="AI54" s="15">
        <v>3</v>
      </c>
      <c r="AJ54" s="1"/>
      <c r="AK54" s="1"/>
      <c r="AL54" s="1" t="s">
        <v>483</v>
      </c>
      <c r="AM54" s="2"/>
      <c r="AN54" t="s">
        <v>23</v>
      </c>
      <c r="AQ54" t="s">
        <v>23</v>
      </c>
      <c r="AT54" t="s">
        <v>23</v>
      </c>
      <c r="AW54" t="s">
        <v>50</v>
      </c>
      <c r="AZ54" t="s">
        <v>50</v>
      </c>
      <c r="BC54" t="s">
        <v>50</v>
      </c>
      <c r="BF54" t="s">
        <v>23</v>
      </c>
      <c r="BH54" t="s">
        <v>23</v>
      </c>
      <c r="BJ54" t="s">
        <v>50</v>
      </c>
      <c r="BL54" t="s">
        <v>23</v>
      </c>
      <c r="BO54" t="s">
        <v>50</v>
      </c>
      <c r="BR54" t="s">
        <v>50</v>
      </c>
      <c r="BU54" t="s">
        <v>23</v>
      </c>
      <c r="BX54" t="s">
        <v>50</v>
      </c>
      <c r="CA54" t="s">
        <v>50</v>
      </c>
      <c r="CD54" t="s">
        <v>23</v>
      </c>
      <c r="CG54" t="s">
        <v>50</v>
      </c>
      <c r="CJ54" t="s">
        <v>50</v>
      </c>
      <c r="CL54"/>
      <c r="CM54" s="4" t="s">
        <v>50</v>
      </c>
      <c r="CN54" s="2"/>
      <c r="CO54" s="4" t="s">
        <v>23</v>
      </c>
      <c r="CP54" s="1"/>
      <c r="CQ54" t="s">
        <v>23</v>
      </c>
      <c r="CS54" t="s">
        <v>23</v>
      </c>
      <c r="CT54" t="s">
        <v>484</v>
      </c>
      <c r="CU54" t="s">
        <v>23</v>
      </c>
      <c r="CW54" t="s">
        <v>50</v>
      </c>
      <c r="CY54" t="s">
        <v>50</v>
      </c>
      <c r="DA54" t="s">
        <v>50</v>
      </c>
      <c r="DC54" t="s">
        <v>50</v>
      </c>
      <c r="DE54" t="s">
        <v>50</v>
      </c>
      <c r="DF54" s="2"/>
    </row>
    <row r="55" spans="1:110" x14ac:dyDescent="0.2">
      <c r="A55">
        <v>53</v>
      </c>
      <c r="B55" t="s">
        <v>408</v>
      </c>
      <c r="C55" t="s">
        <v>209</v>
      </c>
      <c r="D55" s="30" t="s">
        <v>203</v>
      </c>
      <c r="F55" s="4" t="s">
        <v>408</v>
      </c>
      <c r="G55" s="4" t="s">
        <v>476</v>
      </c>
      <c r="H55" s="1"/>
      <c r="I55" s="1"/>
      <c r="J55" s="1"/>
      <c r="K55" s="1"/>
      <c r="L55" s="1"/>
      <c r="M55" s="1"/>
      <c r="N55" s="1"/>
      <c r="O55" s="4" t="s">
        <v>522</v>
      </c>
      <c r="R55">
        <v>20</v>
      </c>
      <c r="T55">
        <v>0</v>
      </c>
      <c r="U55">
        <v>0</v>
      </c>
      <c r="V55">
        <f t="shared" si="5"/>
        <v>0</v>
      </c>
      <c r="W55">
        <f t="shared" si="6"/>
        <v>0</v>
      </c>
      <c r="X55" s="4">
        <v>780</v>
      </c>
      <c r="Y55">
        <f t="shared" si="7"/>
        <v>0</v>
      </c>
      <c r="Z55">
        <f t="shared" si="8"/>
        <v>0</v>
      </c>
      <c r="AA55">
        <f t="shared" si="9"/>
        <v>780</v>
      </c>
      <c r="AC55"/>
      <c r="AD55" s="4" t="s">
        <v>15</v>
      </c>
      <c r="AE55" s="4" t="s">
        <v>385</v>
      </c>
      <c r="AF55" s="4" t="s">
        <v>56</v>
      </c>
      <c r="AG55" s="1"/>
      <c r="AH55" s="1"/>
      <c r="AI55" s="15">
        <v>4</v>
      </c>
      <c r="AJ55" s="1"/>
      <c r="AK55" s="1"/>
      <c r="AL55" s="1"/>
      <c r="AM55" s="2"/>
      <c r="AN55" t="s">
        <v>23</v>
      </c>
      <c r="AQ55" t="s">
        <v>23</v>
      </c>
      <c r="AT55" t="s">
        <v>50</v>
      </c>
      <c r="AW55" t="s">
        <v>50</v>
      </c>
      <c r="AZ55" t="s">
        <v>23</v>
      </c>
      <c r="BC55" t="s">
        <v>50</v>
      </c>
      <c r="BF55" t="s">
        <v>50</v>
      </c>
      <c r="BH55" t="s">
        <v>50</v>
      </c>
      <c r="BJ55" t="s">
        <v>50</v>
      </c>
      <c r="BL55" t="s">
        <v>50</v>
      </c>
      <c r="BO55" t="s">
        <v>50</v>
      </c>
      <c r="BR55" t="s">
        <v>50</v>
      </c>
      <c r="BU55" t="s">
        <v>50</v>
      </c>
      <c r="BX55" t="s">
        <v>50</v>
      </c>
      <c r="CA55" t="s">
        <v>50</v>
      </c>
      <c r="CD55" t="s">
        <v>50</v>
      </c>
      <c r="CG55" t="s">
        <v>50</v>
      </c>
      <c r="CJ55" t="s">
        <v>50</v>
      </c>
      <c r="CL55"/>
      <c r="CM55" s="4" t="s">
        <v>50</v>
      </c>
      <c r="CN55" s="2"/>
      <c r="CO55" s="4" t="s">
        <v>23</v>
      </c>
      <c r="CP55" s="1"/>
      <c r="CQ55" t="s">
        <v>23</v>
      </c>
      <c r="CS55" t="s">
        <v>50</v>
      </c>
      <c r="CU55" t="s">
        <v>50</v>
      </c>
      <c r="CW55" t="s">
        <v>50</v>
      </c>
      <c r="CY55" t="s">
        <v>50</v>
      </c>
      <c r="DA55" t="s">
        <v>50</v>
      </c>
      <c r="DC55" t="s">
        <v>50</v>
      </c>
      <c r="DE55" t="s">
        <v>50</v>
      </c>
      <c r="DF55" s="2"/>
    </row>
    <row r="56" spans="1:110" x14ac:dyDescent="0.2">
      <c r="A56">
        <v>54</v>
      </c>
      <c r="B56" t="s">
        <v>310</v>
      </c>
      <c r="C56" t="s">
        <v>128</v>
      </c>
      <c r="D56" s="25" t="s">
        <v>231</v>
      </c>
      <c r="E56" t="s">
        <v>615</v>
      </c>
      <c r="F56" t="s">
        <v>55</v>
      </c>
      <c r="G56" s="1" t="s">
        <v>55</v>
      </c>
      <c r="H56" s="1"/>
      <c r="I56" s="1"/>
      <c r="J56" s="1"/>
      <c r="K56" s="1"/>
      <c r="L56" s="4" t="s">
        <v>514</v>
      </c>
      <c r="M56" s="1" t="s">
        <v>296</v>
      </c>
      <c r="N56" s="1"/>
      <c r="O56" s="4" t="s">
        <v>522</v>
      </c>
      <c r="Q56">
        <v>66</v>
      </c>
      <c r="R56">
        <v>57</v>
      </c>
      <c r="S56">
        <v>79</v>
      </c>
      <c r="T56">
        <v>50.4</v>
      </c>
      <c r="U56">
        <v>49.6</v>
      </c>
      <c r="V56">
        <f t="shared" si="5"/>
        <v>50.4</v>
      </c>
      <c r="W56">
        <f t="shared" si="6"/>
        <v>49.6</v>
      </c>
      <c r="X56" s="1">
        <v>445</v>
      </c>
      <c r="Y56">
        <f t="shared" si="7"/>
        <v>224</v>
      </c>
      <c r="Z56">
        <f t="shared" si="8"/>
        <v>221</v>
      </c>
      <c r="AA56">
        <f t="shared" si="9"/>
        <v>445</v>
      </c>
      <c r="AC56"/>
      <c r="AD56" s="1" t="s">
        <v>15</v>
      </c>
      <c r="AE56" s="1" t="s">
        <v>385</v>
      </c>
      <c r="AF56" s="1"/>
      <c r="AG56" s="1"/>
      <c r="AH56" s="1"/>
      <c r="AI56" s="5">
        <v>7</v>
      </c>
      <c r="AJ56" s="1"/>
      <c r="AK56" s="1"/>
      <c r="AL56" s="1" t="s">
        <v>448</v>
      </c>
      <c r="AM56" s="2"/>
      <c r="AN56" t="s">
        <v>23</v>
      </c>
      <c r="AQ56" t="s">
        <v>23</v>
      </c>
      <c r="AT56" t="s">
        <v>50</v>
      </c>
      <c r="AW56" t="s">
        <v>50</v>
      </c>
      <c r="AZ56" t="s">
        <v>50</v>
      </c>
      <c r="BC56" t="s">
        <v>50</v>
      </c>
      <c r="BF56" t="s">
        <v>50</v>
      </c>
      <c r="BH56" t="s">
        <v>50</v>
      </c>
      <c r="BJ56" t="s">
        <v>50</v>
      </c>
      <c r="BL56" t="s">
        <v>23</v>
      </c>
      <c r="BO56" t="s">
        <v>50</v>
      </c>
      <c r="BR56" t="s">
        <v>50</v>
      </c>
      <c r="BU56" t="s">
        <v>23</v>
      </c>
      <c r="BX56" t="s">
        <v>23</v>
      </c>
      <c r="CA56" t="s">
        <v>50</v>
      </c>
      <c r="CD56" t="s">
        <v>50</v>
      </c>
      <c r="CG56" t="s">
        <v>50</v>
      </c>
      <c r="CJ56" t="s">
        <v>50</v>
      </c>
      <c r="CL56"/>
      <c r="CM56" s="1" t="s">
        <v>50</v>
      </c>
      <c r="CN56" s="2"/>
      <c r="CO56" s="1" t="s">
        <v>23</v>
      </c>
      <c r="CP56" s="1"/>
      <c r="CQ56" t="s">
        <v>23</v>
      </c>
      <c r="CS56" t="s">
        <v>50</v>
      </c>
      <c r="CU56" t="s">
        <v>50</v>
      </c>
      <c r="CW56" t="s">
        <v>50</v>
      </c>
      <c r="CY56" t="s">
        <v>23</v>
      </c>
      <c r="CZ56" t="s">
        <v>449</v>
      </c>
      <c r="DA56" t="s">
        <v>23</v>
      </c>
      <c r="DC56" t="s">
        <v>50</v>
      </c>
      <c r="DE56" t="s">
        <v>50</v>
      </c>
      <c r="DF56" s="2"/>
    </row>
    <row r="57" spans="1:110" x14ac:dyDescent="0.2">
      <c r="A57">
        <v>55</v>
      </c>
      <c r="B57" t="s">
        <v>310</v>
      </c>
      <c r="C57" t="s">
        <v>129</v>
      </c>
      <c r="D57" s="25" t="s">
        <v>130</v>
      </c>
      <c r="E57" t="s">
        <v>131</v>
      </c>
      <c r="F57" s="1" t="s">
        <v>12</v>
      </c>
      <c r="G57" s="4" t="s">
        <v>476</v>
      </c>
      <c r="H57" s="1"/>
      <c r="I57" s="1"/>
      <c r="J57" s="1"/>
      <c r="K57" s="1" t="s">
        <v>23</v>
      </c>
      <c r="L57" s="4" t="s">
        <v>514</v>
      </c>
      <c r="M57" s="4" t="s">
        <v>506</v>
      </c>
      <c r="N57" s="1"/>
      <c r="O57" s="4" t="s">
        <v>522</v>
      </c>
      <c r="Q57">
        <v>58</v>
      </c>
      <c r="R57">
        <v>54</v>
      </c>
      <c r="S57">
        <v>62</v>
      </c>
      <c r="T57">
        <v>51</v>
      </c>
      <c r="U57">
        <v>49</v>
      </c>
      <c r="V57">
        <f t="shared" si="5"/>
        <v>51</v>
      </c>
      <c r="W57">
        <f t="shared" si="6"/>
        <v>49</v>
      </c>
      <c r="X57" s="1">
        <v>801</v>
      </c>
      <c r="Y57">
        <f t="shared" si="7"/>
        <v>409</v>
      </c>
      <c r="Z57">
        <f t="shared" si="8"/>
        <v>392</v>
      </c>
      <c r="AA57">
        <f t="shared" si="9"/>
        <v>801</v>
      </c>
      <c r="AC57"/>
      <c r="AD57" s="1" t="s">
        <v>15</v>
      </c>
      <c r="AE57" s="1" t="s">
        <v>380</v>
      </c>
      <c r="AF57" s="1" t="s">
        <v>56</v>
      </c>
      <c r="AG57" s="1"/>
      <c r="AH57" s="1"/>
      <c r="AI57" s="5">
        <v>8</v>
      </c>
      <c r="AJ57" s="1"/>
      <c r="AK57" s="1"/>
      <c r="AL57" s="1"/>
      <c r="AM57" s="2"/>
      <c r="AN57" t="s">
        <v>23</v>
      </c>
      <c r="AQ57" t="s">
        <v>23</v>
      </c>
      <c r="AT57" t="s">
        <v>23</v>
      </c>
      <c r="AW57" t="s">
        <v>50</v>
      </c>
      <c r="AZ57" t="s">
        <v>50</v>
      </c>
      <c r="BC57" t="s">
        <v>50</v>
      </c>
      <c r="BF57" t="s">
        <v>50</v>
      </c>
      <c r="BH57" t="s">
        <v>50</v>
      </c>
      <c r="BJ57" t="s">
        <v>50</v>
      </c>
      <c r="BL57" t="s">
        <v>50</v>
      </c>
      <c r="BO57" t="s">
        <v>50</v>
      </c>
      <c r="BR57" t="s">
        <v>50</v>
      </c>
      <c r="BU57" t="s">
        <v>50</v>
      </c>
      <c r="BX57" t="s">
        <v>50</v>
      </c>
      <c r="CA57" t="s">
        <v>50</v>
      </c>
      <c r="CD57" t="s">
        <v>23</v>
      </c>
      <c r="CG57" t="s">
        <v>23</v>
      </c>
      <c r="CJ57" t="s">
        <v>23</v>
      </c>
      <c r="CL57"/>
      <c r="CM57" s="1" t="s">
        <v>50</v>
      </c>
      <c r="CN57" s="2"/>
      <c r="CO57" s="1" t="s">
        <v>23</v>
      </c>
      <c r="CP57" s="1"/>
      <c r="CQ57" t="s">
        <v>23</v>
      </c>
      <c r="CS57" t="s">
        <v>50</v>
      </c>
      <c r="CU57" t="s">
        <v>50</v>
      </c>
      <c r="CW57" t="s">
        <v>50</v>
      </c>
      <c r="CY57" t="s">
        <v>50</v>
      </c>
      <c r="DA57" t="s">
        <v>23</v>
      </c>
      <c r="DE57"/>
      <c r="DF57" s="2"/>
    </row>
    <row r="58" spans="1:110" x14ac:dyDescent="0.2">
      <c r="A58">
        <v>56</v>
      </c>
      <c r="B58" t="s">
        <v>381</v>
      </c>
      <c r="C58" t="s">
        <v>169</v>
      </c>
      <c r="D58" s="25" t="s">
        <v>382</v>
      </c>
      <c r="F58" s="4" t="s">
        <v>12</v>
      </c>
      <c r="G58" s="4" t="s">
        <v>476</v>
      </c>
      <c r="H58" s="1">
        <v>2012</v>
      </c>
      <c r="I58" s="1">
        <v>2012</v>
      </c>
      <c r="J58" s="1"/>
      <c r="K58" s="1" t="s">
        <v>50</v>
      </c>
      <c r="L58" s="4" t="s">
        <v>514</v>
      </c>
      <c r="M58" s="1" t="s">
        <v>338</v>
      </c>
      <c r="N58" s="1" t="s">
        <v>21</v>
      </c>
      <c r="O58" s="4" t="s">
        <v>522</v>
      </c>
      <c r="R58">
        <v>20</v>
      </c>
      <c r="S58">
        <v>64</v>
      </c>
      <c r="T58">
        <v>516</v>
      </c>
      <c r="U58">
        <v>145</v>
      </c>
      <c r="V58">
        <f t="shared" si="5"/>
        <v>78.06</v>
      </c>
      <c r="W58">
        <f t="shared" si="6"/>
        <v>21.94</v>
      </c>
      <c r="X58" s="1">
        <v>1111</v>
      </c>
      <c r="Y58">
        <f t="shared" si="7"/>
        <v>516</v>
      </c>
      <c r="Z58">
        <f t="shared" si="8"/>
        <v>145</v>
      </c>
      <c r="AA58">
        <f t="shared" si="9"/>
        <v>661</v>
      </c>
      <c r="AC58"/>
      <c r="AD58" s="4" t="s">
        <v>15</v>
      </c>
      <c r="AE58" s="4" t="s">
        <v>383</v>
      </c>
      <c r="AF58" s="4" t="s">
        <v>340</v>
      </c>
      <c r="AG58" s="1"/>
      <c r="AH58" s="1"/>
      <c r="AI58" s="5">
        <v>7</v>
      </c>
      <c r="AJ58" s="1"/>
      <c r="AK58" s="1"/>
      <c r="AL58" s="1"/>
      <c r="AM58" s="2"/>
      <c r="AN58" t="s">
        <v>23</v>
      </c>
      <c r="AQ58" t="s">
        <v>23</v>
      </c>
      <c r="AT58" t="s">
        <v>23</v>
      </c>
      <c r="AW58" t="s">
        <v>23</v>
      </c>
      <c r="AZ58" t="s">
        <v>50</v>
      </c>
      <c r="BC58" t="s">
        <v>50</v>
      </c>
      <c r="BF58" t="s">
        <v>23</v>
      </c>
      <c r="BH58" t="s">
        <v>23</v>
      </c>
      <c r="BJ58" t="s">
        <v>50</v>
      </c>
      <c r="BL58" t="s">
        <v>23</v>
      </c>
      <c r="BO58" t="s">
        <v>23</v>
      </c>
      <c r="BR58" t="s">
        <v>23</v>
      </c>
      <c r="BU58" t="s">
        <v>23</v>
      </c>
      <c r="BX58" t="s">
        <v>23</v>
      </c>
      <c r="CA58" t="s">
        <v>50</v>
      </c>
      <c r="CD58" t="s">
        <v>23</v>
      </c>
      <c r="CG58" t="s">
        <v>50</v>
      </c>
      <c r="CJ58" t="s">
        <v>50</v>
      </c>
      <c r="CL58"/>
      <c r="CM58" s="1" t="s">
        <v>50</v>
      </c>
      <c r="CN58" s="2"/>
      <c r="CO58" s="1" t="s">
        <v>23</v>
      </c>
      <c r="CP58" s="1"/>
      <c r="CQ58" t="s">
        <v>23</v>
      </c>
      <c r="DC58" t="s">
        <v>23</v>
      </c>
      <c r="DE58" t="s">
        <v>23</v>
      </c>
      <c r="DF58" s="2"/>
    </row>
    <row r="59" spans="1:110" x14ac:dyDescent="0.2">
      <c r="A59">
        <v>57</v>
      </c>
      <c r="B59" t="s">
        <v>310</v>
      </c>
      <c r="C59" t="s">
        <v>587</v>
      </c>
      <c r="D59" s="27" t="s">
        <v>133</v>
      </c>
      <c r="F59" s="4" t="s">
        <v>12</v>
      </c>
      <c r="G59" s="4" t="s">
        <v>476</v>
      </c>
      <c r="H59" s="1">
        <v>2010</v>
      </c>
      <c r="I59" s="1">
        <v>2010</v>
      </c>
      <c r="J59" s="1"/>
      <c r="K59" s="1"/>
      <c r="L59" s="4" t="s">
        <v>513</v>
      </c>
      <c r="M59" s="1" t="s">
        <v>409</v>
      </c>
      <c r="N59" s="1" t="s">
        <v>485</v>
      </c>
      <c r="O59" s="4" t="s">
        <v>522</v>
      </c>
      <c r="T59">
        <v>366</v>
      </c>
      <c r="U59">
        <v>305</v>
      </c>
      <c r="V59">
        <f t="shared" si="5"/>
        <v>54.55</v>
      </c>
      <c r="W59">
        <f t="shared" si="6"/>
        <v>45.45</v>
      </c>
      <c r="X59" s="4">
        <v>661</v>
      </c>
      <c r="Y59">
        <f t="shared" si="7"/>
        <v>366</v>
      </c>
      <c r="Z59">
        <f t="shared" si="8"/>
        <v>305</v>
      </c>
      <c r="AA59">
        <f t="shared" si="9"/>
        <v>671</v>
      </c>
      <c r="AC59"/>
      <c r="AD59" s="4" t="s">
        <v>410</v>
      </c>
      <c r="AE59" s="4" t="s">
        <v>486</v>
      </c>
      <c r="AF59" s="4"/>
      <c r="AG59" s="1"/>
      <c r="AH59" s="1"/>
      <c r="AI59" s="5"/>
      <c r="AJ59" s="1"/>
      <c r="AK59" s="1"/>
      <c r="AL59" s="1"/>
      <c r="AM59" s="2"/>
      <c r="AN59" t="s">
        <v>23</v>
      </c>
      <c r="AQ59" t="s">
        <v>23</v>
      </c>
      <c r="AT59" t="s">
        <v>23</v>
      </c>
      <c r="AW59" t="s">
        <v>50</v>
      </c>
      <c r="AZ59" t="s">
        <v>50</v>
      </c>
      <c r="BC59" t="s">
        <v>50</v>
      </c>
      <c r="BF59" t="s">
        <v>23</v>
      </c>
      <c r="BH59" t="s">
        <v>23</v>
      </c>
      <c r="BJ59" t="s">
        <v>50</v>
      </c>
      <c r="BL59" t="s">
        <v>23</v>
      </c>
      <c r="BO59" t="s">
        <v>23</v>
      </c>
      <c r="BR59" t="s">
        <v>23</v>
      </c>
      <c r="BU59" t="s">
        <v>23</v>
      </c>
      <c r="BX59" t="s">
        <v>23</v>
      </c>
      <c r="CA59" t="s">
        <v>50</v>
      </c>
      <c r="CD59" t="s">
        <v>23</v>
      </c>
      <c r="CG59" t="s">
        <v>50</v>
      </c>
      <c r="CJ59" t="s">
        <v>50</v>
      </c>
      <c r="CL59"/>
      <c r="CM59" s="4" t="s">
        <v>50</v>
      </c>
      <c r="CN59" s="2"/>
      <c r="CO59" s="4" t="s">
        <v>23</v>
      </c>
      <c r="CP59" s="1"/>
      <c r="CQ59" t="s">
        <v>23</v>
      </c>
      <c r="CS59" t="s">
        <v>50</v>
      </c>
      <c r="CU59" t="s">
        <v>23</v>
      </c>
      <c r="CW59" t="s">
        <v>50</v>
      </c>
      <c r="CY59" t="s">
        <v>50</v>
      </c>
      <c r="DA59" t="s">
        <v>23</v>
      </c>
      <c r="DC59" t="s">
        <v>23</v>
      </c>
      <c r="DE59" t="s">
        <v>487</v>
      </c>
      <c r="DF59" s="2"/>
    </row>
    <row r="60" spans="1:110" x14ac:dyDescent="0.2">
      <c r="A60">
        <v>58</v>
      </c>
      <c r="B60" s="13" t="s">
        <v>276</v>
      </c>
      <c r="C60" t="s">
        <v>588</v>
      </c>
      <c r="D60" s="25" t="s">
        <v>134</v>
      </c>
      <c r="E60" s="24" t="s">
        <v>135</v>
      </c>
      <c r="F60" s="4" t="s">
        <v>461</v>
      </c>
      <c r="G60" s="4"/>
      <c r="H60" s="1">
        <v>2003</v>
      </c>
      <c r="I60" s="1">
        <v>2006</v>
      </c>
      <c r="J60" s="1"/>
      <c r="K60" s="1"/>
      <c r="L60" s="4" t="s">
        <v>512</v>
      </c>
      <c r="M60" s="1" t="s">
        <v>20</v>
      </c>
      <c r="N60" s="1" t="s">
        <v>21</v>
      </c>
      <c r="O60" s="4" t="s">
        <v>522</v>
      </c>
      <c r="Q60">
        <v>42.9</v>
      </c>
      <c r="T60">
        <v>6</v>
      </c>
      <c r="U60">
        <v>94</v>
      </c>
      <c r="V60">
        <f t="shared" si="5"/>
        <v>6</v>
      </c>
      <c r="W60">
        <f t="shared" si="6"/>
        <v>94</v>
      </c>
      <c r="X60" s="1">
        <v>671</v>
      </c>
      <c r="Y60">
        <f t="shared" si="7"/>
        <v>40</v>
      </c>
      <c r="Z60">
        <f t="shared" si="8"/>
        <v>631</v>
      </c>
      <c r="AA60">
        <f t="shared" si="9"/>
        <v>671</v>
      </c>
      <c r="AB60" t="s">
        <v>547</v>
      </c>
      <c r="AC60"/>
      <c r="AD60" s="1" t="s">
        <v>26</v>
      </c>
      <c r="AF60" s="1" t="s">
        <v>340</v>
      </c>
      <c r="AG60" s="1"/>
      <c r="AH60" s="1"/>
      <c r="AI60" s="5">
        <v>7</v>
      </c>
      <c r="AJ60" s="1"/>
      <c r="AK60" s="1"/>
      <c r="AL60" s="1" t="s">
        <v>337</v>
      </c>
      <c r="AM60" s="2"/>
      <c r="AN60" t="s">
        <v>23</v>
      </c>
      <c r="AQ60" t="s">
        <v>23</v>
      </c>
      <c r="BL60" t="s">
        <v>50</v>
      </c>
      <c r="BO60" t="s">
        <v>23</v>
      </c>
      <c r="BQ60" t="s">
        <v>384</v>
      </c>
      <c r="BR60" t="s">
        <v>23</v>
      </c>
      <c r="BT60" t="s">
        <v>384</v>
      </c>
      <c r="BU60" t="s">
        <v>23</v>
      </c>
      <c r="BW60" t="s">
        <v>384</v>
      </c>
      <c r="BX60" t="s">
        <v>50</v>
      </c>
      <c r="CA60" t="s">
        <v>50</v>
      </c>
      <c r="CD60" t="s">
        <v>50</v>
      </c>
      <c r="CG60" t="s">
        <v>50</v>
      </c>
      <c r="CJ60" t="s">
        <v>50</v>
      </c>
      <c r="CL60"/>
      <c r="CM60" s="1" t="s">
        <v>50</v>
      </c>
      <c r="CN60" s="2"/>
      <c r="CO60" s="1" t="s">
        <v>23</v>
      </c>
      <c r="CP60" s="1"/>
      <c r="CQ60" t="s">
        <v>23</v>
      </c>
      <c r="DE60"/>
      <c r="DF60" s="2"/>
    </row>
    <row r="61" spans="1:110" x14ac:dyDescent="0.2">
      <c r="A61">
        <v>59</v>
      </c>
      <c r="B61" t="s">
        <v>310</v>
      </c>
      <c r="C61" t="s">
        <v>589</v>
      </c>
      <c r="D61" s="25" t="s">
        <v>232</v>
      </c>
      <c r="F61" s="1" t="s">
        <v>12</v>
      </c>
      <c r="G61" s="1" t="s">
        <v>476</v>
      </c>
      <c r="H61" s="1"/>
      <c r="I61" s="1"/>
      <c r="J61" s="1"/>
      <c r="K61" s="1" t="s">
        <v>23</v>
      </c>
      <c r="L61" s="4" t="s">
        <v>512</v>
      </c>
      <c r="M61" s="1" t="s">
        <v>24</v>
      </c>
      <c r="N61" s="1" t="s">
        <v>21</v>
      </c>
      <c r="O61" s="4" t="s">
        <v>522</v>
      </c>
      <c r="T61">
        <v>177</v>
      </c>
      <c r="U61">
        <v>295</v>
      </c>
      <c r="V61">
        <f t="shared" si="5"/>
        <v>37.5</v>
      </c>
      <c r="W61">
        <f t="shared" si="6"/>
        <v>62.5</v>
      </c>
      <c r="X61" s="4">
        <v>410</v>
      </c>
      <c r="Y61">
        <f t="shared" si="7"/>
        <v>177</v>
      </c>
      <c r="Z61">
        <f t="shared" si="8"/>
        <v>295</v>
      </c>
      <c r="AA61">
        <f t="shared" si="9"/>
        <v>472</v>
      </c>
      <c r="AB61" t="s">
        <v>548</v>
      </c>
      <c r="AC61"/>
      <c r="AD61" s="4" t="s">
        <v>15</v>
      </c>
      <c r="AE61" s="4" t="s">
        <v>385</v>
      </c>
      <c r="AF61" s="4" t="s">
        <v>332</v>
      </c>
      <c r="AG61" s="1">
        <v>3</v>
      </c>
      <c r="AH61" s="4" t="s">
        <v>50</v>
      </c>
      <c r="AI61" s="15">
        <v>9</v>
      </c>
      <c r="AJ61" s="1">
        <v>15</v>
      </c>
      <c r="AK61" s="1"/>
      <c r="AL61" s="1" t="s">
        <v>386</v>
      </c>
      <c r="AM61" s="2"/>
      <c r="AN61" t="s">
        <v>23</v>
      </c>
      <c r="AQ61" t="s">
        <v>23</v>
      </c>
      <c r="AT61" t="s">
        <v>23</v>
      </c>
      <c r="AW61" t="s">
        <v>50</v>
      </c>
      <c r="AZ61" t="s">
        <v>50</v>
      </c>
      <c r="BC61" t="s">
        <v>50</v>
      </c>
      <c r="BF61" t="s">
        <v>23</v>
      </c>
      <c r="BH61" t="s">
        <v>23</v>
      </c>
      <c r="BJ61" t="s">
        <v>23</v>
      </c>
      <c r="BL61" t="s">
        <v>50</v>
      </c>
      <c r="BO61" t="s">
        <v>50</v>
      </c>
      <c r="BR61" t="s">
        <v>50</v>
      </c>
      <c r="BU61" t="s">
        <v>50</v>
      </c>
      <c r="BX61" t="s">
        <v>50</v>
      </c>
      <c r="CA61" t="s">
        <v>50</v>
      </c>
      <c r="CD61" t="s">
        <v>50</v>
      </c>
      <c r="CG61" t="s">
        <v>50</v>
      </c>
      <c r="CJ61" t="s">
        <v>50</v>
      </c>
      <c r="CL61"/>
      <c r="CM61" s="4" t="s">
        <v>50</v>
      </c>
      <c r="CN61" s="2"/>
      <c r="CO61" s="4" t="s">
        <v>23</v>
      </c>
      <c r="CP61" s="1"/>
      <c r="CQ61" t="s">
        <v>23</v>
      </c>
      <c r="CS61" t="s">
        <v>23</v>
      </c>
      <c r="CU61" t="s">
        <v>23</v>
      </c>
      <c r="CW61" t="s">
        <v>23</v>
      </c>
      <c r="CX61" t="s">
        <v>387</v>
      </c>
      <c r="CY61" t="s">
        <v>50</v>
      </c>
      <c r="DA61" t="s">
        <v>23</v>
      </c>
      <c r="DC61" t="s">
        <v>23</v>
      </c>
      <c r="DE61" t="s">
        <v>50</v>
      </c>
      <c r="DF61" s="2"/>
    </row>
    <row r="62" spans="1:110" x14ac:dyDescent="0.2">
      <c r="A62">
        <v>60</v>
      </c>
      <c r="B62" t="s">
        <v>310</v>
      </c>
      <c r="C62" t="s">
        <v>590</v>
      </c>
      <c r="D62" s="27" t="s">
        <v>136</v>
      </c>
      <c r="F62" s="4" t="s">
        <v>12</v>
      </c>
      <c r="G62" s="4" t="s">
        <v>476</v>
      </c>
      <c r="H62" s="4">
        <v>2008</v>
      </c>
      <c r="I62" s="4">
        <v>2008</v>
      </c>
      <c r="J62" s="1"/>
      <c r="K62" s="1"/>
      <c r="L62" s="4" t="s">
        <v>516</v>
      </c>
      <c r="M62" s="4" t="s">
        <v>477</v>
      </c>
      <c r="N62" s="4" t="s">
        <v>488</v>
      </c>
      <c r="O62" s="4" t="s">
        <v>522</v>
      </c>
      <c r="Q62">
        <v>80.099999999999994</v>
      </c>
      <c r="T62">
        <v>36.9</v>
      </c>
      <c r="U62">
        <v>73.099999999999994</v>
      </c>
      <c r="V62">
        <f t="shared" si="5"/>
        <v>33.549999999999997</v>
      </c>
      <c r="W62">
        <f t="shared" si="6"/>
        <v>66.45</v>
      </c>
      <c r="X62" s="4">
        <v>873</v>
      </c>
      <c r="Y62">
        <f t="shared" si="7"/>
        <v>293</v>
      </c>
      <c r="Z62">
        <f t="shared" si="8"/>
        <v>580</v>
      </c>
      <c r="AA62">
        <f t="shared" si="9"/>
        <v>873</v>
      </c>
      <c r="AB62" t="s">
        <v>549</v>
      </c>
      <c r="AC62"/>
      <c r="AD62" s="4" t="s">
        <v>15</v>
      </c>
      <c r="AE62" s="4" t="s">
        <v>489</v>
      </c>
      <c r="AF62" s="4" t="s">
        <v>490</v>
      </c>
      <c r="AG62" s="1"/>
      <c r="AH62" s="4"/>
      <c r="AI62" s="15">
        <v>7</v>
      </c>
      <c r="AJ62" s="1"/>
      <c r="AK62" s="1"/>
      <c r="AL62" s="1" t="s">
        <v>386</v>
      </c>
      <c r="AM62" s="2"/>
      <c r="AN62" t="s">
        <v>23</v>
      </c>
      <c r="AQ62" t="s">
        <v>23</v>
      </c>
      <c r="AT62" t="s">
        <v>23</v>
      </c>
      <c r="AW62" t="s">
        <v>23</v>
      </c>
      <c r="AZ62" t="s">
        <v>23</v>
      </c>
      <c r="BC62" t="s">
        <v>50</v>
      </c>
      <c r="BF62" t="s">
        <v>23</v>
      </c>
      <c r="BH62" t="s">
        <v>23</v>
      </c>
      <c r="BJ62" t="s">
        <v>50</v>
      </c>
      <c r="BL62" t="s">
        <v>23</v>
      </c>
      <c r="BO62" t="s">
        <v>23</v>
      </c>
      <c r="BR62" t="s">
        <v>23</v>
      </c>
      <c r="BU62" t="s">
        <v>23</v>
      </c>
      <c r="BX62" t="s">
        <v>50</v>
      </c>
      <c r="CA62" t="s">
        <v>50</v>
      </c>
      <c r="CD62" t="s">
        <v>23</v>
      </c>
      <c r="CG62" t="s">
        <v>23</v>
      </c>
      <c r="CJ62" t="s">
        <v>50</v>
      </c>
      <c r="CL62"/>
      <c r="CM62" s="4" t="s">
        <v>50</v>
      </c>
      <c r="CN62" s="2"/>
      <c r="CO62" s="4" t="s">
        <v>23</v>
      </c>
      <c r="CP62" s="1"/>
      <c r="CQ62" t="s">
        <v>23</v>
      </c>
      <c r="CS62" t="s">
        <v>50</v>
      </c>
      <c r="CU62" t="s">
        <v>23</v>
      </c>
      <c r="CW62" t="s">
        <v>50</v>
      </c>
      <c r="CY62" t="s">
        <v>23</v>
      </c>
      <c r="DA62" t="s">
        <v>23</v>
      </c>
      <c r="DC62" t="s">
        <v>50</v>
      </c>
      <c r="DE62" t="s">
        <v>50</v>
      </c>
      <c r="DF62" s="2"/>
    </row>
    <row r="63" spans="1:110" x14ac:dyDescent="0.2">
      <c r="A63">
        <v>61</v>
      </c>
      <c r="B63" t="s">
        <v>310</v>
      </c>
      <c r="C63" t="s">
        <v>591</v>
      </c>
      <c r="D63" s="25" t="s">
        <v>233</v>
      </c>
      <c r="F63" s="13" t="s">
        <v>55</v>
      </c>
      <c r="G63" s="1" t="s">
        <v>55</v>
      </c>
      <c r="H63" s="1">
        <v>1997</v>
      </c>
      <c r="I63" s="1"/>
      <c r="J63" s="1"/>
      <c r="K63" s="1"/>
      <c r="L63" s="4" t="s">
        <v>512</v>
      </c>
      <c r="M63" s="4" t="s">
        <v>20</v>
      </c>
      <c r="N63" s="4" t="s">
        <v>21</v>
      </c>
      <c r="O63" s="4" t="s">
        <v>522</v>
      </c>
      <c r="Q63">
        <v>69.8</v>
      </c>
      <c r="T63">
        <v>45.8</v>
      </c>
      <c r="U63">
        <v>54.2</v>
      </c>
      <c r="V63">
        <f t="shared" si="5"/>
        <v>45.8</v>
      </c>
      <c r="W63">
        <f t="shared" si="6"/>
        <v>54.2</v>
      </c>
      <c r="X63" s="4">
        <v>1556</v>
      </c>
      <c r="Y63">
        <f t="shared" si="7"/>
        <v>713</v>
      </c>
      <c r="Z63">
        <f t="shared" si="8"/>
        <v>843</v>
      </c>
      <c r="AA63">
        <f t="shared" si="9"/>
        <v>1556</v>
      </c>
      <c r="AB63" t="s">
        <v>550</v>
      </c>
      <c r="AC63"/>
      <c r="AD63" s="4" t="s">
        <v>365</v>
      </c>
      <c r="AE63" s="4" t="s">
        <v>26</v>
      </c>
      <c r="AF63" s="4" t="s">
        <v>388</v>
      </c>
      <c r="AG63" s="1"/>
      <c r="AH63" s="1"/>
      <c r="AI63" s="15">
        <v>10</v>
      </c>
      <c r="AJ63" s="1">
        <v>15</v>
      </c>
      <c r="AK63" s="1"/>
      <c r="AL63" s="1" t="s">
        <v>337</v>
      </c>
      <c r="AM63" s="2"/>
      <c r="AN63" t="s">
        <v>23</v>
      </c>
      <c r="AQ63" t="s">
        <v>23</v>
      </c>
      <c r="AT63" t="s">
        <v>50</v>
      </c>
      <c r="AW63" t="s">
        <v>50</v>
      </c>
      <c r="AZ63" t="s">
        <v>50</v>
      </c>
      <c r="BC63" t="s">
        <v>50</v>
      </c>
      <c r="BF63" t="s">
        <v>23</v>
      </c>
      <c r="BH63" t="s">
        <v>23</v>
      </c>
      <c r="BJ63" t="s">
        <v>50</v>
      </c>
      <c r="BL63" t="s">
        <v>23</v>
      </c>
      <c r="BO63" t="s">
        <v>50</v>
      </c>
      <c r="BR63" t="s">
        <v>50</v>
      </c>
      <c r="BU63" t="s">
        <v>50</v>
      </c>
      <c r="BX63" t="s">
        <v>23</v>
      </c>
      <c r="CA63" t="s">
        <v>50</v>
      </c>
      <c r="CD63" t="s">
        <v>50</v>
      </c>
      <c r="CG63" t="s">
        <v>50</v>
      </c>
      <c r="CJ63" t="s">
        <v>50</v>
      </c>
      <c r="CL63"/>
      <c r="CM63" s="4" t="s">
        <v>23</v>
      </c>
      <c r="CN63" s="2" t="s">
        <v>471</v>
      </c>
      <c r="CO63" s="4" t="s">
        <v>23</v>
      </c>
      <c r="CP63" s="1"/>
      <c r="CQ63" s="4" t="s">
        <v>23</v>
      </c>
      <c r="CS63" t="s">
        <v>50</v>
      </c>
      <c r="CU63" t="s">
        <v>50</v>
      </c>
      <c r="CW63" t="s">
        <v>50</v>
      </c>
      <c r="CY63" t="s">
        <v>50</v>
      </c>
      <c r="DA63" t="s">
        <v>23</v>
      </c>
      <c r="DC63" t="s">
        <v>23</v>
      </c>
      <c r="DE63" t="s">
        <v>50</v>
      </c>
      <c r="DF63" s="2"/>
    </row>
    <row r="64" spans="1:110" x14ac:dyDescent="0.2">
      <c r="A64">
        <v>62</v>
      </c>
      <c r="B64" t="s">
        <v>310</v>
      </c>
      <c r="C64" t="s">
        <v>137</v>
      </c>
      <c r="D64" s="25" t="s">
        <v>138</v>
      </c>
      <c r="F64" s="4" t="s">
        <v>12</v>
      </c>
      <c r="G64" s="4" t="s">
        <v>476</v>
      </c>
      <c r="H64" s="4">
        <v>2003</v>
      </c>
      <c r="I64" s="1">
        <v>2013</v>
      </c>
      <c r="J64" s="1"/>
      <c r="K64" s="1"/>
      <c r="L64" s="4" t="s">
        <v>512</v>
      </c>
      <c r="M64" s="4" t="s">
        <v>20</v>
      </c>
      <c r="N64" s="4" t="s">
        <v>21</v>
      </c>
      <c r="O64" s="4" t="s">
        <v>522</v>
      </c>
      <c r="Q64">
        <v>65</v>
      </c>
      <c r="T64">
        <v>52.9</v>
      </c>
      <c r="U64">
        <v>47.1</v>
      </c>
      <c r="V64">
        <f t="shared" si="5"/>
        <v>52.9</v>
      </c>
      <c r="W64">
        <f t="shared" si="6"/>
        <v>47.1</v>
      </c>
      <c r="X64" s="4">
        <v>7873</v>
      </c>
      <c r="Y64">
        <f t="shared" si="7"/>
        <v>4165</v>
      </c>
      <c r="Z64">
        <f t="shared" si="8"/>
        <v>3708</v>
      </c>
      <c r="AA64">
        <f t="shared" si="9"/>
        <v>7873</v>
      </c>
      <c r="AB64" t="s">
        <v>149</v>
      </c>
      <c r="AC64"/>
      <c r="AD64" s="4" t="s">
        <v>26</v>
      </c>
      <c r="AF64" s="4" t="s">
        <v>56</v>
      </c>
      <c r="AG64" s="1"/>
      <c r="AH64" s="1"/>
      <c r="AI64" s="15">
        <v>7</v>
      </c>
      <c r="AJ64" s="1"/>
      <c r="AK64" s="1"/>
      <c r="AL64" s="1"/>
      <c r="AM64" s="2"/>
      <c r="AN64" s="1" t="s">
        <v>23</v>
      </c>
      <c r="AQ64" t="s">
        <v>23</v>
      </c>
      <c r="AT64" t="s">
        <v>23</v>
      </c>
      <c r="AW64" t="s">
        <v>50</v>
      </c>
      <c r="AZ64" t="s">
        <v>50</v>
      </c>
      <c r="BC64" t="s">
        <v>50</v>
      </c>
      <c r="BF64" t="s">
        <v>23</v>
      </c>
      <c r="BH64" t="s">
        <v>23</v>
      </c>
      <c r="BJ64" t="s">
        <v>50</v>
      </c>
      <c r="BL64" t="s">
        <v>50</v>
      </c>
      <c r="BO64" t="s">
        <v>50</v>
      </c>
      <c r="BR64" t="s">
        <v>50</v>
      </c>
      <c r="BU64" t="s">
        <v>50</v>
      </c>
      <c r="BX64" t="s">
        <v>50</v>
      </c>
      <c r="CA64" t="s">
        <v>50</v>
      </c>
      <c r="CD64" t="s">
        <v>23</v>
      </c>
      <c r="CG64" t="s">
        <v>50</v>
      </c>
      <c r="CJ64" t="s">
        <v>50</v>
      </c>
      <c r="CL64"/>
      <c r="CM64" s="4" t="s">
        <v>50</v>
      </c>
      <c r="CN64" s="2"/>
      <c r="CO64" s="4" t="s">
        <v>23</v>
      </c>
      <c r="CP64" s="1"/>
      <c r="CQ64" t="s">
        <v>23</v>
      </c>
      <c r="CS64" t="s">
        <v>23</v>
      </c>
      <c r="CU64" t="s">
        <v>23</v>
      </c>
      <c r="CW64" t="s">
        <v>50</v>
      </c>
      <c r="CY64" t="s">
        <v>50</v>
      </c>
      <c r="DA64" t="s">
        <v>23</v>
      </c>
      <c r="DC64" t="s">
        <v>50</v>
      </c>
      <c r="DE64" t="s">
        <v>50</v>
      </c>
      <c r="DF64" s="2"/>
    </row>
    <row r="65" spans="1:110" x14ac:dyDescent="0.2">
      <c r="A65">
        <v>63</v>
      </c>
      <c r="B65" t="s">
        <v>276</v>
      </c>
      <c r="C65" t="s">
        <v>592</v>
      </c>
      <c r="D65" s="25" t="s">
        <v>139</v>
      </c>
      <c r="F65" s="4" t="s">
        <v>461</v>
      </c>
      <c r="G65" s="1" t="s">
        <v>287</v>
      </c>
      <c r="H65" s="1">
        <v>2013</v>
      </c>
      <c r="I65" s="1" t="s">
        <v>389</v>
      </c>
      <c r="J65" s="1"/>
      <c r="K65" s="1"/>
      <c r="L65" s="4" t="s">
        <v>514</v>
      </c>
      <c r="M65" s="4" t="s">
        <v>375</v>
      </c>
      <c r="N65" s="1"/>
      <c r="O65" s="4" t="s">
        <v>522</v>
      </c>
      <c r="R65">
        <v>46</v>
      </c>
      <c r="S65">
        <v>48</v>
      </c>
      <c r="T65">
        <v>48</v>
      </c>
      <c r="U65">
        <v>52</v>
      </c>
      <c r="V65">
        <f t="shared" si="5"/>
        <v>48</v>
      </c>
      <c r="W65">
        <f t="shared" si="6"/>
        <v>52</v>
      </c>
      <c r="X65" s="4">
        <v>6000</v>
      </c>
      <c r="Y65">
        <f t="shared" si="7"/>
        <v>2880</v>
      </c>
      <c r="Z65">
        <f t="shared" si="8"/>
        <v>3120</v>
      </c>
      <c r="AA65">
        <f t="shared" si="9"/>
        <v>6000</v>
      </c>
      <c r="AC65"/>
      <c r="AD65" s="4" t="s">
        <v>390</v>
      </c>
      <c r="AF65" s="1"/>
      <c r="AG65" s="1"/>
      <c r="AH65" s="1"/>
      <c r="AI65" s="5"/>
      <c r="AJ65" s="1"/>
      <c r="AK65" s="1"/>
      <c r="AL65" s="1"/>
      <c r="AM65" s="2"/>
      <c r="AN65" t="s">
        <v>23</v>
      </c>
      <c r="AQ65" t="s">
        <v>23</v>
      </c>
      <c r="AT65" t="s">
        <v>23</v>
      </c>
      <c r="AW65" t="s">
        <v>23</v>
      </c>
      <c r="AZ65" t="s">
        <v>50</v>
      </c>
      <c r="BC65" t="s">
        <v>50</v>
      </c>
      <c r="BF65" t="s">
        <v>23</v>
      </c>
      <c r="BH65" t="s">
        <v>23</v>
      </c>
      <c r="BJ65" t="s">
        <v>50</v>
      </c>
      <c r="BL65" t="s">
        <v>23</v>
      </c>
      <c r="BO65" t="s">
        <v>23</v>
      </c>
      <c r="BR65" t="s">
        <v>23</v>
      </c>
      <c r="BU65" t="s">
        <v>23</v>
      </c>
      <c r="BX65" t="s">
        <v>23</v>
      </c>
      <c r="CA65" t="s">
        <v>50</v>
      </c>
      <c r="CD65" t="s">
        <v>50</v>
      </c>
      <c r="CG65" t="s">
        <v>50</v>
      </c>
      <c r="CJ65" t="s">
        <v>50</v>
      </c>
      <c r="CL65"/>
      <c r="CM65" s="1" t="s">
        <v>50</v>
      </c>
      <c r="CN65" s="2"/>
      <c r="CO65" s="1" t="s">
        <v>23</v>
      </c>
      <c r="CP65" s="1"/>
      <c r="CQ65" t="s">
        <v>23</v>
      </c>
      <c r="DC65" t="s">
        <v>23</v>
      </c>
      <c r="DE65"/>
      <c r="DF65" s="2"/>
    </row>
    <row r="66" spans="1:110" x14ac:dyDescent="0.2">
      <c r="A66">
        <v>64</v>
      </c>
      <c r="B66" t="s">
        <v>344</v>
      </c>
      <c r="C66" t="s">
        <v>593</v>
      </c>
      <c r="D66" s="25" t="s">
        <v>108</v>
      </c>
      <c r="E66" t="s">
        <v>140</v>
      </c>
      <c r="F66" s="1" t="s">
        <v>12</v>
      </c>
      <c r="G66" s="4" t="s">
        <v>476</v>
      </c>
      <c r="H66" s="4">
        <v>2016</v>
      </c>
      <c r="I66" s="1">
        <v>2018</v>
      </c>
      <c r="J66" s="1"/>
      <c r="K66" s="1"/>
      <c r="L66" s="4" t="s">
        <v>514</v>
      </c>
      <c r="M66" s="4" t="s">
        <v>296</v>
      </c>
      <c r="N66" s="4" t="s">
        <v>21</v>
      </c>
      <c r="O66" s="4" t="s">
        <v>522</v>
      </c>
      <c r="Q66">
        <v>61.1</v>
      </c>
      <c r="T66">
        <v>0</v>
      </c>
      <c r="U66">
        <v>0</v>
      </c>
      <c r="V66">
        <f t="shared" si="5"/>
        <v>0</v>
      </c>
      <c r="W66">
        <f t="shared" si="6"/>
        <v>0</v>
      </c>
      <c r="X66" s="4">
        <v>4756</v>
      </c>
      <c r="Y66">
        <f t="shared" si="7"/>
        <v>0</v>
      </c>
      <c r="Z66">
        <f t="shared" si="8"/>
        <v>0</v>
      </c>
      <c r="AA66">
        <f t="shared" si="9"/>
        <v>4756</v>
      </c>
      <c r="AC66"/>
      <c r="AD66" s="4" t="s">
        <v>53</v>
      </c>
      <c r="AE66" s="1">
        <v>3</v>
      </c>
      <c r="AF66" s="4" t="s">
        <v>54</v>
      </c>
      <c r="AG66" s="1"/>
      <c r="AH66" s="1"/>
      <c r="AI66" s="5"/>
      <c r="AJ66" s="1"/>
      <c r="AK66" s="1"/>
      <c r="AL66" s="4" t="s">
        <v>337</v>
      </c>
      <c r="AM66" s="2"/>
      <c r="AN66" t="s">
        <v>23</v>
      </c>
      <c r="AQ66" t="s">
        <v>23</v>
      </c>
      <c r="AT66" t="s">
        <v>50</v>
      </c>
      <c r="AW66" t="s">
        <v>50</v>
      </c>
      <c r="AZ66" t="s">
        <v>50</v>
      </c>
      <c r="BC66" t="s">
        <v>50</v>
      </c>
      <c r="BF66" t="s">
        <v>23</v>
      </c>
      <c r="BH66" t="s">
        <v>23</v>
      </c>
      <c r="BJ66" t="s">
        <v>50</v>
      </c>
      <c r="BL66" t="s">
        <v>23</v>
      </c>
      <c r="BO66" t="s">
        <v>50</v>
      </c>
      <c r="BR66" t="s">
        <v>23</v>
      </c>
      <c r="BU66" t="s">
        <v>23</v>
      </c>
      <c r="BX66" t="s">
        <v>23</v>
      </c>
      <c r="CA66" t="s">
        <v>50</v>
      </c>
      <c r="CD66" t="s">
        <v>50</v>
      </c>
      <c r="CG66" t="s">
        <v>50</v>
      </c>
      <c r="CJ66" t="s">
        <v>50</v>
      </c>
      <c r="CL66"/>
      <c r="CM66" s="4" t="s">
        <v>50</v>
      </c>
      <c r="CN66" s="2"/>
      <c r="CO66" s="4" t="s">
        <v>23</v>
      </c>
      <c r="CP66" s="1"/>
      <c r="CQ66" t="s">
        <v>23</v>
      </c>
      <c r="CU66" t="s">
        <v>23</v>
      </c>
      <c r="CW66" t="s">
        <v>50</v>
      </c>
      <c r="CY66" t="s">
        <v>50</v>
      </c>
      <c r="DA66" t="s">
        <v>23</v>
      </c>
      <c r="DE66"/>
      <c r="DF66" s="2"/>
    </row>
    <row r="67" spans="1:110" x14ac:dyDescent="0.2">
      <c r="A67">
        <v>65</v>
      </c>
      <c r="B67" t="s">
        <v>310</v>
      </c>
      <c r="C67" t="s">
        <v>594</v>
      </c>
      <c r="D67" s="25" t="s">
        <v>142</v>
      </c>
      <c r="E67" t="s">
        <v>143</v>
      </c>
      <c r="F67" s="13" t="s">
        <v>55</v>
      </c>
      <c r="G67" s="4" t="s">
        <v>55</v>
      </c>
      <c r="H67" s="4">
        <v>2010</v>
      </c>
      <c r="I67" s="1">
        <v>2012</v>
      </c>
      <c r="J67" s="1"/>
      <c r="K67" s="1"/>
      <c r="L67" s="4" t="s">
        <v>517</v>
      </c>
      <c r="M67" s="4" t="s">
        <v>392</v>
      </c>
      <c r="N67" s="1"/>
      <c r="O67" s="4" t="s">
        <v>522</v>
      </c>
      <c r="Q67">
        <v>50.6</v>
      </c>
      <c r="T67">
        <v>46</v>
      </c>
      <c r="U67">
        <v>54</v>
      </c>
      <c r="V67">
        <f t="shared" ref="V67:V97" si="10">IFERROR(ROUND(T67/(T67+U67)*100,2), 0)</f>
        <v>46</v>
      </c>
      <c r="W67">
        <f t="shared" ref="W67:W97" si="11">IFERROR(ROUND(U67/(T67+U67)*100,2),0)</f>
        <v>54</v>
      </c>
      <c r="X67" s="4">
        <v>189</v>
      </c>
      <c r="Y67">
        <f t="shared" ref="Y67:Y97" si="12">IF(T67 &gt; 100, T67, ROUND((X67/100)*V67,0))</f>
        <v>87</v>
      </c>
      <c r="Z67">
        <f t="shared" ref="Z67:Z97" si="13">IF(U67 &gt; 100, U67, ROUND((X67/100)*W67,0))</f>
        <v>102</v>
      </c>
      <c r="AA67">
        <f t="shared" ref="AA67:AA97" si="14" xml:space="preserve"> IF(Y67+Z67 &lt;&gt; 0,  Y67+Z67,X67)</f>
        <v>189</v>
      </c>
      <c r="AC67"/>
      <c r="AD67" s="4" t="s">
        <v>391</v>
      </c>
      <c r="AF67" s="4" t="s">
        <v>336</v>
      </c>
      <c r="AG67" s="1"/>
      <c r="AH67" s="1"/>
      <c r="AI67" s="5">
        <v>7</v>
      </c>
      <c r="AJ67" s="1">
        <v>60</v>
      </c>
      <c r="AK67" s="1"/>
      <c r="AL67" s="1"/>
      <c r="AM67" s="2"/>
      <c r="AN67" t="s">
        <v>23</v>
      </c>
      <c r="AQ67" t="s">
        <v>23</v>
      </c>
      <c r="AT67" t="s">
        <v>50</v>
      </c>
      <c r="AW67" t="s">
        <v>50</v>
      </c>
      <c r="AZ67" t="s">
        <v>23</v>
      </c>
      <c r="BC67" t="s">
        <v>50</v>
      </c>
      <c r="BF67" t="s">
        <v>50</v>
      </c>
      <c r="BH67" t="s">
        <v>50</v>
      </c>
      <c r="BJ67" t="s">
        <v>50</v>
      </c>
      <c r="BL67" t="s">
        <v>50</v>
      </c>
      <c r="BO67" t="s">
        <v>50</v>
      </c>
      <c r="BR67" t="s">
        <v>50</v>
      </c>
      <c r="BU67" t="s">
        <v>50</v>
      </c>
      <c r="BX67" t="s">
        <v>50</v>
      </c>
      <c r="CA67" t="s">
        <v>50</v>
      </c>
      <c r="CD67" t="s">
        <v>50</v>
      </c>
      <c r="CG67" t="s">
        <v>50</v>
      </c>
      <c r="CJ67" t="s">
        <v>50</v>
      </c>
      <c r="CL67"/>
      <c r="CM67" s="4" t="s">
        <v>50</v>
      </c>
      <c r="CN67" s="2"/>
      <c r="CO67" s="4" t="s">
        <v>23</v>
      </c>
      <c r="CP67" s="1"/>
      <c r="CQ67" t="s">
        <v>23</v>
      </c>
      <c r="CS67" t="s">
        <v>50</v>
      </c>
      <c r="CU67" t="s">
        <v>50</v>
      </c>
      <c r="CW67" t="s">
        <v>50</v>
      </c>
      <c r="CY67" t="s">
        <v>50</v>
      </c>
      <c r="DA67" t="s">
        <v>23</v>
      </c>
      <c r="DB67" t="s">
        <v>393</v>
      </c>
      <c r="DC67" t="s">
        <v>50</v>
      </c>
      <c r="DE67" t="s">
        <v>50</v>
      </c>
      <c r="DF67" s="2"/>
    </row>
    <row r="68" spans="1:110" x14ac:dyDescent="0.2">
      <c r="A68">
        <v>66</v>
      </c>
      <c r="B68" t="s">
        <v>310</v>
      </c>
      <c r="C68" t="s">
        <v>144</v>
      </c>
      <c r="D68" s="25" t="s">
        <v>234</v>
      </c>
      <c r="E68">
        <v>3</v>
      </c>
      <c r="F68" s="13" t="s">
        <v>55</v>
      </c>
      <c r="G68" s="4" t="s">
        <v>55</v>
      </c>
      <c r="H68" s="4">
        <v>2015</v>
      </c>
      <c r="I68" s="1">
        <v>2016</v>
      </c>
      <c r="J68" s="1"/>
      <c r="K68" s="1"/>
      <c r="L68" s="4" t="s">
        <v>514</v>
      </c>
      <c r="M68" s="4" t="s">
        <v>394</v>
      </c>
      <c r="N68" s="1"/>
      <c r="O68" s="4" t="s">
        <v>522</v>
      </c>
      <c r="T68">
        <v>251</v>
      </c>
      <c r="U68">
        <v>556</v>
      </c>
      <c r="V68">
        <f t="shared" si="10"/>
        <v>31.1</v>
      </c>
      <c r="W68">
        <f t="shared" si="11"/>
        <v>68.900000000000006</v>
      </c>
      <c r="X68" s="4">
        <v>760</v>
      </c>
      <c r="Y68">
        <f t="shared" si="12"/>
        <v>251</v>
      </c>
      <c r="Z68">
        <f t="shared" si="13"/>
        <v>556</v>
      </c>
      <c r="AA68">
        <f t="shared" si="14"/>
        <v>807</v>
      </c>
      <c r="AC68"/>
      <c r="AD68" s="4" t="s">
        <v>15</v>
      </c>
      <c r="AE68" s="1" t="s">
        <v>395</v>
      </c>
      <c r="AF68" s="4" t="s">
        <v>56</v>
      </c>
      <c r="AG68" s="1"/>
      <c r="AH68" s="1"/>
      <c r="AI68" s="5"/>
      <c r="AJ68" s="1"/>
      <c r="AK68" s="1"/>
      <c r="AL68" s="1"/>
      <c r="AM68" s="2"/>
      <c r="AN68" t="s">
        <v>23</v>
      </c>
      <c r="AQ68" t="s">
        <v>23</v>
      </c>
      <c r="AT68" t="s">
        <v>50</v>
      </c>
      <c r="AW68" t="s">
        <v>50</v>
      </c>
      <c r="AZ68" t="s">
        <v>50</v>
      </c>
      <c r="BC68" t="s">
        <v>50</v>
      </c>
      <c r="BF68" t="s">
        <v>50</v>
      </c>
      <c r="BH68" t="s">
        <v>50</v>
      </c>
      <c r="BJ68" t="s">
        <v>50</v>
      </c>
      <c r="BL68" t="s">
        <v>23</v>
      </c>
      <c r="BO68" t="s">
        <v>23</v>
      </c>
      <c r="BP68" t="s">
        <v>396</v>
      </c>
      <c r="BR68" t="s">
        <v>23</v>
      </c>
      <c r="BU68" t="s">
        <v>23</v>
      </c>
      <c r="BX68" t="s">
        <v>50</v>
      </c>
      <c r="CA68" t="s">
        <v>50</v>
      </c>
      <c r="CD68" t="s">
        <v>50</v>
      </c>
      <c r="CG68" t="s">
        <v>50</v>
      </c>
      <c r="CJ68" t="s">
        <v>50</v>
      </c>
      <c r="CL68"/>
      <c r="CM68" s="4" t="s">
        <v>50</v>
      </c>
      <c r="CN68" s="2"/>
      <c r="CO68" s="4" t="s">
        <v>23</v>
      </c>
      <c r="CP68" s="1"/>
      <c r="CQ68" t="s">
        <v>23</v>
      </c>
      <c r="DE68"/>
      <c r="DF68" s="2"/>
    </row>
    <row r="69" spans="1:110" ht="19" x14ac:dyDescent="0.3">
      <c r="A69">
        <v>67</v>
      </c>
      <c r="B69" t="s">
        <v>310</v>
      </c>
      <c r="C69" t="s">
        <v>146</v>
      </c>
      <c r="D69" s="27" t="s">
        <v>145</v>
      </c>
      <c r="F69" s="4" t="s">
        <v>12</v>
      </c>
      <c r="G69" s="4" t="s">
        <v>476</v>
      </c>
      <c r="H69" s="4"/>
      <c r="I69" s="1"/>
      <c r="J69" s="1"/>
      <c r="K69" s="1"/>
      <c r="L69" s="4" t="s">
        <v>513</v>
      </c>
      <c r="M69" s="4" t="s">
        <v>409</v>
      </c>
      <c r="N69" s="1"/>
      <c r="O69" s="4" t="s">
        <v>522</v>
      </c>
      <c r="Q69">
        <v>27.6</v>
      </c>
      <c r="T69">
        <v>0</v>
      </c>
      <c r="U69">
        <v>0</v>
      </c>
      <c r="V69">
        <f t="shared" si="10"/>
        <v>0</v>
      </c>
      <c r="W69">
        <f t="shared" si="11"/>
        <v>0</v>
      </c>
      <c r="X69" s="4">
        <v>807</v>
      </c>
      <c r="Y69">
        <f t="shared" si="12"/>
        <v>0</v>
      </c>
      <c r="Z69">
        <f t="shared" si="13"/>
        <v>0</v>
      </c>
      <c r="AA69">
        <f t="shared" si="14"/>
        <v>807</v>
      </c>
      <c r="AB69" t="s">
        <v>547</v>
      </c>
      <c r="AC69"/>
      <c r="AD69" s="4" t="s">
        <v>491</v>
      </c>
      <c r="AE69" s="1" t="s">
        <v>492</v>
      </c>
      <c r="AF69" s="4"/>
      <c r="AG69" s="1">
        <v>3</v>
      </c>
      <c r="AH69" s="1"/>
      <c r="AI69" s="5">
        <v>28</v>
      </c>
      <c r="AJ69" s="1"/>
      <c r="AK69" s="1">
        <v>20</v>
      </c>
      <c r="AL69" s="1"/>
      <c r="AM69" s="2"/>
      <c r="AN69" t="s">
        <v>23</v>
      </c>
      <c r="AQ69" t="s">
        <v>493</v>
      </c>
      <c r="AT69" t="s">
        <v>23</v>
      </c>
      <c r="AW69" t="s">
        <v>50</v>
      </c>
      <c r="AZ69" t="s">
        <v>23</v>
      </c>
      <c r="BC69" t="s">
        <v>50</v>
      </c>
      <c r="BF69" t="s">
        <v>50</v>
      </c>
      <c r="BH69" t="s">
        <v>50</v>
      </c>
      <c r="BJ69" t="s">
        <v>50</v>
      </c>
      <c r="BL69" t="s">
        <v>23</v>
      </c>
      <c r="BO69" t="s">
        <v>50</v>
      </c>
      <c r="BR69" t="s">
        <v>23</v>
      </c>
      <c r="BU69" t="s">
        <v>23</v>
      </c>
      <c r="BX69" t="s">
        <v>50</v>
      </c>
      <c r="CA69" t="s">
        <v>50</v>
      </c>
      <c r="CD69" t="s">
        <v>23</v>
      </c>
      <c r="CG69" t="s">
        <v>23</v>
      </c>
      <c r="CJ69" t="s">
        <v>50</v>
      </c>
      <c r="CL69"/>
      <c r="CM69" s="4" t="s">
        <v>50</v>
      </c>
      <c r="CN69" s="2"/>
      <c r="CO69" s="4" t="s">
        <v>23</v>
      </c>
      <c r="CP69" s="1"/>
      <c r="CQ69" t="s">
        <v>23</v>
      </c>
      <c r="DE69"/>
      <c r="DF69" s="2"/>
    </row>
    <row r="70" spans="1:110" x14ac:dyDescent="0.2">
      <c r="A70">
        <v>68</v>
      </c>
      <c r="B70" t="s">
        <v>310</v>
      </c>
      <c r="C70" t="s">
        <v>595</v>
      </c>
      <c r="D70" s="27" t="s">
        <v>147</v>
      </c>
      <c r="F70" s="13" t="s">
        <v>55</v>
      </c>
      <c r="G70" s="4" t="s">
        <v>55</v>
      </c>
      <c r="H70" s="4"/>
      <c r="I70" s="1"/>
      <c r="J70" s="1"/>
      <c r="K70" s="1"/>
      <c r="L70" s="4" t="s">
        <v>512</v>
      </c>
      <c r="M70" s="4" t="s">
        <v>20</v>
      </c>
      <c r="N70" s="1"/>
      <c r="O70" s="4" t="s">
        <v>522</v>
      </c>
      <c r="Q70">
        <v>51.1</v>
      </c>
      <c r="R70">
        <v>47</v>
      </c>
      <c r="S70">
        <v>55</v>
      </c>
      <c r="T70">
        <v>0</v>
      </c>
      <c r="U70">
        <v>100</v>
      </c>
      <c r="V70">
        <f t="shared" si="10"/>
        <v>0</v>
      </c>
      <c r="W70">
        <f t="shared" si="11"/>
        <v>100</v>
      </c>
      <c r="X70" s="4">
        <v>421</v>
      </c>
      <c r="Y70">
        <f t="shared" si="12"/>
        <v>0</v>
      </c>
      <c r="Z70">
        <f t="shared" si="13"/>
        <v>421</v>
      </c>
      <c r="AA70">
        <f t="shared" si="14"/>
        <v>421</v>
      </c>
      <c r="AC70"/>
      <c r="AD70" s="4" t="s">
        <v>413</v>
      </c>
      <c r="AE70" s="1" t="s">
        <v>494</v>
      </c>
      <c r="AF70" s="4" t="s">
        <v>495</v>
      </c>
      <c r="AG70" s="1">
        <v>3</v>
      </c>
      <c r="AH70" s="1"/>
      <c r="AI70" s="5">
        <v>10</v>
      </c>
      <c r="AJ70" s="1"/>
      <c r="AK70" s="1"/>
      <c r="AL70" s="1"/>
      <c r="AM70" s="2"/>
      <c r="AN70" t="s">
        <v>23</v>
      </c>
      <c r="AQ70" t="s">
        <v>23</v>
      </c>
      <c r="AT70" t="s">
        <v>50</v>
      </c>
      <c r="AW70" t="s">
        <v>50</v>
      </c>
      <c r="AZ70" t="s">
        <v>23</v>
      </c>
      <c r="BC70" t="s">
        <v>50</v>
      </c>
      <c r="BF70" t="s">
        <v>50</v>
      </c>
      <c r="BH70" t="s">
        <v>50</v>
      </c>
      <c r="BJ70" t="s">
        <v>50</v>
      </c>
      <c r="BL70" t="s">
        <v>50</v>
      </c>
      <c r="BO70" t="s">
        <v>50</v>
      </c>
      <c r="BR70" t="s">
        <v>50</v>
      </c>
      <c r="BU70" t="s">
        <v>50</v>
      </c>
      <c r="BX70" t="s">
        <v>50</v>
      </c>
      <c r="CA70" t="s">
        <v>50</v>
      </c>
      <c r="CD70" t="s">
        <v>50</v>
      </c>
      <c r="CG70" t="s">
        <v>50</v>
      </c>
      <c r="CJ70" t="s">
        <v>50</v>
      </c>
      <c r="CL70"/>
      <c r="CM70" s="4" t="s">
        <v>50</v>
      </c>
      <c r="CN70" s="2"/>
      <c r="CO70" s="4" t="s">
        <v>23</v>
      </c>
      <c r="CP70" s="1"/>
      <c r="CQ70" t="s">
        <v>23</v>
      </c>
      <c r="CS70" t="s">
        <v>23</v>
      </c>
      <c r="CU70" t="s">
        <v>50</v>
      </c>
      <c r="CW70" t="s">
        <v>50</v>
      </c>
      <c r="CY70" t="s">
        <v>50</v>
      </c>
      <c r="DA70" t="s">
        <v>50</v>
      </c>
      <c r="DC70" t="s">
        <v>50</v>
      </c>
      <c r="DE70" t="s">
        <v>50</v>
      </c>
      <c r="DF70" s="2"/>
    </row>
    <row r="71" spans="1:110" x14ac:dyDescent="0.2">
      <c r="A71">
        <v>69</v>
      </c>
      <c r="B71" t="s">
        <v>310</v>
      </c>
      <c r="C71" t="s">
        <v>596</v>
      </c>
      <c r="D71" s="25" t="s">
        <v>148</v>
      </c>
      <c r="E71" t="s">
        <v>235</v>
      </c>
      <c r="F71" s="1" t="s">
        <v>12</v>
      </c>
      <c r="G71" s="4" t="s">
        <v>476</v>
      </c>
      <c r="H71" s="1"/>
      <c r="I71" s="1"/>
      <c r="J71" s="1"/>
      <c r="K71" s="1"/>
      <c r="L71" s="4" t="s">
        <v>514</v>
      </c>
      <c r="M71" s="4" t="s">
        <v>362</v>
      </c>
      <c r="N71" s="1"/>
      <c r="O71" s="1" t="s">
        <v>290</v>
      </c>
      <c r="P71" s="2" t="s">
        <v>397</v>
      </c>
      <c r="T71">
        <v>0</v>
      </c>
      <c r="U71">
        <v>0</v>
      </c>
      <c r="V71">
        <f t="shared" si="10"/>
        <v>0</v>
      </c>
      <c r="W71">
        <f t="shared" si="11"/>
        <v>0</v>
      </c>
      <c r="X71" s="4">
        <v>1393</v>
      </c>
      <c r="Y71">
        <f t="shared" si="12"/>
        <v>0</v>
      </c>
      <c r="Z71">
        <f t="shared" si="13"/>
        <v>0</v>
      </c>
      <c r="AA71">
        <f t="shared" si="14"/>
        <v>1393</v>
      </c>
      <c r="AC71"/>
      <c r="AD71" s="4" t="s">
        <v>15</v>
      </c>
      <c r="AE71" s="4" t="s">
        <v>398</v>
      </c>
      <c r="AF71" s="4" t="s">
        <v>56</v>
      </c>
      <c r="AG71" s="1"/>
      <c r="AH71" s="4" t="s">
        <v>50</v>
      </c>
      <c r="AI71" s="5">
        <v>7</v>
      </c>
      <c r="AJ71" s="1">
        <v>60</v>
      </c>
      <c r="AK71" s="1">
        <v>60</v>
      </c>
      <c r="AL71" s="1" t="s">
        <v>386</v>
      </c>
      <c r="AM71" s="2"/>
      <c r="AN71" t="s">
        <v>23</v>
      </c>
      <c r="AQ71" t="s">
        <v>23</v>
      </c>
      <c r="AT71" t="s">
        <v>50</v>
      </c>
      <c r="AW71" t="s">
        <v>50</v>
      </c>
      <c r="AZ71" t="s">
        <v>23</v>
      </c>
      <c r="BC71" t="s">
        <v>50</v>
      </c>
      <c r="BF71" t="s">
        <v>23</v>
      </c>
      <c r="BH71" t="s">
        <v>23</v>
      </c>
      <c r="BJ71" t="s">
        <v>50</v>
      </c>
      <c r="BL71" t="s">
        <v>23</v>
      </c>
      <c r="BO71" t="s">
        <v>23</v>
      </c>
      <c r="BR71" t="s">
        <v>50</v>
      </c>
      <c r="BU71" t="s">
        <v>50</v>
      </c>
      <c r="BX71" t="s">
        <v>50</v>
      </c>
      <c r="CA71" t="s">
        <v>50</v>
      </c>
      <c r="CD71" t="s">
        <v>23</v>
      </c>
      <c r="CG71" t="s">
        <v>50</v>
      </c>
      <c r="CJ71" t="s">
        <v>50</v>
      </c>
      <c r="CL71"/>
      <c r="CM71" s="4" t="s">
        <v>50</v>
      </c>
      <c r="CN71" s="2"/>
      <c r="CO71" s="4" t="s">
        <v>23</v>
      </c>
      <c r="CP71" s="1"/>
      <c r="CQ71" t="s">
        <v>23</v>
      </c>
      <c r="CS71" t="s">
        <v>50</v>
      </c>
      <c r="CU71" t="s">
        <v>23</v>
      </c>
      <c r="CW71" t="s">
        <v>50</v>
      </c>
      <c r="CY71" t="s">
        <v>50</v>
      </c>
      <c r="DA71" t="s">
        <v>23</v>
      </c>
      <c r="DC71" t="s">
        <v>23</v>
      </c>
      <c r="DE71" t="s">
        <v>50</v>
      </c>
      <c r="DF71" s="2"/>
    </row>
    <row r="72" spans="1:110" x14ac:dyDescent="0.2">
      <c r="A72">
        <v>70</v>
      </c>
      <c r="B72" t="s">
        <v>408</v>
      </c>
      <c r="C72" t="s">
        <v>150</v>
      </c>
      <c r="D72" s="25" t="s">
        <v>151</v>
      </c>
      <c r="E72" s="24" t="s">
        <v>152</v>
      </c>
      <c r="F72" s="23" t="s">
        <v>12</v>
      </c>
      <c r="G72" s="23" t="s">
        <v>476</v>
      </c>
      <c r="H72" s="1">
        <v>2016</v>
      </c>
      <c r="I72" s="1">
        <v>2020</v>
      </c>
      <c r="J72" s="1"/>
      <c r="K72" s="1"/>
      <c r="L72" s="4" t="s">
        <v>514</v>
      </c>
      <c r="M72" s="4" t="s">
        <v>399</v>
      </c>
      <c r="N72" s="1"/>
      <c r="O72" s="4" t="s">
        <v>522</v>
      </c>
      <c r="Q72">
        <v>47.9</v>
      </c>
      <c r="R72">
        <v>30</v>
      </c>
      <c r="S72">
        <v>64</v>
      </c>
      <c r="T72">
        <v>37.1</v>
      </c>
      <c r="U72">
        <v>62.9</v>
      </c>
      <c r="V72">
        <f t="shared" si="10"/>
        <v>37.1</v>
      </c>
      <c r="W72">
        <f t="shared" si="11"/>
        <v>62.9</v>
      </c>
      <c r="X72" s="4">
        <v>1471</v>
      </c>
      <c r="Y72">
        <f t="shared" si="12"/>
        <v>546</v>
      </c>
      <c r="Z72">
        <f t="shared" si="13"/>
        <v>925</v>
      </c>
      <c r="AA72">
        <f t="shared" si="14"/>
        <v>1471</v>
      </c>
      <c r="AC72"/>
      <c r="AD72" s="4" t="s">
        <v>26</v>
      </c>
      <c r="AF72" s="1"/>
      <c r="AG72" s="1"/>
      <c r="AH72" s="1"/>
      <c r="AI72" s="5"/>
      <c r="AJ72" s="1"/>
      <c r="AK72" s="1"/>
      <c r="AL72" s="1"/>
      <c r="AM72" s="2"/>
      <c r="AN72" t="s">
        <v>23</v>
      </c>
      <c r="AQ72" t="s">
        <v>23</v>
      </c>
      <c r="AT72" t="s">
        <v>23</v>
      </c>
      <c r="AW72" t="s">
        <v>23</v>
      </c>
      <c r="BF72" t="s">
        <v>23</v>
      </c>
      <c r="BH72" t="s">
        <v>23</v>
      </c>
      <c r="CL72"/>
      <c r="CM72" s="1"/>
      <c r="CN72" s="2"/>
      <c r="CO72" s="1"/>
      <c r="CP72" s="1"/>
      <c r="DE72"/>
      <c r="DF72" s="2"/>
    </row>
    <row r="73" spans="1:110" s="27" customFormat="1" x14ac:dyDescent="0.2">
      <c r="A73">
        <v>71</v>
      </c>
      <c r="B73" t="s">
        <v>310</v>
      </c>
      <c r="C73" t="s">
        <v>597</v>
      </c>
      <c r="D73" s="27" t="s">
        <v>153</v>
      </c>
      <c r="F73" s="27" t="s">
        <v>12</v>
      </c>
      <c r="G73" s="27" t="s">
        <v>476</v>
      </c>
      <c r="L73" s="27" t="s">
        <v>513</v>
      </c>
      <c r="M73" s="27" t="s">
        <v>409</v>
      </c>
      <c r="O73" s="4" t="s">
        <v>522</v>
      </c>
      <c r="Q73"/>
      <c r="R73">
        <v>40</v>
      </c>
      <c r="S73">
        <v>65</v>
      </c>
      <c r="T73">
        <v>0</v>
      </c>
      <c r="U73">
        <v>0</v>
      </c>
      <c r="V73">
        <f t="shared" si="10"/>
        <v>0</v>
      </c>
      <c r="W73">
        <f t="shared" si="11"/>
        <v>0</v>
      </c>
      <c r="X73" s="27">
        <v>483</v>
      </c>
      <c r="Y73">
        <f t="shared" si="12"/>
        <v>0</v>
      </c>
      <c r="Z73">
        <f t="shared" si="13"/>
        <v>0</v>
      </c>
      <c r="AA73">
        <f t="shared" si="14"/>
        <v>483</v>
      </c>
      <c r="AB73"/>
      <c r="AC73"/>
      <c r="AD73" s="27" t="s">
        <v>410</v>
      </c>
      <c r="AE73" s="27" t="s">
        <v>446</v>
      </c>
      <c r="AF73" s="27" t="s">
        <v>332</v>
      </c>
      <c r="AG73" s="27">
        <v>3</v>
      </c>
      <c r="AI73" s="33">
        <v>7</v>
      </c>
      <c r="AJ73" s="27">
        <v>60</v>
      </c>
      <c r="AL73" s="27" t="s">
        <v>447</v>
      </c>
      <c r="AN73" s="27" t="s">
        <v>23</v>
      </c>
      <c r="AQ73" s="27" t="s">
        <v>23</v>
      </c>
      <c r="AT73" s="27" t="s">
        <v>23</v>
      </c>
      <c r="AW73" s="27" t="s">
        <v>50</v>
      </c>
      <c r="AZ73" s="27" t="s">
        <v>50</v>
      </c>
      <c r="BC73" s="27" t="s">
        <v>50</v>
      </c>
      <c r="BF73" s="27" t="s">
        <v>23</v>
      </c>
      <c r="BH73" s="27" t="s">
        <v>23</v>
      </c>
      <c r="BJ73" s="27" t="s">
        <v>50</v>
      </c>
      <c r="BL73" s="27" t="s">
        <v>23</v>
      </c>
      <c r="BO73" s="27" t="s">
        <v>50</v>
      </c>
      <c r="BR73" s="27" t="s">
        <v>50</v>
      </c>
      <c r="BU73" s="27" t="s">
        <v>23</v>
      </c>
      <c r="BX73" s="27" t="s">
        <v>50</v>
      </c>
      <c r="CA73" s="27" t="s">
        <v>50</v>
      </c>
      <c r="CD73" s="27" t="s">
        <v>23</v>
      </c>
      <c r="CG73" s="27" t="s">
        <v>50</v>
      </c>
      <c r="CJ73" s="27" t="s">
        <v>50</v>
      </c>
      <c r="CM73" s="27" t="s">
        <v>23</v>
      </c>
    </row>
    <row r="74" spans="1:110" x14ac:dyDescent="0.2">
      <c r="A74">
        <v>72</v>
      </c>
      <c r="B74" t="s">
        <v>310</v>
      </c>
      <c r="C74" t="s">
        <v>598</v>
      </c>
      <c r="D74" s="27" t="s">
        <v>154</v>
      </c>
      <c r="F74" s="4" t="s">
        <v>12</v>
      </c>
      <c r="G74" s="4" t="s">
        <v>476</v>
      </c>
      <c r="H74" s="1">
        <v>2015</v>
      </c>
      <c r="I74" s="1">
        <v>2016</v>
      </c>
      <c r="J74" s="1"/>
      <c r="K74" s="1"/>
      <c r="L74" s="4" t="s">
        <v>513</v>
      </c>
      <c r="M74" s="4" t="s">
        <v>501</v>
      </c>
      <c r="N74" s="1" t="s">
        <v>21</v>
      </c>
      <c r="O74" s="4" t="s">
        <v>522</v>
      </c>
      <c r="Q74">
        <v>76</v>
      </c>
      <c r="R74">
        <v>40</v>
      </c>
      <c r="T74">
        <v>41</v>
      </c>
      <c r="U74">
        <v>59</v>
      </c>
      <c r="V74">
        <f t="shared" si="10"/>
        <v>41</v>
      </c>
      <c r="W74">
        <f t="shared" si="11"/>
        <v>59</v>
      </c>
      <c r="X74" s="4">
        <v>120</v>
      </c>
      <c r="Y74">
        <f t="shared" si="12"/>
        <v>49</v>
      </c>
      <c r="Z74">
        <f t="shared" si="13"/>
        <v>71</v>
      </c>
      <c r="AA74">
        <f t="shared" si="14"/>
        <v>120</v>
      </c>
      <c r="AC74"/>
      <c r="AD74" s="4" t="s">
        <v>15</v>
      </c>
      <c r="AE74" s="4" t="s">
        <v>385</v>
      </c>
      <c r="AF74" s="4" t="s">
        <v>340</v>
      </c>
      <c r="AG74" s="1"/>
      <c r="AH74" s="1"/>
      <c r="AI74" s="15">
        <v>5</v>
      </c>
      <c r="AJ74" s="1"/>
      <c r="AK74" s="1"/>
      <c r="AL74" s="1"/>
      <c r="AM74" s="2"/>
      <c r="AN74" t="s">
        <v>23</v>
      </c>
      <c r="AQ74" t="s">
        <v>23</v>
      </c>
      <c r="AT74" t="s">
        <v>23</v>
      </c>
      <c r="AW74" t="s">
        <v>23</v>
      </c>
      <c r="AZ74" t="s">
        <v>50</v>
      </c>
      <c r="BC74" t="s">
        <v>50</v>
      </c>
      <c r="BF74" t="s">
        <v>23</v>
      </c>
      <c r="BH74" t="s">
        <v>23</v>
      </c>
      <c r="BJ74" t="s">
        <v>50</v>
      </c>
      <c r="BL74" t="s">
        <v>50</v>
      </c>
      <c r="BO74" t="s">
        <v>50</v>
      </c>
      <c r="BR74" t="s">
        <v>23</v>
      </c>
      <c r="BU74" t="s">
        <v>50</v>
      </c>
      <c r="BX74" t="s">
        <v>50</v>
      </c>
      <c r="CA74" t="s">
        <v>50</v>
      </c>
      <c r="CD74" t="s">
        <v>50</v>
      </c>
      <c r="CG74" t="s">
        <v>50</v>
      </c>
      <c r="CJ74" t="s">
        <v>50</v>
      </c>
      <c r="CL74"/>
      <c r="CM74" s="4" t="s">
        <v>50</v>
      </c>
      <c r="CN74" s="2"/>
      <c r="CO74" s="4" t="s">
        <v>23</v>
      </c>
      <c r="CP74" s="1"/>
      <c r="CQ74" t="s">
        <v>23</v>
      </c>
      <c r="CS74" t="s">
        <v>50</v>
      </c>
      <c r="CU74" t="s">
        <v>23</v>
      </c>
      <c r="CW74" t="s">
        <v>50</v>
      </c>
      <c r="CY74" t="s">
        <v>50</v>
      </c>
      <c r="DA74" t="s">
        <v>23</v>
      </c>
      <c r="DC74" t="s">
        <v>50</v>
      </c>
      <c r="DE74" t="s">
        <v>50</v>
      </c>
      <c r="DF74" s="2"/>
    </row>
    <row r="75" spans="1:110" x14ac:dyDescent="0.2">
      <c r="A75">
        <v>73</v>
      </c>
      <c r="B75" t="s">
        <v>310</v>
      </c>
      <c r="C75" t="s">
        <v>599</v>
      </c>
      <c r="D75" s="25" t="s">
        <v>155</v>
      </c>
      <c r="E75">
        <v>2</v>
      </c>
      <c r="F75" s="4" t="s">
        <v>55</v>
      </c>
      <c r="G75" s="1"/>
      <c r="H75" s="1">
        <v>2006</v>
      </c>
      <c r="I75" s="1">
        <v>2009</v>
      </c>
      <c r="J75" s="1"/>
      <c r="K75" s="1" t="s">
        <v>23</v>
      </c>
      <c r="L75" s="4" t="s">
        <v>512</v>
      </c>
      <c r="M75" s="4" t="s">
        <v>20</v>
      </c>
      <c r="N75" s="1" t="s">
        <v>21</v>
      </c>
      <c r="O75" s="4" t="s">
        <v>522</v>
      </c>
      <c r="Q75">
        <v>68.5</v>
      </c>
      <c r="T75">
        <v>46</v>
      </c>
      <c r="U75">
        <v>54</v>
      </c>
      <c r="V75">
        <f t="shared" si="10"/>
        <v>46</v>
      </c>
      <c r="W75">
        <f t="shared" si="11"/>
        <v>54</v>
      </c>
      <c r="X75" s="4">
        <v>927</v>
      </c>
      <c r="Y75">
        <f t="shared" si="12"/>
        <v>426</v>
      </c>
      <c r="Z75">
        <f t="shared" si="13"/>
        <v>501</v>
      </c>
      <c r="AA75">
        <f t="shared" si="14"/>
        <v>927</v>
      </c>
      <c r="AC75"/>
      <c r="AD75" s="4" t="s">
        <v>432</v>
      </c>
      <c r="AE75" s="1">
        <v>3</v>
      </c>
      <c r="AF75" s="4" t="s">
        <v>433</v>
      </c>
      <c r="AG75" s="1">
        <v>2</v>
      </c>
      <c r="AH75" s="1"/>
      <c r="AI75" s="15">
        <v>7</v>
      </c>
      <c r="AJ75" s="1"/>
      <c r="AK75" s="1"/>
      <c r="AL75" s="1"/>
      <c r="AM75" s="2"/>
      <c r="AN75" t="s">
        <v>23</v>
      </c>
      <c r="AQ75" t="s">
        <v>23</v>
      </c>
      <c r="AT75" t="s">
        <v>23</v>
      </c>
      <c r="AW75" t="s">
        <v>50</v>
      </c>
      <c r="AZ75" t="s">
        <v>50</v>
      </c>
      <c r="BC75" t="s">
        <v>50</v>
      </c>
      <c r="BF75" t="s">
        <v>23</v>
      </c>
      <c r="BH75" t="s">
        <v>23</v>
      </c>
      <c r="BJ75" t="s">
        <v>50</v>
      </c>
      <c r="BL75" t="s">
        <v>23</v>
      </c>
      <c r="BO75" t="s">
        <v>50</v>
      </c>
      <c r="BR75" t="s">
        <v>50</v>
      </c>
      <c r="BU75" t="s">
        <v>23</v>
      </c>
      <c r="BX75" t="s">
        <v>23</v>
      </c>
      <c r="CA75" t="s">
        <v>50</v>
      </c>
      <c r="CD75" t="s">
        <v>23</v>
      </c>
      <c r="CG75" t="s">
        <v>50</v>
      </c>
      <c r="CJ75" t="s">
        <v>50</v>
      </c>
      <c r="CL75"/>
      <c r="CM75" s="4" t="s">
        <v>50</v>
      </c>
      <c r="CN75" s="2"/>
      <c r="CO75" s="1" t="s">
        <v>23</v>
      </c>
      <c r="CP75" s="1"/>
      <c r="CQ75" t="s">
        <v>23</v>
      </c>
      <c r="CS75" t="s">
        <v>23</v>
      </c>
      <c r="CT75" t="s">
        <v>82</v>
      </c>
      <c r="CU75" t="s">
        <v>23</v>
      </c>
      <c r="CV75" t="s">
        <v>434</v>
      </c>
      <c r="CW75" t="s">
        <v>23</v>
      </c>
      <c r="CY75" t="s">
        <v>50</v>
      </c>
      <c r="DA75" t="s">
        <v>23</v>
      </c>
      <c r="DC75" t="s">
        <v>23</v>
      </c>
      <c r="DE75" t="s">
        <v>50</v>
      </c>
      <c r="DF75" s="2"/>
    </row>
    <row r="76" spans="1:110" x14ac:dyDescent="0.2">
      <c r="A76">
        <v>74</v>
      </c>
      <c r="B76" t="s">
        <v>275</v>
      </c>
      <c r="C76" t="s">
        <v>600</v>
      </c>
      <c r="D76" s="25" t="s">
        <v>157</v>
      </c>
      <c r="F76" t="s">
        <v>55</v>
      </c>
      <c r="G76" s="1" t="s">
        <v>55</v>
      </c>
      <c r="H76" s="1">
        <v>2012</v>
      </c>
      <c r="I76" s="1"/>
      <c r="J76" s="1"/>
      <c r="K76" s="1"/>
      <c r="L76" s="4" t="s">
        <v>513</v>
      </c>
      <c r="M76" s="4" t="s">
        <v>409</v>
      </c>
      <c r="N76" s="1" t="s">
        <v>21</v>
      </c>
      <c r="O76" s="4" t="s">
        <v>522</v>
      </c>
      <c r="Q76">
        <v>29.9</v>
      </c>
      <c r="T76">
        <v>0</v>
      </c>
      <c r="U76">
        <v>0</v>
      </c>
      <c r="V76">
        <f t="shared" si="10"/>
        <v>0</v>
      </c>
      <c r="W76">
        <f t="shared" si="11"/>
        <v>0</v>
      </c>
      <c r="X76" s="1">
        <v>1758</v>
      </c>
      <c r="Y76">
        <f t="shared" si="12"/>
        <v>0</v>
      </c>
      <c r="Z76">
        <f t="shared" si="13"/>
        <v>0</v>
      </c>
      <c r="AA76">
        <f t="shared" si="14"/>
        <v>1758</v>
      </c>
      <c r="AB76" t="s">
        <v>552</v>
      </c>
      <c r="AC76"/>
      <c r="AD76" s="1" t="s">
        <v>410</v>
      </c>
      <c r="AE76" s="4" t="s">
        <v>411</v>
      </c>
      <c r="AF76" s="1"/>
      <c r="AG76" s="1">
        <v>3</v>
      </c>
      <c r="AH76" s="1"/>
      <c r="AI76" s="5"/>
      <c r="AJ76" s="1">
        <v>60</v>
      </c>
      <c r="AK76" s="1"/>
      <c r="AL76" s="1" t="s">
        <v>373</v>
      </c>
      <c r="AM76" s="2"/>
      <c r="AN76" t="s">
        <v>23</v>
      </c>
      <c r="AQ76" t="s">
        <v>23</v>
      </c>
      <c r="AT76" t="s">
        <v>23</v>
      </c>
      <c r="AW76" t="s">
        <v>50</v>
      </c>
      <c r="AZ76" t="s">
        <v>50</v>
      </c>
      <c r="BC76" t="s">
        <v>50</v>
      </c>
      <c r="BF76" t="s">
        <v>23</v>
      </c>
      <c r="BH76" t="s">
        <v>23</v>
      </c>
      <c r="BJ76" t="s">
        <v>50</v>
      </c>
      <c r="BL76" t="s">
        <v>23</v>
      </c>
      <c r="BO76" t="s">
        <v>50</v>
      </c>
      <c r="BR76" t="s">
        <v>23</v>
      </c>
      <c r="BU76" t="s">
        <v>23</v>
      </c>
      <c r="BX76" t="s">
        <v>50</v>
      </c>
      <c r="CA76" t="s">
        <v>50</v>
      </c>
      <c r="CD76" t="s">
        <v>50</v>
      </c>
      <c r="CG76" t="s">
        <v>50</v>
      </c>
      <c r="CJ76" t="s">
        <v>50</v>
      </c>
      <c r="CL76"/>
      <c r="CM76" s="1" t="s">
        <v>50</v>
      </c>
      <c r="CN76" s="2"/>
      <c r="CO76" s="1" t="s">
        <v>23</v>
      </c>
      <c r="CP76" s="1"/>
      <c r="CQ76" t="s">
        <v>23</v>
      </c>
      <c r="CS76" t="s">
        <v>50</v>
      </c>
      <c r="CU76" t="s">
        <v>50</v>
      </c>
      <c r="CW76" t="s">
        <v>50</v>
      </c>
      <c r="CY76" t="s">
        <v>50</v>
      </c>
      <c r="DA76" t="s">
        <v>23</v>
      </c>
      <c r="DC76" t="s">
        <v>50</v>
      </c>
      <c r="DE76" t="s">
        <v>50</v>
      </c>
      <c r="DF76" s="2"/>
    </row>
    <row r="77" spans="1:110" x14ac:dyDescent="0.2">
      <c r="A77">
        <v>75</v>
      </c>
      <c r="B77" t="s">
        <v>310</v>
      </c>
      <c r="C77" t="s">
        <v>160</v>
      </c>
      <c r="D77" s="25" t="s">
        <v>158</v>
      </c>
      <c r="E77" t="s">
        <v>159</v>
      </c>
      <c r="F77" s="4" t="s">
        <v>12</v>
      </c>
      <c r="G77" s="4" t="s">
        <v>476</v>
      </c>
      <c r="H77" s="1">
        <v>2010</v>
      </c>
      <c r="I77" s="1">
        <v>2012</v>
      </c>
      <c r="J77" s="1"/>
      <c r="K77" s="1" t="s">
        <v>23</v>
      </c>
      <c r="L77" s="4" t="s">
        <v>512</v>
      </c>
      <c r="M77" s="4" t="s">
        <v>20</v>
      </c>
      <c r="N77" s="1" t="s">
        <v>21</v>
      </c>
      <c r="O77" s="4" t="s">
        <v>242</v>
      </c>
      <c r="Q77">
        <v>43.9</v>
      </c>
      <c r="R77">
        <v>18</v>
      </c>
      <c r="S77">
        <v>84</v>
      </c>
      <c r="T77">
        <v>43.6</v>
      </c>
      <c r="U77">
        <v>56.4</v>
      </c>
      <c r="V77">
        <f t="shared" si="10"/>
        <v>43.6</v>
      </c>
      <c r="W77">
        <f t="shared" si="11"/>
        <v>56.4</v>
      </c>
      <c r="X77" s="1">
        <v>2000</v>
      </c>
      <c r="Y77">
        <f t="shared" si="12"/>
        <v>872</v>
      </c>
      <c r="Z77">
        <f t="shared" si="13"/>
        <v>1128</v>
      </c>
      <c r="AA77">
        <f t="shared" si="14"/>
        <v>2000</v>
      </c>
      <c r="AC77"/>
      <c r="AD77" s="1" t="s">
        <v>365</v>
      </c>
      <c r="AE77" s="1" t="s">
        <v>412</v>
      </c>
      <c r="AF77" s="4" t="s">
        <v>360</v>
      </c>
      <c r="AG77" s="1"/>
      <c r="AH77" s="1"/>
      <c r="AI77" s="5">
        <v>7</v>
      </c>
      <c r="AJ77" s="1"/>
      <c r="AK77" s="1"/>
      <c r="AL77" s="1"/>
      <c r="AM77" s="2"/>
      <c r="AN77" t="s">
        <v>23</v>
      </c>
      <c r="AQ77" t="s">
        <v>23</v>
      </c>
      <c r="BF77" t="s">
        <v>23</v>
      </c>
      <c r="BH77" t="s">
        <v>23</v>
      </c>
      <c r="BJ77" t="s">
        <v>50</v>
      </c>
      <c r="CD77" t="s">
        <v>23</v>
      </c>
      <c r="CL77"/>
      <c r="CM77" s="1"/>
      <c r="CN77" s="2"/>
      <c r="CO77" s="1" t="s">
        <v>23</v>
      </c>
      <c r="CP77" s="1"/>
      <c r="CQ77" t="s">
        <v>23</v>
      </c>
      <c r="CS77" t="s">
        <v>23</v>
      </c>
      <c r="CU77" t="s">
        <v>23</v>
      </c>
      <c r="CW77" t="s">
        <v>50</v>
      </c>
      <c r="CY77" t="s">
        <v>50</v>
      </c>
      <c r="DA77" t="s">
        <v>23</v>
      </c>
      <c r="DC77" t="s">
        <v>50</v>
      </c>
      <c r="DE77" t="s">
        <v>50</v>
      </c>
      <c r="DF77" s="2"/>
    </row>
    <row r="78" spans="1:110" x14ac:dyDescent="0.2">
      <c r="A78">
        <v>76</v>
      </c>
      <c r="B78" t="s">
        <v>310</v>
      </c>
      <c r="C78" t="s">
        <v>601</v>
      </c>
      <c r="D78" s="25" t="s">
        <v>161</v>
      </c>
      <c r="E78" t="s">
        <v>162</v>
      </c>
      <c r="F78" s="1" t="s">
        <v>12</v>
      </c>
      <c r="G78" s="4" t="s">
        <v>476</v>
      </c>
      <c r="H78" s="1">
        <v>2008</v>
      </c>
      <c r="I78" s="1">
        <v>2010</v>
      </c>
      <c r="J78" s="1"/>
      <c r="K78" s="1"/>
      <c r="L78" s="4" t="s">
        <v>514</v>
      </c>
      <c r="M78" s="4" t="s">
        <v>289</v>
      </c>
      <c r="N78" s="1"/>
      <c r="O78" s="4" t="s">
        <v>522</v>
      </c>
      <c r="T78">
        <v>0</v>
      </c>
      <c r="U78">
        <v>0</v>
      </c>
      <c r="V78">
        <f t="shared" si="10"/>
        <v>0</v>
      </c>
      <c r="W78">
        <f t="shared" si="11"/>
        <v>0</v>
      </c>
      <c r="X78" s="4">
        <v>759</v>
      </c>
      <c r="Y78">
        <f t="shared" si="12"/>
        <v>0</v>
      </c>
      <c r="Z78">
        <f t="shared" si="13"/>
        <v>0</v>
      </c>
      <c r="AA78">
        <f t="shared" si="14"/>
        <v>759</v>
      </c>
      <c r="AC78"/>
      <c r="AD78" s="4" t="s">
        <v>413</v>
      </c>
      <c r="AE78" s="4" t="s">
        <v>414</v>
      </c>
      <c r="AF78" s="1"/>
      <c r="AG78" s="1"/>
      <c r="AH78" s="1"/>
      <c r="AI78" s="5">
        <v>4</v>
      </c>
      <c r="AJ78" s="1"/>
      <c r="AK78" s="1"/>
      <c r="AL78" s="1" t="s">
        <v>415</v>
      </c>
      <c r="AM78" s="2"/>
      <c r="AN78" t="s">
        <v>23</v>
      </c>
      <c r="AQ78" t="s">
        <v>23</v>
      </c>
      <c r="AT78" t="s">
        <v>50</v>
      </c>
      <c r="AW78" t="s">
        <v>50</v>
      </c>
      <c r="AZ78" t="s">
        <v>50</v>
      </c>
      <c r="BC78" t="s">
        <v>50</v>
      </c>
      <c r="BF78" t="s">
        <v>50</v>
      </c>
      <c r="BH78" t="s">
        <v>50</v>
      </c>
      <c r="BJ78" t="s">
        <v>50</v>
      </c>
      <c r="BL78" t="s">
        <v>50</v>
      </c>
      <c r="BO78" t="s">
        <v>50</v>
      </c>
      <c r="BR78" t="s">
        <v>50</v>
      </c>
      <c r="BU78" t="s">
        <v>50</v>
      </c>
      <c r="BX78" t="s">
        <v>50</v>
      </c>
      <c r="CA78" t="s">
        <v>50</v>
      </c>
      <c r="CD78" t="s">
        <v>23</v>
      </c>
      <c r="CG78" t="s">
        <v>50</v>
      </c>
      <c r="CJ78" t="s">
        <v>23</v>
      </c>
      <c r="CL78"/>
      <c r="CM78" s="1" t="s">
        <v>50</v>
      </c>
      <c r="CN78" s="2"/>
      <c r="CO78" s="1" t="s">
        <v>23</v>
      </c>
      <c r="CP78" s="1"/>
      <c r="CQ78" t="s">
        <v>23</v>
      </c>
      <c r="CS78" t="s">
        <v>23</v>
      </c>
      <c r="CU78" t="s">
        <v>23</v>
      </c>
      <c r="CW78" t="s">
        <v>50</v>
      </c>
      <c r="CY78" t="s">
        <v>50</v>
      </c>
      <c r="DA78" t="s">
        <v>50</v>
      </c>
      <c r="DC78" t="s">
        <v>50</v>
      </c>
      <c r="DE78" t="s">
        <v>50</v>
      </c>
      <c r="DF78" s="2"/>
    </row>
    <row r="79" spans="1:110" x14ac:dyDescent="0.2">
      <c r="A79">
        <v>77</v>
      </c>
      <c r="B79" t="s">
        <v>310</v>
      </c>
      <c r="C79" t="s">
        <v>166</v>
      </c>
      <c r="D79" s="25" t="s">
        <v>163</v>
      </c>
      <c r="E79" s="24" t="s">
        <v>164</v>
      </c>
      <c r="F79" s="4" t="s">
        <v>12</v>
      </c>
      <c r="G79" s="4" t="s">
        <v>476</v>
      </c>
      <c r="H79" s="4">
        <v>2005</v>
      </c>
      <c r="I79" s="1">
        <v>2010</v>
      </c>
      <c r="J79" s="1" t="s">
        <v>467</v>
      </c>
      <c r="K79" s="1"/>
      <c r="L79" s="4" t="s">
        <v>514</v>
      </c>
      <c r="M79" s="1" t="s">
        <v>416</v>
      </c>
      <c r="N79" s="1"/>
      <c r="O79" s="4" t="s">
        <v>522</v>
      </c>
      <c r="Q79">
        <v>71.900000000000006</v>
      </c>
      <c r="T79">
        <v>59.4</v>
      </c>
      <c r="U79">
        <v>40.6</v>
      </c>
      <c r="V79">
        <f t="shared" si="10"/>
        <v>59.4</v>
      </c>
      <c r="W79">
        <f t="shared" si="11"/>
        <v>40.6</v>
      </c>
      <c r="X79" s="4">
        <v>1497</v>
      </c>
      <c r="Y79">
        <f t="shared" si="12"/>
        <v>889</v>
      </c>
      <c r="Z79">
        <f t="shared" si="13"/>
        <v>608</v>
      </c>
      <c r="AA79">
        <f t="shared" si="14"/>
        <v>1497</v>
      </c>
      <c r="AB79" t="s">
        <v>550</v>
      </c>
      <c r="AC79"/>
      <c r="AD79" s="4" t="s">
        <v>391</v>
      </c>
      <c r="AF79" s="1" t="s">
        <v>336</v>
      </c>
      <c r="AG79" s="1"/>
      <c r="AH79" s="1" t="s">
        <v>50</v>
      </c>
      <c r="AI79" s="5">
        <v>5</v>
      </c>
      <c r="AJ79" s="1">
        <v>30</v>
      </c>
      <c r="AK79" s="1"/>
      <c r="AL79" s="1" t="s">
        <v>337</v>
      </c>
      <c r="AM79" s="2"/>
      <c r="AN79" t="s">
        <v>23</v>
      </c>
      <c r="AQ79" t="s">
        <v>23</v>
      </c>
      <c r="AT79" t="s">
        <v>23</v>
      </c>
      <c r="AW79" t="s">
        <v>50</v>
      </c>
      <c r="AZ79" t="s">
        <v>23</v>
      </c>
      <c r="BC79" t="s">
        <v>23</v>
      </c>
      <c r="BF79" t="s">
        <v>50</v>
      </c>
      <c r="BH79" t="s">
        <v>50</v>
      </c>
      <c r="BJ79" t="s">
        <v>50</v>
      </c>
      <c r="BL79" t="s">
        <v>50</v>
      </c>
      <c r="BO79" t="s">
        <v>50</v>
      </c>
      <c r="BR79" t="s">
        <v>50</v>
      </c>
      <c r="BU79" t="s">
        <v>50</v>
      </c>
      <c r="BX79" t="s">
        <v>50</v>
      </c>
      <c r="CA79" t="s">
        <v>50</v>
      </c>
      <c r="CD79" t="s">
        <v>50</v>
      </c>
      <c r="CG79" t="s">
        <v>50</v>
      </c>
      <c r="CJ79" t="s">
        <v>50</v>
      </c>
      <c r="CL79"/>
      <c r="CM79" s="1" t="s">
        <v>50</v>
      </c>
      <c r="CN79" s="2"/>
      <c r="CO79" s="4" t="s">
        <v>23</v>
      </c>
      <c r="CP79" s="1"/>
      <c r="CQ79" t="s">
        <v>23</v>
      </c>
      <c r="CS79" t="s">
        <v>50</v>
      </c>
      <c r="CU79" t="s">
        <v>50</v>
      </c>
      <c r="CW79" t="s">
        <v>50</v>
      </c>
      <c r="CY79" t="s">
        <v>50</v>
      </c>
      <c r="DA79" t="s">
        <v>50</v>
      </c>
      <c r="DC79" t="s">
        <v>50</v>
      </c>
      <c r="DE79" t="s">
        <v>50</v>
      </c>
      <c r="DF79" s="2"/>
    </row>
    <row r="80" spans="1:110" x14ac:dyDescent="0.2">
      <c r="A80">
        <v>78</v>
      </c>
      <c r="B80" t="s">
        <v>310</v>
      </c>
      <c r="C80" t="s">
        <v>168</v>
      </c>
      <c r="D80" s="25" t="s">
        <v>167</v>
      </c>
      <c r="F80" s="1" t="s">
        <v>12</v>
      </c>
      <c r="G80" s="4" t="s">
        <v>476</v>
      </c>
      <c r="H80" s="1"/>
      <c r="I80" s="1"/>
      <c r="J80" s="1"/>
      <c r="K80" s="1"/>
      <c r="L80" s="4" t="s">
        <v>512</v>
      </c>
      <c r="M80" s="4" t="s">
        <v>20</v>
      </c>
      <c r="N80" s="1"/>
      <c r="O80" s="4" t="s">
        <v>522</v>
      </c>
      <c r="Q80">
        <v>72.7</v>
      </c>
      <c r="T80">
        <v>32</v>
      </c>
      <c r="U80">
        <v>68</v>
      </c>
      <c r="V80">
        <f t="shared" si="10"/>
        <v>32</v>
      </c>
      <c r="W80">
        <f t="shared" si="11"/>
        <v>68</v>
      </c>
      <c r="X80" s="4">
        <v>423</v>
      </c>
      <c r="Y80">
        <f t="shared" si="12"/>
        <v>135</v>
      </c>
      <c r="Z80">
        <f t="shared" si="13"/>
        <v>288</v>
      </c>
      <c r="AA80">
        <f t="shared" si="14"/>
        <v>423</v>
      </c>
      <c r="AC80"/>
      <c r="AD80" s="4" t="s">
        <v>15</v>
      </c>
      <c r="AE80" s="1">
        <v>7164</v>
      </c>
      <c r="AF80" s="1" t="s">
        <v>56</v>
      </c>
      <c r="AG80" s="1"/>
      <c r="AH80" s="1"/>
      <c r="AI80" s="15">
        <v>1</v>
      </c>
      <c r="AJ80" s="1"/>
      <c r="AK80" s="1"/>
      <c r="AL80" s="1"/>
      <c r="AM80" s="2"/>
      <c r="AN80" t="s">
        <v>23</v>
      </c>
      <c r="AQ80" t="s">
        <v>23</v>
      </c>
      <c r="AT80" t="s">
        <v>23</v>
      </c>
      <c r="AW80" t="s">
        <v>50</v>
      </c>
      <c r="AZ80" t="s">
        <v>50</v>
      </c>
      <c r="BC80" t="s">
        <v>50</v>
      </c>
      <c r="BF80" t="s">
        <v>23</v>
      </c>
      <c r="BH80" t="s">
        <v>23</v>
      </c>
      <c r="BJ80" t="s">
        <v>50</v>
      </c>
      <c r="BL80" t="s">
        <v>23</v>
      </c>
      <c r="BO80" t="s">
        <v>23</v>
      </c>
      <c r="BR80" t="s">
        <v>23</v>
      </c>
      <c r="BU80" t="s">
        <v>23</v>
      </c>
      <c r="BX80" t="s">
        <v>23</v>
      </c>
      <c r="CA80" t="s">
        <v>50</v>
      </c>
      <c r="CD80" t="s">
        <v>23</v>
      </c>
      <c r="CG80" t="s">
        <v>23</v>
      </c>
      <c r="CJ80" t="s">
        <v>50</v>
      </c>
      <c r="CL80"/>
      <c r="CM80" s="4" t="s">
        <v>50</v>
      </c>
      <c r="CN80" s="2"/>
      <c r="CO80" s="4" t="s">
        <v>23</v>
      </c>
      <c r="CP80" s="1"/>
      <c r="CQ80" t="s">
        <v>23</v>
      </c>
      <c r="CS80" t="s">
        <v>50</v>
      </c>
      <c r="CU80" t="s">
        <v>50</v>
      </c>
      <c r="CW80" t="s">
        <v>50</v>
      </c>
      <c r="CY80" t="s">
        <v>50</v>
      </c>
      <c r="DA80" t="s">
        <v>23</v>
      </c>
      <c r="DC80" t="s">
        <v>23</v>
      </c>
      <c r="DE80" t="s">
        <v>50</v>
      </c>
      <c r="DF80" s="2"/>
    </row>
    <row r="81" spans="1:110" x14ac:dyDescent="0.2">
      <c r="A81">
        <v>79</v>
      </c>
      <c r="B81" t="s">
        <v>310</v>
      </c>
      <c r="C81" t="s">
        <v>170</v>
      </c>
      <c r="D81" s="25" t="s">
        <v>417</v>
      </c>
      <c r="F81" s="4" t="s">
        <v>12</v>
      </c>
      <c r="G81" s="4" t="s">
        <v>369</v>
      </c>
      <c r="H81" s="1"/>
      <c r="I81" s="1"/>
      <c r="J81" s="1"/>
      <c r="K81" s="1"/>
      <c r="L81" s="4" t="s">
        <v>512</v>
      </c>
      <c r="M81" s="4" t="s">
        <v>20</v>
      </c>
      <c r="N81" s="1"/>
      <c r="O81" s="4" t="s">
        <v>522</v>
      </c>
      <c r="Q81">
        <v>48.9</v>
      </c>
      <c r="T81">
        <v>44.7</v>
      </c>
      <c r="U81">
        <v>52.3</v>
      </c>
      <c r="V81">
        <f t="shared" si="10"/>
        <v>46.08</v>
      </c>
      <c r="W81">
        <f t="shared" si="11"/>
        <v>53.92</v>
      </c>
      <c r="X81" s="4">
        <v>460</v>
      </c>
      <c r="Y81">
        <f t="shared" si="12"/>
        <v>212</v>
      </c>
      <c r="Z81">
        <f t="shared" si="13"/>
        <v>248</v>
      </c>
      <c r="AA81">
        <f t="shared" si="14"/>
        <v>460</v>
      </c>
      <c r="AC81"/>
      <c r="AD81" s="4" t="s">
        <v>418</v>
      </c>
      <c r="AF81" s="1"/>
      <c r="AG81" s="1"/>
      <c r="AH81" s="1"/>
      <c r="AI81" s="15">
        <v>7</v>
      </c>
      <c r="AJ81" s="1"/>
      <c r="AK81" s="1"/>
      <c r="AL81" s="1"/>
      <c r="AM81" s="2"/>
      <c r="AN81" t="s">
        <v>23</v>
      </c>
      <c r="AQ81" t="s">
        <v>23</v>
      </c>
      <c r="AT81" t="s">
        <v>50</v>
      </c>
      <c r="AW81" t="s">
        <v>50</v>
      </c>
      <c r="AZ81" t="s">
        <v>50</v>
      </c>
      <c r="BC81" t="s">
        <v>50</v>
      </c>
      <c r="BF81" t="s">
        <v>406</v>
      </c>
      <c r="BH81" t="s">
        <v>406</v>
      </c>
      <c r="BJ81" t="s">
        <v>50</v>
      </c>
      <c r="BL81" t="s">
        <v>23</v>
      </c>
      <c r="BO81" t="s">
        <v>50</v>
      </c>
      <c r="BR81" t="s">
        <v>23</v>
      </c>
      <c r="BU81" t="s">
        <v>50</v>
      </c>
      <c r="BX81" t="s">
        <v>50</v>
      </c>
      <c r="CA81" t="s">
        <v>50</v>
      </c>
      <c r="CD81" t="s">
        <v>50</v>
      </c>
      <c r="CG81" t="s">
        <v>50</v>
      </c>
      <c r="CJ81" t="s">
        <v>50</v>
      </c>
      <c r="CL81"/>
      <c r="CM81" s="4" t="s">
        <v>50</v>
      </c>
      <c r="CN81" s="2"/>
      <c r="CO81" s="4" t="s">
        <v>23</v>
      </c>
      <c r="CP81" s="1"/>
      <c r="CQ81" t="s">
        <v>23</v>
      </c>
      <c r="CS81" t="s">
        <v>23</v>
      </c>
      <c r="CU81" t="s">
        <v>50</v>
      </c>
      <c r="CW81" t="s">
        <v>50</v>
      </c>
      <c r="CY81" t="s">
        <v>50</v>
      </c>
      <c r="DA81" t="s">
        <v>23</v>
      </c>
      <c r="DC81" t="s">
        <v>23</v>
      </c>
      <c r="DE81" t="s">
        <v>50</v>
      </c>
      <c r="DF81" s="2"/>
    </row>
    <row r="82" spans="1:110" x14ac:dyDescent="0.2">
      <c r="A82">
        <v>80</v>
      </c>
      <c r="B82" t="s">
        <v>310</v>
      </c>
      <c r="C82" t="s">
        <v>602</v>
      </c>
      <c r="D82" s="25" t="s">
        <v>435</v>
      </c>
      <c r="F82" s="1" t="s">
        <v>12</v>
      </c>
      <c r="G82" s="4" t="s">
        <v>476</v>
      </c>
      <c r="H82" s="1"/>
      <c r="I82" s="1"/>
      <c r="J82" s="1"/>
      <c r="K82" s="1"/>
      <c r="L82" s="4" t="s">
        <v>514</v>
      </c>
      <c r="M82" s="4" t="s">
        <v>296</v>
      </c>
      <c r="N82" s="1"/>
      <c r="O82" s="4" t="s">
        <v>522</v>
      </c>
      <c r="Q82">
        <v>68.900000000000006</v>
      </c>
      <c r="R82">
        <v>40</v>
      </c>
      <c r="S82">
        <v>79</v>
      </c>
      <c r="T82">
        <v>31.5</v>
      </c>
      <c r="U82">
        <v>58.5</v>
      </c>
      <c r="V82">
        <f t="shared" si="10"/>
        <v>35</v>
      </c>
      <c r="W82">
        <f t="shared" si="11"/>
        <v>65</v>
      </c>
      <c r="X82" s="4">
        <v>1182</v>
      </c>
      <c r="Y82">
        <f t="shared" si="12"/>
        <v>414</v>
      </c>
      <c r="Z82">
        <f t="shared" si="13"/>
        <v>768</v>
      </c>
      <c r="AA82">
        <f t="shared" si="14"/>
        <v>1182</v>
      </c>
      <c r="AC82"/>
      <c r="AD82" s="4" t="s">
        <v>436</v>
      </c>
      <c r="AE82" s="1" t="s">
        <v>437</v>
      </c>
      <c r="AF82" s="1" t="s">
        <v>56</v>
      </c>
      <c r="AG82" s="1">
        <v>3</v>
      </c>
      <c r="AH82" s="4" t="s">
        <v>50</v>
      </c>
      <c r="AI82" s="15">
        <v>7</v>
      </c>
      <c r="AJ82" s="1"/>
      <c r="AK82" s="1"/>
      <c r="AL82" s="1" t="s">
        <v>379</v>
      </c>
      <c r="AM82" s="2"/>
      <c r="AN82" t="s">
        <v>23</v>
      </c>
      <c r="AQ82" t="s">
        <v>23</v>
      </c>
      <c r="AT82" t="s">
        <v>50</v>
      </c>
      <c r="AW82" t="s">
        <v>50</v>
      </c>
      <c r="AZ82" t="s">
        <v>23</v>
      </c>
      <c r="BC82" t="s">
        <v>50</v>
      </c>
      <c r="BF82" t="s">
        <v>50</v>
      </c>
      <c r="BH82" t="s">
        <v>50</v>
      </c>
      <c r="BJ82" t="s">
        <v>50</v>
      </c>
      <c r="BL82" t="s">
        <v>50</v>
      </c>
      <c r="BO82" t="s">
        <v>50</v>
      </c>
      <c r="BR82" t="s">
        <v>50</v>
      </c>
      <c r="BU82" t="s">
        <v>50</v>
      </c>
      <c r="BX82" t="s">
        <v>50</v>
      </c>
      <c r="CA82" t="s">
        <v>50</v>
      </c>
      <c r="CD82" t="s">
        <v>50</v>
      </c>
      <c r="CG82" t="s">
        <v>50</v>
      </c>
      <c r="CJ82" t="s">
        <v>50</v>
      </c>
      <c r="CL82"/>
      <c r="CM82" s="4" t="s">
        <v>50</v>
      </c>
      <c r="CN82" s="2"/>
      <c r="CO82" s="4" t="s">
        <v>23</v>
      </c>
      <c r="CP82" s="1"/>
      <c r="CQ82" t="s">
        <v>23</v>
      </c>
      <c r="CS82" t="s">
        <v>50</v>
      </c>
      <c r="CU82" t="s">
        <v>50</v>
      </c>
      <c r="CW82" t="s">
        <v>50</v>
      </c>
      <c r="CY82" t="s">
        <v>50</v>
      </c>
      <c r="DA82" t="s">
        <v>50</v>
      </c>
      <c r="DC82" t="s">
        <v>50</v>
      </c>
      <c r="DE82" t="s">
        <v>50</v>
      </c>
      <c r="DF82" s="2"/>
    </row>
    <row r="83" spans="1:110" x14ac:dyDescent="0.2">
      <c r="A83">
        <v>81</v>
      </c>
      <c r="B83" t="s">
        <v>310</v>
      </c>
      <c r="C83" t="s">
        <v>210</v>
      </c>
      <c r="D83" s="25" t="s">
        <v>171</v>
      </c>
      <c r="E83" s="24" t="s">
        <v>507</v>
      </c>
      <c r="F83" s="4" t="s">
        <v>12</v>
      </c>
      <c r="G83" s="4" t="s">
        <v>476</v>
      </c>
      <c r="H83" s="1">
        <v>2011</v>
      </c>
      <c r="I83" s="1">
        <v>2012</v>
      </c>
      <c r="J83" s="1"/>
      <c r="K83" s="1"/>
      <c r="L83" s="4" t="s">
        <v>515</v>
      </c>
      <c r="M83" s="4" t="s">
        <v>470</v>
      </c>
      <c r="N83" s="1" t="s">
        <v>21</v>
      </c>
      <c r="O83" s="4" t="s">
        <v>522</v>
      </c>
      <c r="Q83">
        <v>53.7</v>
      </c>
      <c r="T83">
        <v>1576</v>
      </c>
      <c r="U83">
        <v>1776</v>
      </c>
      <c r="V83">
        <f t="shared" si="10"/>
        <v>47.02</v>
      </c>
      <c r="W83">
        <f t="shared" si="11"/>
        <v>52.98</v>
      </c>
      <c r="X83" s="4">
        <v>782</v>
      </c>
      <c r="Y83">
        <f t="shared" si="12"/>
        <v>1576</v>
      </c>
      <c r="Z83">
        <f t="shared" si="13"/>
        <v>1776</v>
      </c>
      <c r="AA83">
        <f t="shared" si="14"/>
        <v>3352</v>
      </c>
      <c r="AC83"/>
      <c r="AD83" s="4" t="s">
        <v>508</v>
      </c>
      <c r="AE83" s="1" t="s">
        <v>509</v>
      </c>
      <c r="AF83" s="4" t="s">
        <v>510</v>
      </c>
      <c r="AG83" s="1"/>
      <c r="AH83" s="1"/>
      <c r="AI83" s="5"/>
      <c r="AJ83" s="1"/>
      <c r="AK83" s="1"/>
      <c r="AL83" s="1"/>
      <c r="AM83" s="2"/>
      <c r="AN83" t="s">
        <v>23</v>
      </c>
      <c r="AQ83" t="s">
        <v>23</v>
      </c>
      <c r="AT83" t="s">
        <v>23</v>
      </c>
      <c r="AW83" t="s">
        <v>50</v>
      </c>
      <c r="AZ83" t="s">
        <v>50</v>
      </c>
      <c r="BC83" t="s">
        <v>50</v>
      </c>
      <c r="BF83" t="s">
        <v>23</v>
      </c>
      <c r="BH83" t="s">
        <v>23</v>
      </c>
      <c r="BJ83" t="s">
        <v>50</v>
      </c>
      <c r="BL83" t="s">
        <v>23</v>
      </c>
      <c r="BO83" t="s">
        <v>23</v>
      </c>
      <c r="BR83" t="s">
        <v>23</v>
      </c>
      <c r="BU83" t="s">
        <v>23</v>
      </c>
      <c r="BX83" t="s">
        <v>23</v>
      </c>
      <c r="CA83" t="s">
        <v>50</v>
      </c>
      <c r="CD83" t="s">
        <v>23</v>
      </c>
      <c r="CG83" t="s">
        <v>50</v>
      </c>
      <c r="CJ83" t="s">
        <v>23</v>
      </c>
      <c r="CL83"/>
      <c r="CM83" s="4" t="s">
        <v>23</v>
      </c>
      <c r="CN83" s="2"/>
      <c r="CO83" s="4" t="s">
        <v>23</v>
      </c>
      <c r="CP83" s="1"/>
      <c r="CQ83" t="s">
        <v>23</v>
      </c>
      <c r="DE83"/>
      <c r="DF83" s="2"/>
    </row>
    <row r="84" spans="1:110" x14ac:dyDescent="0.2">
      <c r="A84">
        <v>82</v>
      </c>
      <c r="B84" t="s">
        <v>318</v>
      </c>
      <c r="C84" t="s">
        <v>603</v>
      </c>
      <c r="D84" s="25" t="s">
        <v>518</v>
      </c>
      <c r="E84" t="s">
        <v>419</v>
      </c>
      <c r="F84" s="4" t="s">
        <v>55</v>
      </c>
      <c r="G84" s="1"/>
      <c r="H84" s="1">
        <v>2004</v>
      </c>
      <c r="I84" s="1">
        <v>2016</v>
      </c>
      <c r="J84" s="1"/>
      <c r="K84" s="1"/>
      <c r="L84" s="4" t="s">
        <v>514</v>
      </c>
      <c r="M84" s="1" t="s">
        <v>296</v>
      </c>
      <c r="N84" s="1"/>
      <c r="O84" s="4" t="s">
        <v>522</v>
      </c>
      <c r="Q84">
        <v>52.7</v>
      </c>
      <c r="T84">
        <v>976</v>
      </c>
      <c r="U84">
        <v>1036</v>
      </c>
      <c r="V84">
        <f t="shared" si="10"/>
        <v>48.51</v>
      </c>
      <c r="W84">
        <f t="shared" si="11"/>
        <v>51.49</v>
      </c>
      <c r="X84" s="1">
        <v>7820</v>
      </c>
      <c r="Y84">
        <f t="shared" si="12"/>
        <v>976</v>
      </c>
      <c r="Z84">
        <f t="shared" si="13"/>
        <v>1036</v>
      </c>
      <c r="AA84">
        <f t="shared" si="14"/>
        <v>2012</v>
      </c>
      <c r="AC84"/>
      <c r="AD84" s="1" t="s">
        <v>15</v>
      </c>
      <c r="AE84" s="1" t="s">
        <v>420</v>
      </c>
      <c r="AF84" s="1" t="s">
        <v>332</v>
      </c>
      <c r="AG84" s="1"/>
      <c r="AH84" s="1"/>
      <c r="AI84" s="5">
        <v>7</v>
      </c>
      <c r="AJ84" s="1"/>
      <c r="AK84" s="1"/>
      <c r="AL84" s="1"/>
      <c r="AM84" s="2"/>
      <c r="AN84" t="s">
        <v>23</v>
      </c>
      <c r="AQ84" t="s">
        <v>23</v>
      </c>
      <c r="AT84" t="s">
        <v>23</v>
      </c>
      <c r="AW84" t="s">
        <v>50</v>
      </c>
      <c r="AZ84" t="s">
        <v>23</v>
      </c>
      <c r="BC84" t="s">
        <v>50</v>
      </c>
      <c r="BF84" t="s">
        <v>23</v>
      </c>
      <c r="BH84" t="s">
        <v>23</v>
      </c>
      <c r="BJ84" t="s">
        <v>50</v>
      </c>
      <c r="BL84" t="s">
        <v>50</v>
      </c>
      <c r="BO84" t="s">
        <v>50</v>
      </c>
      <c r="BR84" t="s">
        <v>50</v>
      </c>
      <c r="BU84" t="s">
        <v>50</v>
      </c>
      <c r="BX84" t="s">
        <v>50</v>
      </c>
      <c r="CA84" t="s">
        <v>50</v>
      </c>
      <c r="CD84" t="s">
        <v>50</v>
      </c>
      <c r="CG84" t="s">
        <v>50</v>
      </c>
      <c r="CJ84" t="s">
        <v>50</v>
      </c>
      <c r="CL84"/>
      <c r="CM84" s="1" t="s">
        <v>50</v>
      </c>
      <c r="CN84" s="2"/>
      <c r="CO84" s="1" t="s">
        <v>23</v>
      </c>
      <c r="CP84" s="1"/>
      <c r="CQ84" t="s">
        <v>23</v>
      </c>
      <c r="DE84"/>
      <c r="DF84" s="2"/>
    </row>
    <row r="85" spans="1:110" x14ac:dyDescent="0.2">
      <c r="A85">
        <v>83</v>
      </c>
      <c r="B85" t="s">
        <v>276</v>
      </c>
      <c r="C85" t="s">
        <v>173</v>
      </c>
      <c r="D85" s="27" t="s">
        <v>204</v>
      </c>
      <c r="E85" t="s">
        <v>496</v>
      </c>
      <c r="F85" s="4" t="s">
        <v>12</v>
      </c>
      <c r="G85" s="4" t="s">
        <v>476</v>
      </c>
      <c r="H85" s="1">
        <v>2000</v>
      </c>
      <c r="I85" s="1">
        <v>2007</v>
      </c>
      <c r="J85" s="1"/>
      <c r="K85" s="1"/>
      <c r="L85" s="4" t="s">
        <v>514</v>
      </c>
      <c r="M85" s="4" t="s">
        <v>375</v>
      </c>
      <c r="N85" s="1" t="s">
        <v>21</v>
      </c>
      <c r="O85" s="4" t="s">
        <v>522</v>
      </c>
      <c r="Q85">
        <v>53</v>
      </c>
      <c r="R85">
        <v>19</v>
      </c>
      <c r="S85">
        <v>87</v>
      </c>
      <c r="T85">
        <v>482</v>
      </c>
      <c r="U85">
        <v>524</v>
      </c>
      <c r="V85">
        <f t="shared" si="10"/>
        <v>47.91</v>
      </c>
      <c r="W85">
        <f t="shared" si="11"/>
        <v>52.09</v>
      </c>
      <c r="X85" s="4">
        <v>3352</v>
      </c>
      <c r="Y85">
        <f t="shared" si="12"/>
        <v>482</v>
      </c>
      <c r="Z85">
        <f t="shared" si="13"/>
        <v>524</v>
      </c>
      <c r="AA85">
        <f t="shared" si="14"/>
        <v>1006</v>
      </c>
      <c r="AC85"/>
      <c r="AD85" s="4" t="s">
        <v>452</v>
      </c>
      <c r="AE85" s="4" t="s">
        <v>474</v>
      </c>
      <c r="AF85" s="4" t="s">
        <v>388</v>
      </c>
      <c r="AG85" s="1"/>
      <c r="AH85" s="1"/>
      <c r="AI85" s="15">
        <v>2</v>
      </c>
      <c r="AJ85" s="1">
        <v>1</v>
      </c>
      <c r="AK85" s="1"/>
      <c r="AL85" s="1"/>
      <c r="AM85" s="2"/>
      <c r="AN85" t="s">
        <v>23</v>
      </c>
      <c r="AQ85" t="s">
        <v>23</v>
      </c>
      <c r="AT85" t="s">
        <v>23</v>
      </c>
      <c r="AW85" t="s">
        <v>23</v>
      </c>
      <c r="AZ85" t="s">
        <v>50</v>
      </c>
      <c r="BC85" t="s">
        <v>50</v>
      </c>
      <c r="BF85" t="s">
        <v>23</v>
      </c>
      <c r="BH85" t="s">
        <v>23</v>
      </c>
      <c r="BJ85" t="s">
        <v>50</v>
      </c>
      <c r="BL85" t="s">
        <v>23</v>
      </c>
      <c r="BO85" t="s">
        <v>23</v>
      </c>
      <c r="BR85" t="s">
        <v>23</v>
      </c>
      <c r="BU85" t="s">
        <v>23</v>
      </c>
      <c r="BX85" t="s">
        <v>50</v>
      </c>
      <c r="CA85" t="s">
        <v>50</v>
      </c>
      <c r="CD85" t="s">
        <v>23</v>
      </c>
      <c r="CG85" t="s">
        <v>50</v>
      </c>
      <c r="CJ85" t="s">
        <v>50</v>
      </c>
      <c r="CL85"/>
      <c r="CM85" s="4" t="s">
        <v>50</v>
      </c>
      <c r="CN85" s="2"/>
      <c r="CO85" s="4" t="s">
        <v>23</v>
      </c>
      <c r="CP85" s="1"/>
      <c r="CQ85" t="s">
        <v>23</v>
      </c>
      <c r="CS85" t="s">
        <v>50</v>
      </c>
      <c r="CU85" t="s">
        <v>50</v>
      </c>
      <c r="CW85" t="s">
        <v>50</v>
      </c>
      <c r="CY85" t="s">
        <v>50</v>
      </c>
      <c r="DA85" t="s">
        <v>23</v>
      </c>
      <c r="DC85" t="s">
        <v>50</v>
      </c>
      <c r="DE85" t="s">
        <v>50</v>
      </c>
      <c r="DF85" s="2"/>
    </row>
    <row r="86" spans="1:110" s="28" customFormat="1" x14ac:dyDescent="0.2">
      <c r="A86">
        <v>84</v>
      </c>
      <c r="B86" s="28" t="s">
        <v>408</v>
      </c>
      <c r="C86" t="s">
        <v>604</v>
      </c>
      <c r="D86" s="27" t="s">
        <v>172</v>
      </c>
      <c r="F86" s="4" t="s">
        <v>408</v>
      </c>
      <c r="G86" s="4" t="s">
        <v>497</v>
      </c>
      <c r="H86" s="4"/>
      <c r="I86" s="4"/>
      <c r="J86" s="4"/>
      <c r="K86" s="4"/>
      <c r="L86" s="4" t="s">
        <v>514</v>
      </c>
      <c r="M86" s="4" t="s">
        <v>375</v>
      </c>
      <c r="N86" s="4"/>
      <c r="O86" s="4" t="s">
        <v>522</v>
      </c>
      <c r="P86" s="6"/>
      <c r="Q86"/>
      <c r="R86">
        <v>55</v>
      </c>
      <c r="S86"/>
      <c r="T86">
        <v>0</v>
      </c>
      <c r="U86">
        <v>0</v>
      </c>
      <c r="V86">
        <f t="shared" si="10"/>
        <v>0</v>
      </c>
      <c r="W86">
        <f t="shared" si="11"/>
        <v>0</v>
      </c>
      <c r="X86" s="4">
        <v>2012</v>
      </c>
      <c r="Y86">
        <f t="shared" si="12"/>
        <v>0</v>
      </c>
      <c r="Z86">
        <f t="shared" si="13"/>
        <v>0</v>
      </c>
      <c r="AA86">
        <f t="shared" si="14"/>
        <v>2012</v>
      </c>
      <c r="AB86"/>
      <c r="AC86"/>
      <c r="AD86" s="4"/>
      <c r="AE86" s="4"/>
      <c r="AF86" s="4"/>
      <c r="AG86" s="4"/>
      <c r="AH86" s="4"/>
      <c r="AI86" s="15"/>
      <c r="AJ86" s="4"/>
      <c r="AK86" s="4"/>
      <c r="AL86" s="4"/>
      <c r="AM86" s="6"/>
      <c r="CM86" s="4"/>
      <c r="CN86" s="6"/>
      <c r="CO86" s="4"/>
      <c r="CP86" s="4"/>
      <c r="DF86" s="6"/>
    </row>
    <row r="87" spans="1:110" x14ac:dyDescent="0.2">
      <c r="A87">
        <v>85</v>
      </c>
      <c r="B87" s="28" t="s">
        <v>310</v>
      </c>
      <c r="C87" t="s">
        <v>211</v>
      </c>
      <c r="D87" s="27" t="s">
        <v>174</v>
      </c>
      <c r="F87" s="4" t="s">
        <v>12</v>
      </c>
      <c r="G87" s="4" t="s">
        <v>476</v>
      </c>
      <c r="H87" s="1">
        <v>2000</v>
      </c>
      <c r="I87" s="1">
        <v>2002</v>
      </c>
      <c r="J87" s="1"/>
      <c r="K87" s="1"/>
      <c r="L87" s="4" t="s">
        <v>514</v>
      </c>
      <c r="M87" s="4" t="s">
        <v>375</v>
      </c>
      <c r="N87" s="1"/>
      <c r="O87" s="4" t="s">
        <v>522</v>
      </c>
      <c r="Q87">
        <v>48</v>
      </c>
      <c r="R87">
        <v>40</v>
      </c>
      <c r="S87">
        <v>64</v>
      </c>
      <c r="T87">
        <v>372</v>
      </c>
      <c r="U87">
        <v>58</v>
      </c>
      <c r="V87">
        <f t="shared" si="10"/>
        <v>86.51</v>
      </c>
      <c r="W87">
        <f t="shared" si="11"/>
        <v>13.49</v>
      </c>
      <c r="X87" s="4">
        <v>1006</v>
      </c>
      <c r="Y87">
        <f t="shared" si="12"/>
        <v>372</v>
      </c>
      <c r="Z87">
        <f t="shared" si="13"/>
        <v>136</v>
      </c>
      <c r="AA87">
        <f t="shared" si="14"/>
        <v>508</v>
      </c>
      <c r="AC87"/>
      <c r="AD87" s="4" t="s">
        <v>452</v>
      </c>
      <c r="AE87" s="4" t="s">
        <v>474</v>
      </c>
      <c r="AF87" s="4" t="s">
        <v>388</v>
      </c>
      <c r="AG87" s="1"/>
      <c r="AH87" s="1"/>
      <c r="AI87" s="5"/>
      <c r="AJ87" s="1"/>
      <c r="AK87" s="1"/>
      <c r="AL87" s="1"/>
      <c r="AM87" s="2"/>
      <c r="AN87" t="s">
        <v>23</v>
      </c>
      <c r="AQ87" t="s">
        <v>23</v>
      </c>
      <c r="AT87" t="s">
        <v>23</v>
      </c>
      <c r="AW87" t="s">
        <v>23</v>
      </c>
      <c r="AZ87" t="s">
        <v>50</v>
      </c>
      <c r="BC87" t="s">
        <v>50</v>
      </c>
      <c r="BF87" t="s">
        <v>23</v>
      </c>
      <c r="BH87" t="s">
        <v>23</v>
      </c>
      <c r="BJ87" t="s">
        <v>50</v>
      </c>
      <c r="BL87" t="s">
        <v>50</v>
      </c>
      <c r="BO87" t="s">
        <v>50</v>
      </c>
      <c r="BR87" t="s">
        <v>50</v>
      </c>
      <c r="BU87" t="s">
        <v>50</v>
      </c>
      <c r="BX87" t="s">
        <v>50</v>
      </c>
      <c r="CA87" t="s">
        <v>50</v>
      </c>
      <c r="CD87" t="s">
        <v>50</v>
      </c>
      <c r="CG87" t="s">
        <v>50</v>
      </c>
      <c r="CJ87" t="s">
        <v>50</v>
      </c>
      <c r="CL87"/>
      <c r="CM87" s="4" t="s">
        <v>50</v>
      </c>
      <c r="CN87" s="2"/>
      <c r="CO87" s="4" t="s">
        <v>300</v>
      </c>
      <c r="CP87" s="1"/>
      <c r="CQ87" t="s">
        <v>23</v>
      </c>
      <c r="CS87" t="s">
        <v>50</v>
      </c>
      <c r="CU87" t="s">
        <v>50</v>
      </c>
      <c r="CW87" t="s">
        <v>50</v>
      </c>
      <c r="CY87" t="s">
        <v>50</v>
      </c>
      <c r="DA87" t="s">
        <v>23</v>
      </c>
      <c r="DC87" t="s">
        <v>50</v>
      </c>
      <c r="DE87" t="s">
        <v>50</v>
      </c>
      <c r="DF87" s="2"/>
    </row>
    <row r="88" spans="1:110" x14ac:dyDescent="0.2">
      <c r="A88">
        <v>86</v>
      </c>
      <c r="B88" t="s">
        <v>408</v>
      </c>
      <c r="C88" t="s">
        <v>176</v>
      </c>
      <c r="D88" s="25" t="s">
        <v>212</v>
      </c>
      <c r="E88" s="1"/>
      <c r="F88" s="4" t="s">
        <v>408</v>
      </c>
      <c r="G88" s="4" t="s">
        <v>476</v>
      </c>
      <c r="H88" s="1"/>
      <c r="I88" s="1"/>
      <c r="J88" s="1"/>
      <c r="K88" s="1"/>
      <c r="L88" s="4" t="s">
        <v>512</v>
      </c>
      <c r="M88" s="4" t="s">
        <v>20</v>
      </c>
      <c r="N88" s="1"/>
      <c r="O88" s="4" t="s">
        <v>522</v>
      </c>
      <c r="R88">
        <v>45</v>
      </c>
      <c r="S88">
        <v>98</v>
      </c>
      <c r="T88">
        <v>0</v>
      </c>
      <c r="U88">
        <v>0</v>
      </c>
      <c r="V88">
        <f t="shared" si="10"/>
        <v>0</v>
      </c>
      <c r="W88">
        <f t="shared" si="11"/>
        <v>0</v>
      </c>
      <c r="X88" s="4">
        <v>969</v>
      </c>
      <c r="Y88">
        <f t="shared" si="12"/>
        <v>0</v>
      </c>
      <c r="Z88">
        <f t="shared" si="13"/>
        <v>0</v>
      </c>
      <c r="AA88">
        <f t="shared" si="14"/>
        <v>969</v>
      </c>
      <c r="AC88"/>
      <c r="AD88" s="1"/>
      <c r="AF88" s="1"/>
      <c r="AG88" s="1"/>
      <c r="AH88" s="1"/>
      <c r="AI88" s="5"/>
      <c r="AJ88" s="1"/>
      <c r="AK88" s="1"/>
      <c r="AL88" s="1"/>
      <c r="AM88" s="2"/>
      <c r="AN88" t="s">
        <v>23</v>
      </c>
      <c r="AQ88" t="s">
        <v>23</v>
      </c>
      <c r="AT88" t="s">
        <v>23</v>
      </c>
      <c r="AW88" t="s">
        <v>50</v>
      </c>
      <c r="AZ88" t="s">
        <v>50</v>
      </c>
      <c r="BC88" t="s">
        <v>50</v>
      </c>
      <c r="BF88" t="s">
        <v>50</v>
      </c>
      <c r="BH88" t="s">
        <v>50</v>
      </c>
      <c r="BJ88" t="s">
        <v>50</v>
      </c>
      <c r="BL88" t="s">
        <v>50</v>
      </c>
      <c r="BO88" t="s">
        <v>50</v>
      </c>
      <c r="BR88" t="s">
        <v>50</v>
      </c>
      <c r="BU88" t="s">
        <v>50</v>
      </c>
      <c r="BX88" t="s">
        <v>50</v>
      </c>
      <c r="CA88" t="s">
        <v>50</v>
      </c>
      <c r="CD88" t="s">
        <v>50</v>
      </c>
      <c r="CG88" t="s">
        <v>50</v>
      </c>
      <c r="CJ88" t="s">
        <v>50</v>
      </c>
      <c r="CL88"/>
      <c r="CM88" s="4" t="s">
        <v>50</v>
      </c>
      <c r="CN88" s="2"/>
      <c r="CO88" s="1"/>
      <c r="CP88" s="1"/>
      <c r="DE88"/>
      <c r="DF88" s="2"/>
    </row>
    <row r="89" spans="1:110" x14ac:dyDescent="0.2">
      <c r="A89">
        <v>87</v>
      </c>
      <c r="B89" t="s">
        <v>310</v>
      </c>
      <c r="C89" t="s">
        <v>605</v>
      </c>
      <c r="D89" s="25" t="s">
        <v>177</v>
      </c>
      <c r="E89" s="24" t="s">
        <v>178</v>
      </c>
      <c r="F89" s="1" t="s">
        <v>12</v>
      </c>
      <c r="G89" s="4" t="s">
        <v>369</v>
      </c>
      <c r="H89" s="1">
        <v>2010</v>
      </c>
      <c r="I89" s="1">
        <v>2014</v>
      </c>
      <c r="J89" s="1"/>
      <c r="K89" s="1"/>
      <c r="L89" s="4" t="s">
        <v>513</v>
      </c>
      <c r="M89" s="1" t="s">
        <v>409</v>
      </c>
      <c r="N89" s="1"/>
      <c r="O89" s="1" t="s">
        <v>290</v>
      </c>
      <c r="P89" s="2" t="s">
        <v>397</v>
      </c>
      <c r="Q89">
        <v>59.8</v>
      </c>
      <c r="R89">
        <v>30</v>
      </c>
      <c r="S89">
        <v>80</v>
      </c>
      <c r="T89">
        <v>0</v>
      </c>
      <c r="U89">
        <v>0</v>
      </c>
      <c r="V89">
        <f t="shared" si="10"/>
        <v>0</v>
      </c>
      <c r="W89">
        <f t="shared" si="11"/>
        <v>0</v>
      </c>
      <c r="X89" s="1">
        <v>691</v>
      </c>
      <c r="Y89">
        <f t="shared" si="12"/>
        <v>0</v>
      </c>
      <c r="Z89">
        <f t="shared" si="13"/>
        <v>0</v>
      </c>
      <c r="AA89">
        <f t="shared" si="14"/>
        <v>691</v>
      </c>
      <c r="AB89" t="s">
        <v>547</v>
      </c>
      <c r="AC89"/>
      <c r="AD89" s="1" t="s">
        <v>410</v>
      </c>
      <c r="AE89" s="1" t="s">
        <v>411</v>
      </c>
      <c r="AF89" s="1"/>
      <c r="AG89" s="1"/>
      <c r="AH89" s="1" t="s">
        <v>50</v>
      </c>
      <c r="AI89" s="5">
        <v>7</v>
      </c>
      <c r="AJ89" s="1">
        <v>60</v>
      </c>
      <c r="AK89" s="1"/>
      <c r="AL89" s="1" t="s">
        <v>373</v>
      </c>
      <c r="AM89" s="2"/>
      <c r="AN89" t="s">
        <v>23</v>
      </c>
      <c r="AQ89" t="s">
        <v>23</v>
      </c>
      <c r="AT89" t="s">
        <v>50</v>
      </c>
      <c r="AW89" t="s">
        <v>50</v>
      </c>
      <c r="AZ89" t="s">
        <v>50</v>
      </c>
      <c r="BC89" t="s">
        <v>50</v>
      </c>
      <c r="BF89" t="s">
        <v>23</v>
      </c>
      <c r="BH89" t="s">
        <v>23</v>
      </c>
      <c r="BJ89" t="s">
        <v>50</v>
      </c>
      <c r="BL89" t="s">
        <v>421</v>
      </c>
      <c r="BO89" t="s">
        <v>23</v>
      </c>
      <c r="BR89" t="s">
        <v>23</v>
      </c>
      <c r="BU89" t="s">
        <v>23</v>
      </c>
      <c r="BX89" t="s">
        <v>50</v>
      </c>
      <c r="CA89" t="s">
        <v>50</v>
      </c>
      <c r="CD89" t="s">
        <v>23</v>
      </c>
      <c r="CG89" t="s">
        <v>50</v>
      </c>
      <c r="CJ89" t="s">
        <v>50</v>
      </c>
      <c r="CL89"/>
      <c r="CM89" s="1" t="s">
        <v>50</v>
      </c>
      <c r="CN89" s="2"/>
      <c r="CO89" s="1" t="s">
        <v>23</v>
      </c>
      <c r="CP89" s="1"/>
      <c r="CQ89" t="s">
        <v>23</v>
      </c>
      <c r="CS89" t="s">
        <v>50</v>
      </c>
      <c r="CU89" t="s">
        <v>23</v>
      </c>
      <c r="CW89" t="s">
        <v>50</v>
      </c>
      <c r="CY89" t="s">
        <v>23</v>
      </c>
      <c r="CZ89" t="s">
        <v>422</v>
      </c>
      <c r="DA89" t="s">
        <v>23</v>
      </c>
      <c r="DC89" t="s">
        <v>50</v>
      </c>
      <c r="DE89" t="s">
        <v>50</v>
      </c>
      <c r="DF89" s="2"/>
    </row>
    <row r="90" spans="1:110" x14ac:dyDescent="0.2">
      <c r="A90">
        <v>88</v>
      </c>
      <c r="B90" t="s">
        <v>318</v>
      </c>
      <c r="C90" t="s">
        <v>181</v>
      </c>
      <c r="D90" s="25" t="s">
        <v>179</v>
      </c>
      <c r="E90" t="s">
        <v>180</v>
      </c>
      <c r="F90" s="1" t="s">
        <v>12</v>
      </c>
      <c r="G90" s="4" t="s">
        <v>369</v>
      </c>
      <c r="H90" s="1">
        <v>2011</v>
      </c>
      <c r="I90" s="1">
        <v>2016</v>
      </c>
      <c r="J90" s="1"/>
      <c r="K90" s="1"/>
      <c r="L90" s="4" t="s">
        <v>514</v>
      </c>
      <c r="M90" s="1" t="s">
        <v>305</v>
      </c>
      <c r="N90" s="1"/>
      <c r="O90" s="4" t="s">
        <v>522</v>
      </c>
      <c r="Q90">
        <v>44</v>
      </c>
      <c r="T90">
        <v>13</v>
      </c>
      <c r="U90">
        <v>87</v>
      </c>
      <c r="V90">
        <f t="shared" si="10"/>
        <v>13</v>
      </c>
      <c r="W90">
        <f t="shared" si="11"/>
        <v>87</v>
      </c>
      <c r="X90" s="1">
        <v>1116</v>
      </c>
      <c r="Y90">
        <f t="shared" si="12"/>
        <v>145</v>
      </c>
      <c r="Z90">
        <f t="shared" si="13"/>
        <v>971</v>
      </c>
      <c r="AA90">
        <f t="shared" si="14"/>
        <v>1116</v>
      </c>
      <c r="AC90"/>
      <c r="AD90" s="1" t="s">
        <v>390</v>
      </c>
      <c r="AF90" s="1" t="s">
        <v>388</v>
      </c>
      <c r="AG90" s="1">
        <v>3</v>
      </c>
      <c r="AH90" s="1"/>
      <c r="AI90" s="5"/>
      <c r="AJ90" s="1"/>
      <c r="AK90" s="1"/>
      <c r="AL90" s="1"/>
      <c r="AM90" s="2"/>
      <c r="AN90" t="s">
        <v>23</v>
      </c>
      <c r="AQ90" t="s">
        <v>23</v>
      </c>
      <c r="AT90" t="s">
        <v>23</v>
      </c>
      <c r="CL90"/>
      <c r="CM90" s="1"/>
      <c r="CN90" s="2"/>
      <c r="CO90" s="1" t="s">
        <v>23</v>
      </c>
      <c r="CP90" s="1"/>
      <c r="CQ90" t="s">
        <v>23</v>
      </c>
      <c r="CS90" t="s">
        <v>50</v>
      </c>
      <c r="CU90" t="s">
        <v>50</v>
      </c>
      <c r="CW90" t="s">
        <v>50</v>
      </c>
      <c r="CY90" t="s">
        <v>50</v>
      </c>
      <c r="DA90" t="s">
        <v>23</v>
      </c>
      <c r="DB90" t="s">
        <v>423</v>
      </c>
      <c r="DC90" t="s">
        <v>23</v>
      </c>
      <c r="DE90" t="s">
        <v>50</v>
      </c>
      <c r="DF90" s="2"/>
    </row>
    <row r="91" spans="1:110" x14ac:dyDescent="0.2">
      <c r="A91">
        <v>89</v>
      </c>
      <c r="B91" t="s">
        <v>318</v>
      </c>
      <c r="C91" t="s">
        <v>606</v>
      </c>
      <c r="D91" s="25" t="s">
        <v>182</v>
      </c>
      <c r="E91" t="s">
        <v>424</v>
      </c>
      <c r="F91" s="4" t="s">
        <v>461</v>
      </c>
      <c r="G91" s="4" t="s">
        <v>287</v>
      </c>
      <c r="H91" s="4">
        <v>2005</v>
      </c>
      <c r="I91" s="4">
        <v>2008</v>
      </c>
      <c r="J91" s="1"/>
      <c r="K91" s="1"/>
      <c r="L91" s="4" t="s">
        <v>514</v>
      </c>
      <c r="M91" s="4" t="s">
        <v>296</v>
      </c>
      <c r="N91" s="1" t="s">
        <v>21</v>
      </c>
      <c r="O91" s="4" t="s">
        <v>522</v>
      </c>
      <c r="Q91">
        <v>46</v>
      </c>
      <c r="T91">
        <v>100</v>
      </c>
      <c r="U91">
        <v>0</v>
      </c>
      <c r="V91">
        <f t="shared" si="10"/>
        <v>100</v>
      </c>
      <c r="W91">
        <f t="shared" si="11"/>
        <v>0</v>
      </c>
      <c r="X91" s="4">
        <v>528</v>
      </c>
      <c r="Y91">
        <f t="shared" si="12"/>
        <v>528</v>
      </c>
      <c r="Z91">
        <f t="shared" si="13"/>
        <v>0</v>
      </c>
      <c r="AA91">
        <f t="shared" si="14"/>
        <v>528</v>
      </c>
      <c r="AC91"/>
      <c r="AD91" s="4" t="s">
        <v>52</v>
      </c>
      <c r="AE91" s="4" t="s">
        <v>28</v>
      </c>
      <c r="AF91" s="4" t="s">
        <v>56</v>
      </c>
      <c r="AG91" s="1"/>
      <c r="AH91" s="1"/>
      <c r="AI91" s="5"/>
      <c r="AJ91" s="1"/>
      <c r="AK91" s="1"/>
      <c r="AL91" s="1" t="s">
        <v>425</v>
      </c>
      <c r="AM91" s="2"/>
      <c r="AN91" t="s">
        <v>23</v>
      </c>
      <c r="AQ91" t="s">
        <v>23</v>
      </c>
      <c r="AT91" t="s">
        <v>23</v>
      </c>
      <c r="AW91" t="s">
        <v>50</v>
      </c>
      <c r="AZ91" t="s">
        <v>50</v>
      </c>
      <c r="BC91" t="s">
        <v>50</v>
      </c>
      <c r="BF91" t="s">
        <v>50</v>
      </c>
      <c r="BH91" t="s">
        <v>50</v>
      </c>
      <c r="BJ91" t="s">
        <v>50</v>
      </c>
      <c r="BL91" t="s">
        <v>23</v>
      </c>
      <c r="BM91" t="s">
        <v>353</v>
      </c>
      <c r="BO91" t="s">
        <v>50</v>
      </c>
      <c r="BR91" t="s">
        <v>50</v>
      </c>
      <c r="BU91" t="s">
        <v>50</v>
      </c>
      <c r="BX91" t="s">
        <v>23</v>
      </c>
      <c r="BY91" t="s">
        <v>353</v>
      </c>
      <c r="CA91" t="s">
        <v>50</v>
      </c>
      <c r="CD91" t="s">
        <v>23</v>
      </c>
      <c r="CE91" t="s">
        <v>353</v>
      </c>
      <c r="CG91" t="s">
        <v>23</v>
      </c>
      <c r="CH91" t="s">
        <v>354</v>
      </c>
      <c r="CJ91" t="s">
        <v>50</v>
      </c>
      <c r="CL91"/>
      <c r="CM91" s="1" t="s">
        <v>50</v>
      </c>
      <c r="CN91" s="2"/>
      <c r="CO91" s="4" t="s">
        <v>23</v>
      </c>
      <c r="CP91" s="1"/>
      <c r="CQ91" t="s">
        <v>23</v>
      </c>
      <c r="CS91" t="s">
        <v>50</v>
      </c>
      <c r="CU91" t="s">
        <v>50</v>
      </c>
      <c r="CW91" t="s">
        <v>50</v>
      </c>
      <c r="CY91" t="s">
        <v>50</v>
      </c>
      <c r="DA91" t="s">
        <v>23</v>
      </c>
      <c r="DC91" t="s">
        <v>23</v>
      </c>
      <c r="DE91" t="s">
        <v>50</v>
      </c>
      <c r="DF91" s="2"/>
    </row>
    <row r="92" spans="1:110" x14ac:dyDescent="0.2">
      <c r="A92">
        <v>90</v>
      </c>
      <c r="B92" t="s">
        <v>318</v>
      </c>
      <c r="C92" t="s">
        <v>185</v>
      </c>
      <c r="D92" s="25" t="s">
        <v>183</v>
      </c>
      <c r="E92" t="s">
        <v>184</v>
      </c>
      <c r="F92" s="1" t="s">
        <v>12</v>
      </c>
      <c r="G92" s="4" t="s">
        <v>476</v>
      </c>
      <c r="H92" s="4">
        <v>2015</v>
      </c>
      <c r="I92" s="4">
        <v>2016</v>
      </c>
      <c r="J92" s="1"/>
      <c r="K92" s="1"/>
      <c r="L92" s="4" t="s">
        <v>515</v>
      </c>
      <c r="M92" s="4" t="s">
        <v>470</v>
      </c>
      <c r="N92" s="1"/>
      <c r="O92" s="4" t="s">
        <v>522</v>
      </c>
      <c r="R92">
        <v>16</v>
      </c>
      <c r="T92">
        <v>382</v>
      </c>
      <c r="U92">
        <v>495</v>
      </c>
      <c r="V92">
        <f t="shared" si="10"/>
        <v>43.56</v>
      </c>
      <c r="W92">
        <f t="shared" si="11"/>
        <v>56.44</v>
      </c>
      <c r="X92" s="4">
        <v>1337</v>
      </c>
      <c r="Y92">
        <f t="shared" si="12"/>
        <v>382</v>
      </c>
      <c r="Z92">
        <f t="shared" si="13"/>
        <v>495</v>
      </c>
      <c r="AA92">
        <f t="shared" si="14"/>
        <v>877</v>
      </c>
      <c r="AB92" t="s">
        <v>427</v>
      </c>
      <c r="AC92"/>
      <c r="AD92" s="4" t="s">
        <v>390</v>
      </c>
      <c r="AF92" s="4" t="s">
        <v>388</v>
      </c>
      <c r="AG92" s="1">
        <v>3</v>
      </c>
      <c r="AH92" s="1" t="s">
        <v>50</v>
      </c>
      <c r="AI92" s="5">
        <v>8</v>
      </c>
      <c r="AJ92" s="1">
        <v>60</v>
      </c>
      <c r="AK92" s="1"/>
      <c r="AL92" s="1"/>
      <c r="AM92" s="2"/>
      <c r="AN92" t="s">
        <v>23</v>
      </c>
      <c r="AQ92" t="s">
        <v>23</v>
      </c>
      <c r="AT92" t="s">
        <v>23</v>
      </c>
      <c r="AW92" t="s">
        <v>50</v>
      </c>
      <c r="AZ92" t="s">
        <v>50</v>
      </c>
      <c r="BC92" t="s">
        <v>50</v>
      </c>
      <c r="BF92" t="s">
        <v>23</v>
      </c>
      <c r="BH92" t="s">
        <v>23</v>
      </c>
      <c r="BJ92" t="s">
        <v>50</v>
      </c>
      <c r="BL92" t="s">
        <v>23</v>
      </c>
      <c r="BO92" t="s">
        <v>23</v>
      </c>
      <c r="BX92" t="s">
        <v>50</v>
      </c>
      <c r="CA92" t="s">
        <v>23</v>
      </c>
      <c r="CD92" t="s">
        <v>50</v>
      </c>
      <c r="CG92" t="s">
        <v>50</v>
      </c>
      <c r="CJ92" t="s">
        <v>50</v>
      </c>
      <c r="CL92"/>
      <c r="CM92" s="4" t="s">
        <v>23</v>
      </c>
      <c r="CN92" s="2"/>
      <c r="CO92" s="4" t="s">
        <v>23</v>
      </c>
      <c r="CP92" s="1"/>
      <c r="CQ92" t="s">
        <v>23</v>
      </c>
      <c r="CS92" t="s">
        <v>50</v>
      </c>
      <c r="CU92" t="s">
        <v>50</v>
      </c>
      <c r="CW92" t="s">
        <v>50</v>
      </c>
      <c r="CY92" t="s">
        <v>23</v>
      </c>
      <c r="DA92" t="s">
        <v>50</v>
      </c>
      <c r="DC92" t="s">
        <v>50</v>
      </c>
      <c r="DE92" t="s">
        <v>50</v>
      </c>
      <c r="DF92" s="2"/>
    </row>
    <row r="93" spans="1:110" x14ac:dyDescent="0.2">
      <c r="A93">
        <v>91</v>
      </c>
      <c r="B93" t="s">
        <v>318</v>
      </c>
      <c r="C93" t="s">
        <v>187</v>
      </c>
      <c r="D93" s="25" t="s">
        <v>186</v>
      </c>
      <c r="F93" s="4" t="s">
        <v>461</v>
      </c>
      <c r="G93" s="1" t="s">
        <v>287</v>
      </c>
      <c r="H93" s="1"/>
      <c r="I93" s="1"/>
      <c r="J93" s="1"/>
      <c r="K93" s="1" t="s">
        <v>23</v>
      </c>
      <c r="L93" s="4" t="s">
        <v>514</v>
      </c>
      <c r="M93" s="4" t="s">
        <v>521</v>
      </c>
      <c r="N93" s="1"/>
      <c r="O93" s="4" t="s">
        <v>522</v>
      </c>
      <c r="Q93">
        <v>48</v>
      </c>
      <c r="R93">
        <v>15</v>
      </c>
      <c r="S93">
        <v>81</v>
      </c>
      <c r="T93">
        <v>49.5</v>
      </c>
      <c r="U93">
        <v>50.5</v>
      </c>
      <c r="V93">
        <f t="shared" si="10"/>
        <v>49.5</v>
      </c>
      <c r="W93">
        <f t="shared" si="11"/>
        <v>50.5</v>
      </c>
      <c r="X93" s="4">
        <v>1113</v>
      </c>
      <c r="Y93">
        <f t="shared" si="12"/>
        <v>551</v>
      </c>
      <c r="Z93">
        <f t="shared" si="13"/>
        <v>562</v>
      </c>
      <c r="AA93">
        <f t="shared" si="14"/>
        <v>1113</v>
      </c>
      <c r="AC93"/>
      <c r="AD93" s="4" t="s">
        <v>53</v>
      </c>
      <c r="AF93" s="1" t="s">
        <v>54</v>
      </c>
      <c r="AG93" s="1"/>
      <c r="AH93" s="1"/>
      <c r="AI93" s="5">
        <v>7</v>
      </c>
      <c r="AJ93" s="1"/>
      <c r="AK93" s="1"/>
      <c r="AL93" s="1" t="s">
        <v>297</v>
      </c>
      <c r="AM93" s="2"/>
      <c r="AN93" t="s">
        <v>23</v>
      </c>
      <c r="AQ93" t="s">
        <v>23</v>
      </c>
      <c r="AT93" t="s">
        <v>23</v>
      </c>
      <c r="AW93" t="s">
        <v>50</v>
      </c>
      <c r="AZ93" t="s">
        <v>23</v>
      </c>
      <c r="BC93" t="s">
        <v>50</v>
      </c>
      <c r="BF93" t="s">
        <v>23</v>
      </c>
      <c r="BH93" t="s">
        <v>23</v>
      </c>
      <c r="BJ93" t="s">
        <v>50</v>
      </c>
      <c r="BL93" t="s">
        <v>23</v>
      </c>
      <c r="BM93" t="s">
        <v>353</v>
      </c>
      <c r="BO93" t="s">
        <v>50</v>
      </c>
      <c r="BR93" t="s">
        <v>23</v>
      </c>
      <c r="BS93" t="s">
        <v>353</v>
      </c>
      <c r="BU93" t="s">
        <v>23</v>
      </c>
      <c r="BV93" t="s">
        <v>353</v>
      </c>
      <c r="BX93" t="s">
        <v>23</v>
      </c>
      <c r="BY93" t="s">
        <v>353</v>
      </c>
      <c r="CA93" t="s">
        <v>50</v>
      </c>
      <c r="CD93" t="s">
        <v>23</v>
      </c>
      <c r="CE93" t="s">
        <v>353</v>
      </c>
      <c r="CG93" t="s">
        <v>23</v>
      </c>
      <c r="CH93" t="s">
        <v>353</v>
      </c>
      <c r="CJ93" t="s">
        <v>50</v>
      </c>
      <c r="CL93"/>
      <c r="CM93" s="1" t="s">
        <v>50</v>
      </c>
      <c r="CN93" s="2"/>
      <c r="CO93" s="4" t="s">
        <v>23</v>
      </c>
      <c r="CP93" s="1"/>
      <c r="CQ93" t="s">
        <v>23</v>
      </c>
      <c r="CS93" t="s">
        <v>50</v>
      </c>
      <c r="CU93" t="s">
        <v>23</v>
      </c>
      <c r="CW93" t="s">
        <v>23</v>
      </c>
      <c r="CY93" t="s">
        <v>50</v>
      </c>
      <c r="DA93" t="s">
        <v>50</v>
      </c>
      <c r="DC93" t="s">
        <v>23</v>
      </c>
      <c r="DE93" t="s">
        <v>50</v>
      </c>
      <c r="DF93" s="2"/>
    </row>
    <row r="94" spans="1:110" x14ac:dyDescent="0.2">
      <c r="A94">
        <v>92</v>
      </c>
      <c r="B94" t="s">
        <v>318</v>
      </c>
      <c r="C94" t="s">
        <v>607</v>
      </c>
      <c r="D94" s="25" t="s">
        <v>188</v>
      </c>
      <c r="E94" t="s">
        <v>426</v>
      </c>
      <c r="F94" s="1" t="s">
        <v>12</v>
      </c>
      <c r="G94" s="4" t="s">
        <v>476</v>
      </c>
      <c r="H94" s="4">
        <v>2013</v>
      </c>
      <c r="I94" s="4">
        <v>2017</v>
      </c>
      <c r="J94" s="1"/>
      <c r="K94" s="1"/>
      <c r="L94" s="4" t="s">
        <v>514</v>
      </c>
      <c r="M94" s="4" t="s">
        <v>296</v>
      </c>
      <c r="N94" s="1" t="s">
        <v>21</v>
      </c>
      <c r="O94" s="4" t="s">
        <v>522</v>
      </c>
      <c r="Q94">
        <v>56.1</v>
      </c>
      <c r="T94">
        <v>22.6</v>
      </c>
      <c r="U94">
        <v>77.400000000000006</v>
      </c>
      <c r="V94">
        <f t="shared" si="10"/>
        <v>22.6</v>
      </c>
      <c r="W94">
        <f t="shared" si="11"/>
        <v>77.400000000000006</v>
      </c>
      <c r="X94" s="4">
        <v>877</v>
      </c>
      <c r="Y94">
        <f t="shared" si="12"/>
        <v>198</v>
      </c>
      <c r="Z94">
        <f t="shared" si="13"/>
        <v>679</v>
      </c>
      <c r="AA94">
        <f t="shared" si="14"/>
        <v>877</v>
      </c>
      <c r="AC94"/>
      <c r="AD94" s="4" t="s">
        <v>15</v>
      </c>
      <c r="AE94" s="4" t="s">
        <v>405</v>
      </c>
      <c r="AF94" s="4" t="s">
        <v>340</v>
      </c>
      <c r="AG94" s="1"/>
      <c r="AH94" s="1"/>
      <c r="AI94" s="5">
        <v>7</v>
      </c>
      <c r="AJ94" s="1"/>
      <c r="AK94" s="1"/>
      <c r="AL94" s="1"/>
      <c r="AM94" s="2"/>
      <c r="AN94" t="s">
        <v>23</v>
      </c>
      <c r="AQ94" t="s">
        <v>23</v>
      </c>
      <c r="AT94" t="s">
        <v>50</v>
      </c>
      <c r="AW94" t="s">
        <v>50</v>
      </c>
      <c r="AZ94" t="s">
        <v>23</v>
      </c>
      <c r="BC94" t="s">
        <v>50</v>
      </c>
      <c r="BF94" t="s">
        <v>50</v>
      </c>
      <c r="BH94" t="s">
        <v>50</v>
      </c>
      <c r="BJ94" t="s">
        <v>50</v>
      </c>
      <c r="BL94" t="s">
        <v>50</v>
      </c>
      <c r="BO94" t="s">
        <v>50</v>
      </c>
      <c r="BR94" t="s">
        <v>50</v>
      </c>
      <c r="BU94" t="s">
        <v>50</v>
      </c>
      <c r="BX94" t="s">
        <v>50</v>
      </c>
      <c r="CA94" t="s">
        <v>50</v>
      </c>
      <c r="CD94" t="s">
        <v>50</v>
      </c>
      <c r="CG94" t="s">
        <v>50</v>
      </c>
      <c r="CJ94" t="s">
        <v>50</v>
      </c>
      <c r="CL94"/>
      <c r="CM94" s="4" t="s">
        <v>50</v>
      </c>
      <c r="CN94" s="2"/>
      <c r="CO94" s="4" t="s">
        <v>23</v>
      </c>
      <c r="CP94" s="1"/>
      <c r="CQ94" t="s">
        <v>23</v>
      </c>
      <c r="CS94" t="s">
        <v>23</v>
      </c>
      <c r="CT94" t="s">
        <v>427</v>
      </c>
      <c r="CU94" t="s">
        <v>50</v>
      </c>
      <c r="CW94" t="s">
        <v>50</v>
      </c>
      <c r="CY94" t="s">
        <v>23</v>
      </c>
      <c r="CZ94" t="s">
        <v>428</v>
      </c>
      <c r="DA94" t="s">
        <v>50</v>
      </c>
      <c r="DC94" t="s">
        <v>50</v>
      </c>
      <c r="DE94" t="s">
        <v>50</v>
      </c>
      <c r="DF94" s="2"/>
    </row>
    <row r="95" spans="1:110" x14ac:dyDescent="0.2">
      <c r="A95">
        <v>93</v>
      </c>
      <c r="B95" t="s">
        <v>318</v>
      </c>
      <c r="C95" t="s">
        <v>191</v>
      </c>
      <c r="D95" s="27" t="s">
        <v>189</v>
      </c>
      <c r="F95" s="4" t="s">
        <v>12</v>
      </c>
      <c r="G95" s="4" t="s">
        <v>476</v>
      </c>
      <c r="H95" s="4"/>
      <c r="I95" s="4"/>
      <c r="J95" s="1"/>
      <c r="K95" s="1"/>
      <c r="L95" s="4" t="s">
        <v>514</v>
      </c>
      <c r="M95" s="4" t="s">
        <v>400</v>
      </c>
      <c r="N95" s="1"/>
      <c r="O95" s="4" t="s">
        <v>522</v>
      </c>
      <c r="Q95">
        <v>61</v>
      </c>
      <c r="T95">
        <v>0</v>
      </c>
      <c r="U95">
        <v>0</v>
      </c>
      <c r="V95">
        <f t="shared" si="10"/>
        <v>0</v>
      </c>
      <c r="W95">
        <f t="shared" si="11"/>
        <v>0</v>
      </c>
      <c r="X95" s="4">
        <v>420</v>
      </c>
      <c r="Y95">
        <f t="shared" si="12"/>
        <v>0</v>
      </c>
      <c r="Z95">
        <f t="shared" si="13"/>
        <v>0</v>
      </c>
      <c r="AA95">
        <f t="shared" si="14"/>
        <v>420</v>
      </c>
      <c r="AC95"/>
      <c r="AD95" t="s">
        <v>500</v>
      </c>
      <c r="AE95" s="4"/>
      <c r="AF95" s="4" t="s">
        <v>388</v>
      </c>
      <c r="AG95" s="1">
        <v>1</v>
      </c>
      <c r="AH95" s="1"/>
      <c r="AI95" s="5"/>
      <c r="AJ95" s="1">
        <v>10</v>
      </c>
      <c r="AK95" s="1"/>
      <c r="AL95" s="1"/>
      <c r="AM95" s="2"/>
      <c r="AN95" t="s">
        <v>23</v>
      </c>
      <c r="AQ95" t="s">
        <v>23</v>
      </c>
      <c r="AT95" t="s">
        <v>50</v>
      </c>
      <c r="AW95" t="s">
        <v>50</v>
      </c>
      <c r="AZ95" t="s">
        <v>50</v>
      </c>
      <c r="BC95" t="s">
        <v>50</v>
      </c>
      <c r="BF95" t="s">
        <v>23</v>
      </c>
      <c r="BH95" t="s">
        <v>23</v>
      </c>
      <c r="BJ95" t="s">
        <v>50</v>
      </c>
      <c r="BL95" t="s">
        <v>50</v>
      </c>
      <c r="BO95" t="s">
        <v>50</v>
      </c>
      <c r="BR95" t="s">
        <v>50</v>
      </c>
      <c r="BU95" t="s">
        <v>50</v>
      </c>
      <c r="BX95" t="s">
        <v>50</v>
      </c>
      <c r="CA95" t="s">
        <v>50</v>
      </c>
      <c r="CD95" t="s">
        <v>50</v>
      </c>
      <c r="CG95" t="s">
        <v>50</v>
      </c>
      <c r="CJ95" t="s">
        <v>50</v>
      </c>
      <c r="CL95"/>
      <c r="CM95" s="4" t="s">
        <v>50</v>
      </c>
      <c r="CN95" s="2"/>
      <c r="CO95" s="4" t="s">
        <v>23</v>
      </c>
      <c r="CP95" s="1"/>
      <c r="CQ95" t="s">
        <v>23</v>
      </c>
      <c r="CS95" t="s">
        <v>50</v>
      </c>
      <c r="CU95" t="s">
        <v>50</v>
      </c>
      <c r="CW95" t="s">
        <v>50</v>
      </c>
      <c r="CY95" t="s">
        <v>50</v>
      </c>
      <c r="DA95" t="s">
        <v>50</v>
      </c>
      <c r="DC95" t="s">
        <v>50</v>
      </c>
      <c r="DE95" t="s">
        <v>50</v>
      </c>
      <c r="DF95" s="2"/>
    </row>
    <row r="96" spans="1:110" x14ac:dyDescent="0.2">
      <c r="A96">
        <v>94</v>
      </c>
      <c r="B96" t="s">
        <v>318</v>
      </c>
      <c r="C96" t="s">
        <v>194</v>
      </c>
      <c r="D96" s="25" t="s">
        <v>193</v>
      </c>
      <c r="E96" s="24" t="s">
        <v>192</v>
      </c>
      <c r="F96" s="1" t="s">
        <v>12</v>
      </c>
      <c r="G96" s="4" t="s">
        <v>476</v>
      </c>
      <c r="H96" s="1"/>
      <c r="I96" s="1"/>
      <c r="J96" s="1"/>
      <c r="K96" s="1"/>
      <c r="L96" s="4" t="s">
        <v>517</v>
      </c>
      <c r="M96" s="4" t="s">
        <v>392</v>
      </c>
      <c r="N96" s="1" t="s">
        <v>21</v>
      </c>
      <c r="O96" s="4" t="s">
        <v>522</v>
      </c>
      <c r="R96">
        <v>30</v>
      </c>
      <c r="T96">
        <v>0</v>
      </c>
      <c r="U96">
        <v>0</v>
      </c>
      <c r="V96">
        <f t="shared" si="10"/>
        <v>0</v>
      </c>
      <c r="W96">
        <f t="shared" si="11"/>
        <v>0</v>
      </c>
      <c r="X96" s="4">
        <v>341</v>
      </c>
      <c r="Y96">
        <f t="shared" si="12"/>
        <v>0</v>
      </c>
      <c r="Z96">
        <f t="shared" si="13"/>
        <v>0</v>
      </c>
      <c r="AA96">
        <f t="shared" si="14"/>
        <v>341</v>
      </c>
      <c r="AC96"/>
      <c r="AD96" s="4" t="s">
        <v>15</v>
      </c>
      <c r="AE96" s="4" t="s">
        <v>405</v>
      </c>
      <c r="AF96" s="1"/>
      <c r="AG96" s="1"/>
      <c r="AH96" s="1"/>
      <c r="AI96" s="5">
        <v>4</v>
      </c>
      <c r="AJ96" s="1">
        <v>60</v>
      </c>
      <c r="AK96" s="1"/>
      <c r="AL96" s="1"/>
      <c r="AM96" s="2"/>
      <c r="AN96" t="s">
        <v>23</v>
      </c>
      <c r="AQ96" t="s">
        <v>23</v>
      </c>
      <c r="AT96" t="s">
        <v>50</v>
      </c>
      <c r="AW96" t="s">
        <v>50</v>
      </c>
      <c r="AZ96" t="s">
        <v>50</v>
      </c>
      <c r="BC96" t="s">
        <v>50</v>
      </c>
      <c r="BF96" t="s">
        <v>23</v>
      </c>
      <c r="BH96" t="s">
        <v>23</v>
      </c>
      <c r="BJ96" t="s">
        <v>50</v>
      </c>
      <c r="BL96" t="s">
        <v>50</v>
      </c>
      <c r="BO96" t="s">
        <v>50</v>
      </c>
      <c r="BR96" t="s">
        <v>50</v>
      </c>
      <c r="BU96" t="s">
        <v>50</v>
      </c>
      <c r="BX96" t="s">
        <v>50</v>
      </c>
      <c r="CA96" t="s">
        <v>50</v>
      </c>
      <c r="CD96" t="s">
        <v>50</v>
      </c>
      <c r="CG96" t="s">
        <v>50</v>
      </c>
      <c r="CJ96" t="s">
        <v>50</v>
      </c>
      <c r="CL96"/>
      <c r="CM96" s="4" t="s">
        <v>50</v>
      </c>
      <c r="CN96" s="2"/>
      <c r="CO96" s="4" t="s">
        <v>23</v>
      </c>
      <c r="CP96" s="1"/>
      <c r="CQ96" t="s">
        <v>23</v>
      </c>
      <c r="CS96" t="s">
        <v>50</v>
      </c>
      <c r="CU96" t="s">
        <v>23</v>
      </c>
      <c r="CW96" t="s">
        <v>23</v>
      </c>
      <c r="CY96" t="s">
        <v>50</v>
      </c>
      <c r="DA96" t="s">
        <v>23</v>
      </c>
      <c r="DC96" t="s">
        <v>50</v>
      </c>
      <c r="DE96" t="s">
        <v>50</v>
      </c>
      <c r="DF96" s="2"/>
    </row>
    <row r="97" spans="1:110" x14ac:dyDescent="0.2">
      <c r="A97">
        <v>95</v>
      </c>
      <c r="B97" t="s">
        <v>318</v>
      </c>
      <c r="C97" t="s">
        <v>608</v>
      </c>
      <c r="D97" s="25" t="s">
        <v>195</v>
      </c>
      <c r="E97" s="24" t="s">
        <v>25</v>
      </c>
      <c r="F97" s="1" t="s">
        <v>12</v>
      </c>
      <c r="G97" s="4" t="s">
        <v>476</v>
      </c>
      <c r="H97" s="1"/>
      <c r="I97" s="1"/>
      <c r="J97" s="1"/>
      <c r="K97" s="1"/>
      <c r="L97" s="4" t="s">
        <v>514</v>
      </c>
      <c r="M97" s="4" t="s">
        <v>520</v>
      </c>
      <c r="N97" s="4" t="s">
        <v>21</v>
      </c>
      <c r="O97" s="4" t="s">
        <v>522</v>
      </c>
      <c r="Q97">
        <v>72</v>
      </c>
      <c r="T97">
        <v>0</v>
      </c>
      <c r="U97">
        <v>100</v>
      </c>
      <c r="V97">
        <f t="shared" si="10"/>
        <v>0</v>
      </c>
      <c r="W97">
        <f t="shared" si="11"/>
        <v>100</v>
      </c>
      <c r="X97" s="4">
        <v>1355</v>
      </c>
      <c r="Y97">
        <f t="shared" si="12"/>
        <v>0</v>
      </c>
      <c r="Z97">
        <f t="shared" si="13"/>
        <v>1355</v>
      </c>
      <c r="AA97">
        <f t="shared" si="14"/>
        <v>1355</v>
      </c>
      <c r="AC97"/>
      <c r="AD97" s="4" t="s">
        <v>15</v>
      </c>
      <c r="AE97" s="4" t="s">
        <v>405</v>
      </c>
      <c r="AF97" s="4" t="s">
        <v>360</v>
      </c>
      <c r="AG97" s="1"/>
      <c r="AH97" s="1"/>
      <c r="AI97" s="15">
        <v>10</v>
      </c>
      <c r="AJ97" s="1"/>
      <c r="AK97" s="1"/>
      <c r="AL97" s="1"/>
      <c r="AM97" s="2"/>
      <c r="AN97" t="s">
        <v>23</v>
      </c>
      <c r="AQ97" t="s">
        <v>23</v>
      </c>
      <c r="AT97" t="s">
        <v>50</v>
      </c>
      <c r="AW97" t="s">
        <v>50</v>
      </c>
      <c r="AZ97" t="s">
        <v>50</v>
      </c>
      <c r="BC97" t="s">
        <v>50</v>
      </c>
      <c r="BF97" t="s">
        <v>50</v>
      </c>
      <c r="BH97" t="s">
        <v>50</v>
      </c>
      <c r="BJ97" t="s">
        <v>50</v>
      </c>
      <c r="BL97" t="s">
        <v>50</v>
      </c>
      <c r="BO97" t="s">
        <v>50</v>
      </c>
      <c r="BR97" t="s">
        <v>50</v>
      </c>
      <c r="BU97" t="s">
        <v>50</v>
      </c>
      <c r="BX97" t="s">
        <v>50</v>
      </c>
      <c r="CA97" t="s">
        <v>50</v>
      </c>
      <c r="CD97" t="s">
        <v>23</v>
      </c>
      <c r="CE97" t="s">
        <v>402</v>
      </c>
      <c r="CF97" t="s">
        <v>429</v>
      </c>
      <c r="CG97" t="s">
        <v>23</v>
      </c>
      <c r="CH97" t="s">
        <v>402</v>
      </c>
      <c r="CI97" t="s">
        <v>430</v>
      </c>
      <c r="CJ97" t="s">
        <v>23</v>
      </c>
      <c r="CK97" t="s">
        <v>431</v>
      </c>
      <c r="CL97"/>
      <c r="CM97" s="4" t="s">
        <v>50</v>
      </c>
      <c r="CN97" s="2"/>
      <c r="CO97" s="4" t="s">
        <v>23</v>
      </c>
      <c r="CP97" s="1"/>
      <c r="CQ97" t="s">
        <v>23</v>
      </c>
      <c r="DE97"/>
      <c r="DF97" s="2"/>
    </row>
    <row r="98" spans="1:110" x14ac:dyDescent="0.2">
      <c r="A98">
        <v>96</v>
      </c>
      <c r="B98" t="s">
        <v>318</v>
      </c>
      <c r="C98" s="36" t="s">
        <v>197</v>
      </c>
      <c r="D98" s="25" t="s">
        <v>196</v>
      </c>
      <c r="E98" s="4" t="s">
        <v>184</v>
      </c>
      <c r="F98" s="4" t="s">
        <v>12</v>
      </c>
      <c r="G98" s="4" t="s">
        <v>476</v>
      </c>
      <c r="H98" s="1">
        <v>2015</v>
      </c>
      <c r="I98" s="1">
        <v>2016</v>
      </c>
      <c r="J98" s="1"/>
      <c r="K98" s="1"/>
      <c r="L98" s="4" t="s">
        <v>514</v>
      </c>
      <c r="M98" s="4" t="s">
        <v>289</v>
      </c>
      <c r="N98" s="1"/>
      <c r="O98" s="4" t="s">
        <v>522</v>
      </c>
      <c r="Q98">
        <v>69.5</v>
      </c>
      <c r="R98">
        <v>31</v>
      </c>
      <c r="S98">
        <v>88</v>
      </c>
      <c r="T98">
        <v>52</v>
      </c>
      <c r="U98">
        <v>48</v>
      </c>
      <c r="V98">
        <f t="shared" ref="V98:V107" si="15">IFERROR(ROUND(T98/(T98+U98)*100,2), 0)</f>
        <v>52</v>
      </c>
      <c r="W98">
        <f t="shared" ref="W98:W107" si="16">IFERROR(ROUND(U98/(T98+U98)*100,2),0)</f>
        <v>48</v>
      </c>
      <c r="X98" s="4">
        <v>3653</v>
      </c>
      <c r="Y98">
        <f t="shared" ref="Y98:Y107" si="17">IF(T98 &gt; 100, T98, ROUND((X98/100)*V98,0))</f>
        <v>1900</v>
      </c>
      <c r="Z98">
        <f t="shared" ref="Z98:Z107" si="18">IF(U98 &gt; 100, U98, ROUND((X98/100)*W98,0))</f>
        <v>1753</v>
      </c>
      <c r="AA98">
        <f t="shared" ref="AA98:AA106" si="19" xml:space="preserve"> IF(Y98+Z98 &lt;&gt; 0,  Y98+Z98,X98)</f>
        <v>3653</v>
      </c>
      <c r="AB98" t="s">
        <v>553</v>
      </c>
      <c r="AC98"/>
      <c r="AD98" s="4" t="s">
        <v>15</v>
      </c>
      <c r="AE98" s="4" t="s">
        <v>459</v>
      </c>
      <c r="AF98" s="4" t="s">
        <v>332</v>
      </c>
      <c r="AG98" s="1"/>
      <c r="AH98" s="1"/>
      <c r="AI98" s="15">
        <v>8</v>
      </c>
      <c r="AJ98" s="1"/>
      <c r="AK98" s="1">
        <v>100</v>
      </c>
      <c r="AL98" s="1" t="s">
        <v>498</v>
      </c>
      <c r="AM98" s="2"/>
      <c r="AN98" t="s">
        <v>23</v>
      </c>
      <c r="AQ98" t="s">
        <v>23</v>
      </c>
      <c r="AT98" t="s">
        <v>23</v>
      </c>
      <c r="AW98" t="s">
        <v>23</v>
      </c>
      <c r="AZ98" t="s">
        <v>23</v>
      </c>
      <c r="BC98" t="s">
        <v>23</v>
      </c>
      <c r="BF98" t="s">
        <v>23</v>
      </c>
      <c r="BH98" t="s">
        <v>23</v>
      </c>
      <c r="BJ98" t="s">
        <v>50</v>
      </c>
      <c r="BL98" t="s">
        <v>23</v>
      </c>
      <c r="BO98" t="s">
        <v>50</v>
      </c>
      <c r="BR98" t="s">
        <v>23</v>
      </c>
      <c r="BU98" t="s">
        <v>23</v>
      </c>
      <c r="BX98" t="s">
        <v>23</v>
      </c>
      <c r="CA98" t="s">
        <v>50</v>
      </c>
      <c r="CD98" t="s">
        <v>50</v>
      </c>
      <c r="CG98" t="s">
        <v>50</v>
      </c>
      <c r="CJ98" t="s">
        <v>50</v>
      </c>
      <c r="CL98"/>
      <c r="CM98" s="4" t="s">
        <v>23</v>
      </c>
      <c r="CN98" s="2"/>
      <c r="CO98" s="4" t="s">
        <v>23</v>
      </c>
      <c r="CP98" s="1"/>
      <c r="CQ98" t="s">
        <v>23</v>
      </c>
      <c r="DE98"/>
      <c r="DF98" s="2"/>
    </row>
    <row r="99" spans="1:110" x14ac:dyDescent="0.2">
      <c r="A99">
        <v>97</v>
      </c>
      <c r="B99" t="s">
        <v>318</v>
      </c>
      <c r="C99" t="s">
        <v>198</v>
      </c>
      <c r="D99" s="25" t="s">
        <v>199</v>
      </c>
      <c r="E99" t="s">
        <v>407</v>
      </c>
      <c r="F99" t="s">
        <v>55</v>
      </c>
      <c r="G99" t="s">
        <v>55</v>
      </c>
      <c r="H99">
        <v>2007</v>
      </c>
      <c r="I99">
        <v>2015</v>
      </c>
      <c r="L99" s="4" t="s">
        <v>512</v>
      </c>
      <c r="M99" t="s">
        <v>20</v>
      </c>
      <c r="N99" t="s">
        <v>21</v>
      </c>
      <c r="O99" s="4" t="s">
        <v>522</v>
      </c>
      <c r="R99">
        <v>40</v>
      </c>
      <c r="T99">
        <v>41</v>
      </c>
      <c r="U99">
        <v>59</v>
      </c>
      <c r="V99">
        <f t="shared" si="15"/>
        <v>41</v>
      </c>
      <c r="W99">
        <f t="shared" si="16"/>
        <v>59</v>
      </c>
      <c r="X99">
        <v>546</v>
      </c>
      <c r="Y99">
        <f t="shared" si="17"/>
        <v>224</v>
      </c>
      <c r="Z99">
        <f t="shared" si="18"/>
        <v>322</v>
      </c>
      <c r="AA99">
        <f t="shared" si="19"/>
        <v>546</v>
      </c>
      <c r="AC99"/>
      <c r="AD99" s="1" t="s">
        <v>391</v>
      </c>
      <c r="AE99"/>
      <c r="AF99" s="1" t="s">
        <v>336</v>
      </c>
      <c r="AH99" t="s">
        <v>50</v>
      </c>
      <c r="AI99" s="32">
        <v>7</v>
      </c>
      <c r="AJ99">
        <v>60</v>
      </c>
      <c r="AL99"/>
      <c r="AM99" s="2"/>
      <c r="AN99" t="s">
        <v>23</v>
      </c>
      <c r="AQ99" t="s">
        <v>23</v>
      </c>
      <c r="BF99" t="s">
        <v>23</v>
      </c>
      <c r="BH99" t="s">
        <v>23</v>
      </c>
      <c r="BJ99" t="s">
        <v>23</v>
      </c>
      <c r="BX99" t="s">
        <v>23</v>
      </c>
      <c r="CD99" t="s">
        <v>23</v>
      </c>
      <c r="CL99"/>
      <c r="CM99" s="1"/>
      <c r="CN99" s="2"/>
      <c r="CO99" t="s">
        <v>23</v>
      </c>
      <c r="CQ99" t="s">
        <v>23</v>
      </c>
      <c r="CS99" t="s">
        <v>23</v>
      </c>
      <c r="CU99" t="s">
        <v>23</v>
      </c>
      <c r="CW99" t="s">
        <v>23</v>
      </c>
      <c r="DA99" t="s">
        <v>23</v>
      </c>
      <c r="DC99" t="s">
        <v>23</v>
      </c>
      <c r="DE99"/>
      <c r="DF99" s="2"/>
    </row>
    <row r="100" spans="1:110" x14ac:dyDescent="0.2">
      <c r="A100">
        <v>98</v>
      </c>
      <c r="B100" t="s">
        <v>318</v>
      </c>
      <c r="C100" t="s">
        <v>213</v>
      </c>
      <c r="D100" s="25" t="s">
        <v>200</v>
      </c>
      <c r="E100" s="24" t="s">
        <v>201</v>
      </c>
      <c r="F100" s="1" t="s">
        <v>12</v>
      </c>
      <c r="G100" s="22" t="s">
        <v>476</v>
      </c>
      <c r="H100">
        <v>2011</v>
      </c>
      <c r="I100">
        <v>2012</v>
      </c>
      <c r="L100" s="4" t="s">
        <v>514</v>
      </c>
      <c r="M100" t="s">
        <v>338</v>
      </c>
      <c r="N100" t="s">
        <v>21</v>
      </c>
      <c r="O100" s="4" t="s">
        <v>522</v>
      </c>
      <c r="Q100">
        <v>47.7</v>
      </c>
      <c r="R100">
        <v>35</v>
      </c>
      <c r="S100">
        <v>59</v>
      </c>
      <c r="T100">
        <v>100</v>
      </c>
      <c r="U100">
        <v>0</v>
      </c>
      <c r="V100">
        <f t="shared" si="15"/>
        <v>100</v>
      </c>
      <c r="W100">
        <f t="shared" si="16"/>
        <v>0</v>
      </c>
      <c r="X100">
        <v>962</v>
      </c>
      <c r="Y100">
        <f t="shared" si="17"/>
        <v>962</v>
      </c>
      <c r="Z100">
        <f t="shared" si="18"/>
        <v>0</v>
      </c>
      <c r="AA100">
        <f t="shared" si="19"/>
        <v>962</v>
      </c>
      <c r="AC100"/>
      <c r="AD100" s="1" t="s">
        <v>52</v>
      </c>
      <c r="AE100" s="4" t="s">
        <v>28</v>
      </c>
      <c r="AF100" s="4" t="s">
        <v>56</v>
      </c>
      <c r="AH100"/>
      <c r="AI100" s="32"/>
      <c r="AL100"/>
      <c r="AM100" s="2"/>
      <c r="AN100" t="s">
        <v>23</v>
      </c>
      <c r="AQ100" t="s">
        <v>23</v>
      </c>
      <c r="AT100" t="s">
        <v>50</v>
      </c>
      <c r="AW100" t="s">
        <v>50</v>
      </c>
      <c r="AZ100" t="s">
        <v>50</v>
      </c>
      <c r="BC100" t="s">
        <v>50</v>
      </c>
      <c r="BF100" t="s">
        <v>50</v>
      </c>
      <c r="BH100" t="s">
        <v>50</v>
      </c>
      <c r="BJ100" t="s">
        <v>50</v>
      </c>
      <c r="BL100" t="s">
        <v>50</v>
      </c>
      <c r="BO100" t="s">
        <v>50</v>
      </c>
      <c r="BR100" t="s">
        <v>50</v>
      </c>
      <c r="BU100" t="s">
        <v>50</v>
      </c>
      <c r="BX100" t="s">
        <v>50</v>
      </c>
      <c r="CA100" t="s">
        <v>50</v>
      </c>
      <c r="CD100" t="s">
        <v>23</v>
      </c>
      <c r="CG100" t="s">
        <v>23</v>
      </c>
      <c r="CJ100" t="s">
        <v>23</v>
      </c>
      <c r="CL100"/>
      <c r="CM100" s="1" t="s">
        <v>50</v>
      </c>
      <c r="CN100" s="2"/>
      <c r="CO100" t="s">
        <v>23</v>
      </c>
      <c r="CQ100" t="s">
        <v>23</v>
      </c>
      <c r="CU100" t="s">
        <v>23</v>
      </c>
      <c r="DE100"/>
      <c r="DF100" s="2"/>
    </row>
    <row r="101" spans="1:110" x14ac:dyDescent="0.2">
      <c r="A101">
        <v>99</v>
      </c>
      <c r="B101" t="s">
        <v>408</v>
      </c>
      <c r="C101" t="s">
        <v>214</v>
      </c>
      <c r="D101" s="25" t="s">
        <v>216</v>
      </c>
      <c r="F101" s="4" t="s">
        <v>408</v>
      </c>
      <c r="L101" s="4" t="s">
        <v>514</v>
      </c>
      <c r="M101" t="s">
        <v>362</v>
      </c>
      <c r="O101" s="4" t="s">
        <v>522</v>
      </c>
      <c r="Q101">
        <v>59.6</v>
      </c>
      <c r="T101">
        <v>46</v>
      </c>
      <c r="U101">
        <v>54</v>
      </c>
      <c r="V101">
        <f t="shared" si="15"/>
        <v>46</v>
      </c>
      <c r="W101">
        <f t="shared" si="16"/>
        <v>54</v>
      </c>
      <c r="X101">
        <v>570</v>
      </c>
      <c r="Y101">
        <f t="shared" si="17"/>
        <v>262</v>
      </c>
      <c r="Z101">
        <f t="shared" si="18"/>
        <v>308</v>
      </c>
      <c r="AA101">
        <f t="shared" si="19"/>
        <v>570</v>
      </c>
      <c r="AC101"/>
      <c r="AD101" s="4" t="s">
        <v>358</v>
      </c>
      <c r="AE101" t="s">
        <v>499</v>
      </c>
      <c r="AF101" s="4" t="s">
        <v>388</v>
      </c>
      <c r="AH101"/>
      <c r="AI101" s="32"/>
      <c r="AL101"/>
      <c r="AM101" s="2"/>
      <c r="AN101" t="s">
        <v>23</v>
      </c>
      <c r="AQ101" t="s">
        <v>23</v>
      </c>
      <c r="AT101" t="s">
        <v>50</v>
      </c>
      <c r="AW101" t="s">
        <v>50</v>
      </c>
      <c r="AZ101" t="s">
        <v>50</v>
      </c>
      <c r="BC101" t="s">
        <v>50</v>
      </c>
      <c r="BF101" t="s">
        <v>50</v>
      </c>
      <c r="BH101" t="s">
        <v>50</v>
      </c>
      <c r="BJ101" t="s">
        <v>50</v>
      </c>
      <c r="BL101" t="s">
        <v>23</v>
      </c>
      <c r="BO101" t="s">
        <v>23</v>
      </c>
      <c r="BR101" t="s">
        <v>50</v>
      </c>
      <c r="BU101" t="s">
        <v>50</v>
      </c>
      <c r="BX101" t="s">
        <v>23</v>
      </c>
      <c r="CA101" t="s">
        <v>50</v>
      </c>
      <c r="CD101" t="s">
        <v>50</v>
      </c>
      <c r="CG101" t="s">
        <v>50</v>
      </c>
      <c r="CJ101" t="s">
        <v>23</v>
      </c>
      <c r="CL101"/>
      <c r="CM101" s="1" t="s">
        <v>50</v>
      </c>
      <c r="CN101" s="2"/>
      <c r="CO101" t="s">
        <v>23</v>
      </c>
      <c r="CQ101" t="s">
        <v>23</v>
      </c>
      <c r="CS101" t="s">
        <v>50</v>
      </c>
      <c r="CU101" t="s">
        <v>50</v>
      </c>
      <c r="CW101" t="s">
        <v>50</v>
      </c>
      <c r="CY101" t="s">
        <v>50</v>
      </c>
      <c r="DA101" t="s">
        <v>50</v>
      </c>
      <c r="DC101" t="s">
        <v>50</v>
      </c>
      <c r="DE101" t="s">
        <v>50</v>
      </c>
      <c r="DF101" s="2"/>
    </row>
    <row r="102" spans="1:110" x14ac:dyDescent="0.2">
      <c r="A102">
        <v>100</v>
      </c>
      <c r="B102" t="s">
        <v>408</v>
      </c>
      <c r="C102" t="s">
        <v>215</v>
      </c>
      <c r="D102" s="25" t="s">
        <v>217</v>
      </c>
      <c r="F102" t="s">
        <v>408</v>
      </c>
      <c r="G102" t="s">
        <v>476</v>
      </c>
      <c r="H102">
        <v>2015</v>
      </c>
      <c r="I102">
        <v>2016</v>
      </c>
      <c r="L102" s="28"/>
      <c r="O102" s="4" t="s">
        <v>522</v>
      </c>
      <c r="Q102">
        <v>71.8</v>
      </c>
      <c r="T102">
        <v>47.1</v>
      </c>
      <c r="U102">
        <v>52.9</v>
      </c>
      <c r="V102">
        <f t="shared" si="15"/>
        <v>47.1</v>
      </c>
      <c r="W102">
        <f t="shared" si="16"/>
        <v>52.9</v>
      </c>
      <c r="X102">
        <v>756</v>
      </c>
      <c r="Y102">
        <f t="shared" si="17"/>
        <v>356</v>
      </c>
      <c r="Z102">
        <f t="shared" si="18"/>
        <v>400</v>
      </c>
      <c r="AA102">
        <f t="shared" si="19"/>
        <v>756</v>
      </c>
      <c r="AC102"/>
      <c r="AD102" s="1"/>
      <c r="AE102"/>
      <c r="AF102" s="1"/>
      <c r="AG102">
        <v>3</v>
      </c>
      <c r="AH102"/>
      <c r="AI102" s="32"/>
      <c r="AL102"/>
      <c r="AM102" s="2"/>
      <c r="CL102"/>
      <c r="CM102" s="1" t="s">
        <v>23</v>
      </c>
      <c r="CN102" s="2"/>
      <c r="DE102"/>
      <c r="DF102" s="2"/>
    </row>
    <row r="103" spans="1:110" x14ac:dyDescent="0.2">
      <c r="A103">
        <v>101</v>
      </c>
      <c r="B103" t="s">
        <v>310</v>
      </c>
      <c r="C103" t="s">
        <v>609</v>
      </c>
      <c r="D103" s="25" t="s">
        <v>218</v>
      </c>
      <c r="E103" s="24" t="s">
        <v>90</v>
      </c>
      <c r="F103" s="1" t="s">
        <v>12</v>
      </c>
      <c r="G103" t="s">
        <v>476</v>
      </c>
      <c r="H103">
        <v>2010</v>
      </c>
      <c r="I103">
        <v>2011</v>
      </c>
      <c r="K103" t="s">
        <v>50</v>
      </c>
      <c r="L103" s="4" t="s">
        <v>514</v>
      </c>
      <c r="M103" t="s">
        <v>400</v>
      </c>
      <c r="O103" t="s">
        <v>290</v>
      </c>
      <c r="P103" s="2" t="s">
        <v>468</v>
      </c>
      <c r="Q103">
        <v>52.6</v>
      </c>
      <c r="T103">
        <v>1718</v>
      </c>
      <c r="U103">
        <v>1626</v>
      </c>
      <c r="V103">
        <f t="shared" si="15"/>
        <v>51.38</v>
      </c>
      <c r="W103">
        <f t="shared" si="16"/>
        <v>48.62</v>
      </c>
      <c r="X103">
        <v>475</v>
      </c>
      <c r="Y103">
        <f t="shared" si="17"/>
        <v>1718</v>
      </c>
      <c r="Z103">
        <f t="shared" si="18"/>
        <v>1626</v>
      </c>
      <c r="AA103">
        <f t="shared" si="19"/>
        <v>3344</v>
      </c>
      <c r="AC103"/>
      <c r="AD103" s="1" t="s">
        <v>401</v>
      </c>
      <c r="AE103" t="s">
        <v>390</v>
      </c>
      <c r="AF103" s="1" t="s">
        <v>388</v>
      </c>
      <c r="AG103">
        <v>3</v>
      </c>
      <c r="AH103" t="s">
        <v>50</v>
      </c>
      <c r="AI103" s="32">
        <v>7</v>
      </c>
      <c r="AK103">
        <v>100</v>
      </c>
      <c r="AL103"/>
      <c r="AM103" s="2"/>
      <c r="AN103" t="s">
        <v>23</v>
      </c>
      <c r="AQ103" t="s">
        <v>23</v>
      </c>
      <c r="AT103" t="s">
        <v>23</v>
      </c>
      <c r="AW103" t="s">
        <v>50</v>
      </c>
      <c r="AZ103" t="s">
        <v>50</v>
      </c>
      <c r="BC103" t="s">
        <v>50</v>
      </c>
      <c r="BF103" t="s">
        <v>50</v>
      </c>
      <c r="BH103" t="s">
        <v>50</v>
      </c>
      <c r="BJ103" t="s">
        <v>50</v>
      </c>
      <c r="BL103" t="s">
        <v>50</v>
      </c>
      <c r="BO103" t="s">
        <v>50</v>
      </c>
      <c r="BR103" t="s">
        <v>50</v>
      </c>
      <c r="BU103" t="s">
        <v>50</v>
      </c>
      <c r="BX103" t="s">
        <v>50</v>
      </c>
      <c r="CA103" t="s">
        <v>50</v>
      </c>
      <c r="CD103" t="s">
        <v>23</v>
      </c>
      <c r="CE103" t="s">
        <v>402</v>
      </c>
      <c r="CG103" t="s">
        <v>23</v>
      </c>
      <c r="CH103" t="s">
        <v>402</v>
      </c>
      <c r="CJ103" t="s">
        <v>50</v>
      </c>
      <c r="CL103"/>
      <c r="CM103" s="1" t="s">
        <v>50</v>
      </c>
      <c r="CN103" s="2"/>
      <c r="CO103" t="s">
        <v>23</v>
      </c>
      <c r="CQ103" t="s">
        <v>23</v>
      </c>
      <c r="DE103"/>
      <c r="DF103" s="2"/>
    </row>
    <row r="104" spans="1:110" x14ac:dyDescent="0.2">
      <c r="A104">
        <v>102</v>
      </c>
      <c r="B104" t="s">
        <v>310</v>
      </c>
      <c r="C104" t="s">
        <v>262</v>
      </c>
      <c r="D104" s="25" t="s">
        <v>219</v>
      </c>
      <c r="E104" s="24" t="s">
        <v>220</v>
      </c>
      <c r="F104" s="1" t="s">
        <v>12</v>
      </c>
      <c r="G104" t="s">
        <v>476</v>
      </c>
      <c r="H104">
        <v>2010</v>
      </c>
      <c r="I104">
        <v>2014</v>
      </c>
      <c r="L104" s="4" t="s">
        <v>513</v>
      </c>
      <c r="M104" t="s">
        <v>409</v>
      </c>
      <c r="O104" s="4" t="s">
        <v>522</v>
      </c>
      <c r="Q104">
        <v>40</v>
      </c>
      <c r="T104">
        <v>317</v>
      </c>
      <c r="U104">
        <v>73</v>
      </c>
      <c r="V104">
        <f t="shared" si="15"/>
        <v>81.28</v>
      </c>
      <c r="W104">
        <f t="shared" si="16"/>
        <v>18.72</v>
      </c>
      <c r="X104">
        <v>1127</v>
      </c>
      <c r="Y104">
        <f t="shared" si="17"/>
        <v>317</v>
      </c>
      <c r="Z104">
        <f t="shared" si="18"/>
        <v>211</v>
      </c>
      <c r="AA104">
        <f t="shared" si="19"/>
        <v>528</v>
      </c>
      <c r="AC104"/>
      <c r="AD104" s="1" t="s">
        <v>403</v>
      </c>
      <c r="AE104" t="s">
        <v>404</v>
      </c>
      <c r="AF104" s="1" t="s">
        <v>388</v>
      </c>
      <c r="AH104"/>
      <c r="AI104" s="32">
        <v>2</v>
      </c>
      <c r="AL104"/>
      <c r="AM104" s="2"/>
      <c r="AN104" t="s">
        <v>23</v>
      </c>
      <c r="AQ104" t="s">
        <v>23</v>
      </c>
      <c r="BX104" t="s">
        <v>23</v>
      </c>
      <c r="CL104"/>
      <c r="CM104" s="1"/>
      <c r="CN104" s="2"/>
      <c r="CO104" t="s">
        <v>23</v>
      </c>
      <c r="CQ104" t="s">
        <v>23</v>
      </c>
      <c r="CS104" t="s">
        <v>50</v>
      </c>
      <c r="CU104" t="s">
        <v>23</v>
      </c>
      <c r="CW104" t="s">
        <v>23</v>
      </c>
      <c r="CY104" t="s">
        <v>23</v>
      </c>
      <c r="DA104" t="s">
        <v>23</v>
      </c>
      <c r="DC104" t="s">
        <v>50</v>
      </c>
      <c r="DE104" t="s">
        <v>50</v>
      </c>
      <c r="DF104" s="2"/>
    </row>
    <row r="105" spans="1:110" x14ac:dyDescent="0.2">
      <c r="A105">
        <v>103</v>
      </c>
      <c r="B105" t="s">
        <v>408</v>
      </c>
      <c r="C105" t="s">
        <v>262</v>
      </c>
      <c r="D105" t="s">
        <v>221</v>
      </c>
      <c r="F105" s="4" t="s">
        <v>408</v>
      </c>
      <c r="L105" s="4" t="s">
        <v>514</v>
      </c>
      <c r="M105" t="s">
        <v>375</v>
      </c>
      <c r="O105" s="4" t="s">
        <v>522</v>
      </c>
      <c r="T105">
        <v>0</v>
      </c>
      <c r="U105">
        <v>0</v>
      </c>
      <c r="V105">
        <f t="shared" si="15"/>
        <v>0</v>
      </c>
      <c r="W105">
        <f t="shared" si="16"/>
        <v>0</v>
      </c>
      <c r="X105">
        <v>3344</v>
      </c>
      <c r="Y105">
        <f t="shared" si="17"/>
        <v>0</v>
      </c>
      <c r="Z105">
        <f t="shared" si="18"/>
        <v>0</v>
      </c>
      <c r="AA105">
        <f t="shared" si="19"/>
        <v>3344</v>
      </c>
      <c r="AC105"/>
      <c r="AD105" s="1"/>
      <c r="AE105"/>
      <c r="AF105" s="4" t="s">
        <v>388</v>
      </c>
      <c r="AH105"/>
      <c r="AI105" s="32"/>
      <c r="AJ105">
        <v>60</v>
      </c>
      <c r="AL105"/>
      <c r="AM105" s="2"/>
      <c r="BF105" t="s">
        <v>23</v>
      </c>
      <c r="BH105" t="s">
        <v>23</v>
      </c>
      <c r="CL105"/>
      <c r="CM105" s="1"/>
      <c r="CN105" s="2"/>
      <c r="DE105"/>
      <c r="DF105" s="2"/>
    </row>
    <row r="106" spans="1:110" x14ac:dyDescent="0.2">
      <c r="A106">
        <v>104</v>
      </c>
      <c r="B106" t="s">
        <v>318</v>
      </c>
      <c r="C106" t="s">
        <v>613</v>
      </c>
      <c r="D106" s="27" t="s">
        <v>202</v>
      </c>
      <c r="E106" t="s">
        <v>25</v>
      </c>
      <c r="F106" t="s">
        <v>12</v>
      </c>
      <c r="G106" t="s">
        <v>476</v>
      </c>
      <c r="L106" s="4" t="s">
        <v>513</v>
      </c>
      <c r="M106" t="s">
        <v>323</v>
      </c>
      <c r="O106" t="s">
        <v>502</v>
      </c>
      <c r="T106">
        <v>0</v>
      </c>
      <c r="U106">
        <v>0</v>
      </c>
      <c r="V106">
        <f t="shared" si="15"/>
        <v>0</v>
      </c>
      <c r="W106">
        <f t="shared" si="16"/>
        <v>0</v>
      </c>
      <c r="X106">
        <v>490</v>
      </c>
      <c r="Y106">
        <f t="shared" si="17"/>
        <v>0</v>
      </c>
      <c r="Z106">
        <f t="shared" si="18"/>
        <v>0</v>
      </c>
      <c r="AA106">
        <f t="shared" si="19"/>
        <v>490</v>
      </c>
      <c r="AC106"/>
      <c r="AD106" s="4" t="s">
        <v>15</v>
      </c>
      <c r="AE106" s="4" t="s">
        <v>405</v>
      </c>
      <c r="AF106" s="4" t="s">
        <v>56</v>
      </c>
      <c r="AH106"/>
      <c r="AI106" s="32">
        <v>7</v>
      </c>
      <c r="AJ106">
        <v>60</v>
      </c>
      <c r="AL106"/>
      <c r="AM106" s="2"/>
      <c r="AN106" t="s">
        <v>23</v>
      </c>
      <c r="AQ106" t="s">
        <v>23</v>
      </c>
      <c r="AT106" t="s">
        <v>23</v>
      </c>
      <c r="AW106" t="s">
        <v>50</v>
      </c>
      <c r="AZ106" t="s">
        <v>50</v>
      </c>
      <c r="BC106" t="s">
        <v>50</v>
      </c>
      <c r="BF106" t="s">
        <v>50</v>
      </c>
      <c r="BH106" t="s">
        <v>50</v>
      </c>
      <c r="BJ106" t="s">
        <v>50</v>
      </c>
      <c r="BL106" t="s">
        <v>50</v>
      </c>
      <c r="BO106" t="s">
        <v>50</v>
      </c>
      <c r="BR106" t="s">
        <v>50</v>
      </c>
      <c r="BU106" t="s">
        <v>50</v>
      </c>
      <c r="BX106" t="s">
        <v>50</v>
      </c>
      <c r="CA106" t="s">
        <v>50</v>
      </c>
      <c r="CD106" t="s">
        <v>50</v>
      </c>
      <c r="CG106" t="s">
        <v>50</v>
      </c>
      <c r="CJ106" t="s">
        <v>50</v>
      </c>
      <c r="CL106"/>
      <c r="CM106" s="4" t="s">
        <v>50</v>
      </c>
      <c r="CN106" s="2"/>
      <c r="CO106" t="s">
        <v>23</v>
      </c>
      <c r="CQ106" t="s">
        <v>23</v>
      </c>
      <c r="CS106" t="s">
        <v>50</v>
      </c>
      <c r="CU106" t="s">
        <v>23</v>
      </c>
      <c r="CW106" t="s">
        <v>23</v>
      </c>
      <c r="CY106" t="s">
        <v>50</v>
      </c>
      <c r="DA106" t="s">
        <v>50</v>
      </c>
      <c r="DC106" t="s">
        <v>50</v>
      </c>
      <c r="DE106" t="s">
        <v>50</v>
      </c>
      <c r="DF106" s="2"/>
    </row>
    <row r="107" spans="1:110" x14ac:dyDescent="0.2">
      <c r="A107">
        <v>105</v>
      </c>
      <c r="B107" t="s">
        <v>318</v>
      </c>
      <c r="C107" t="s">
        <v>209</v>
      </c>
      <c r="D107" s="13" t="s">
        <v>503</v>
      </c>
      <c r="F107" t="s">
        <v>12</v>
      </c>
      <c r="G107" t="s">
        <v>55</v>
      </c>
      <c r="O107" s="4" t="s">
        <v>522</v>
      </c>
      <c r="T107">
        <v>0</v>
      </c>
      <c r="U107">
        <v>0</v>
      </c>
      <c r="V107">
        <f t="shared" si="15"/>
        <v>0</v>
      </c>
      <c r="W107">
        <f t="shared" si="16"/>
        <v>0</v>
      </c>
      <c r="X107">
        <v>780</v>
      </c>
      <c r="Y107">
        <f t="shared" si="17"/>
        <v>0</v>
      </c>
      <c r="Z107">
        <f t="shared" si="18"/>
        <v>0</v>
      </c>
      <c r="AD107" s="4" t="s">
        <v>15</v>
      </c>
      <c r="AE107" s="4" t="s">
        <v>385</v>
      </c>
      <c r="AF107" s="4" t="s">
        <v>340</v>
      </c>
      <c r="AH107"/>
      <c r="AI107" s="32">
        <v>7</v>
      </c>
      <c r="AL107"/>
      <c r="AM107" s="2"/>
      <c r="AN107" t="s">
        <v>23</v>
      </c>
      <c r="AQ107" t="s">
        <v>23</v>
      </c>
      <c r="AT107" t="s">
        <v>50</v>
      </c>
      <c r="AW107" t="s">
        <v>50</v>
      </c>
      <c r="AZ107" t="s">
        <v>23</v>
      </c>
      <c r="BC107" t="s">
        <v>50</v>
      </c>
      <c r="BF107" t="s">
        <v>50</v>
      </c>
      <c r="BH107" t="s">
        <v>50</v>
      </c>
      <c r="BJ107" t="s">
        <v>50</v>
      </c>
      <c r="BL107" t="s">
        <v>50</v>
      </c>
      <c r="BO107" t="s">
        <v>50</v>
      </c>
      <c r="BR107" t="s">
        <v>50</v>
      </c>
      <c r="BU107" t="s">
        <v>50</v>
      </c>
      <c r="BX107" t="s">
        <v>50</v>
      </c>
      <c r="CA107" t="s">
        <v>50</v>
      </c>
      <c r="CD107" t="s">
        <v>50</v>
      </c>
      <c r="CG107" t="s">
        <v>50</v>
      </c>
      <c r="CJ107" t="s">
        <v>50</v>
      </c>
      <c r="CL107"/>
      <c r="CM107" s="4" t="s">
        <v>50</v>
      </c>
      <c r="CN107" s="2"/>
      <c r="CO107" t="s">
        <v>23</v>
      </c>
      <c r="CQ107" t="s">
        <v>23</v>
      </c>
      <c r="CS107" t="s">
        <v>50</v>
      </c>
      <c r="CU107" t="s">
        <v>50</v>
      </c>
      <c r="CW107" t="s">
        <v>50</v>
      </c>
      <c r="CY107" t="s">
        <v>50</v>
      </c>
      <c r="DA107" t="s">
        <v>50</v>
      </c>
      <c r="DC107" t="s">
        <v>50</v>
      </c>
      <c r="DE107" t="s">
        <v>50</v>
      </c>
    </row>
  </sheetData>
  <autoFilter ref="A2:DF107" xr:uid="{F0144665-9218-5B4B-8E2A-A9284DC61953}">
    <sortState xmlns:xlrd2="http://schemas.microsoft.com/office/spreadsheetml/2017/richdata2" ref="A86:DF107">
      <sortCondition ref="AN2:AN107"/>
    </sortState>
  </autoFilter>
  <mergeCells count="5">
    <mergeCell ref="CO1:DF1"/>
    <mergeCell ref="F1:P1"/>
    <mergeCell ref="AD1:AM1"/>
    <mergeCell ref="AN1:CN1"/>
    <mergeCell ref="Q1:AC1"/>
  </mergeCells>
  <hyperlinks>
    <hyperlink ref="P14" r:id="rId1" xr:uid="{00214B53-B8A3-A84E-BA82-5012F9DA515F}"/>
    <hyperlink ref="P15" r:id="rId2" xr:uid="{DD4A0C31-CC48-F649-8615-13BFBE09E7BE}"/>
  </hyperlink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89B97E61E83439B781AEB7570A0A1" ma:contentTypeVersion="8" ma:contentTypeDescription="Create a new document." ma:contentTypeScope="" ma:versionID="f03d43bf6c0643667eb8ddea019fb938">
  <xsd:schema xmlns:xsd="http://www.w3.org/2001/XMLSchema" xmlns:xs="http://www.w3.org/2001/XMLSchema" xmlns:p="http://schemas.microsoft.com/office/2006/metadata/properties" xmlns:ns2="19c54d97-7c34-49a2-a30b-c16445f7a17b" targetNamespace="http://schemas.microsoft.com/office/2006/metadata/properties" ma:root="true" ma:fieldsID="e24ea5ade553f77ad3f5b945122044ee" ns2:_="">
    <xsd:import namespace="19c54d97-7c34-49a2-a30b-c16445f7a1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c54d97-7c34-49a2-a30b-c16445f7a1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B90D25-620E-4D96-A051-F79F707326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677FDD-19BE-416D-B404-BDD41C6725EE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19c54d97-7c34-49a2-a30b-c16445f7a17b"/>
    <ds:schemaRef ds:uri="http://schemas.openxmlformats.org/package/2006/metadata/core-properti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9225AC-58A9-4CBD-8A70-F0848009A1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c54d97-7c34-49a2-a30b-c16445f7a1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dataset_extraction_form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Jonah Thomas</dc:creator>
  <cp:lastModifiedBy>(s) Jonah Thomas</cp:lastModifiedBy>
  <dcterms:created xsi:type="dcterms:W3CDTF">2020-08-11T14:01:21Z</dcterms:created>
  <dcterms:modified xsi:type="dcterms:W3CDTF">2022-02-03T13:41:39Z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0x0101006F689B97E61E83439B781AEB7570A0A1</vt:lpwstr>
  </property>
</Properties>
</file>