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26226\Documents\GitHub\SyntheticScheduleVisualisation\"/>
    </mc:Choice>
  </mc:AlternateContent>
  <bookViews>
    <workbookView xWindow="0" yWindow="0" windowWidth="23040" windowHeight="9000"/>
  </bookViews>
  <sheets>
    <sheet name="Input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1" l="1"/>
  <c r="A71" i="1"/>
  <c r="A65" i="1"/>
  <c r="A59" i="1"/>
  <c r="A53" i="1"/>
  <c r="A47" i="1"/>
  <c r="A41" i="1"/>
  <c r="A35" i="1"/>
  <c r="A29" i="1"/>
  <c r="A23" i="1"/>
  <c r="A17" i="1"/>
  <c r="D17" i="1" s="1"/>
  <c r="G17" i="1" s="1"/>
  <c r="A11" i="1"/>
  <c r="G22" i="1"/>
  <c r="S22" i="1"/>
  <c r="A24" i="2" s="1"/>
  <c r="G40" i="1"/>
  <c r="S40" i="1"/>
  <c r="G58" i="1"/>
  <c r="S58" i="1"/>
  <c r="G76" i="1"/>
  <c r="S76" i="1"/>
  <c r="A132" i="2" s="1"/>
  <c r="A96" i="2"/>
  <c r="A23" i="2"/>
  <c r="A59" i="2"/>
  <c r="A60" i="2"/>
  <c r="A95" i="2"/>
  <c r="A131" i="2"/>
  <c r="D78" i="1"/>
  <c r="G78" i="1" s="1"/>
  <c r="A135" i="2" s="1"/>
  <c r="E78" i="1"/>
  <c r="S78" i="1" s="1"/>
  <c r="A136" i="2" s="1"/>
  <c r="F78" i="1"/>
  <c r="D79" i="1"/>
  <c r="G79" i="1" s="1"/>
  <c r="A137" i="2" s="1"/>
  <c r="E79" i="1"/>
  <c r="S79" i="1" s="1"/>
  <c r="A138" i="2" s="1"/>
  <c r="F79" i="1"/>
  <c r="D80" i="1"/>
  <c r="G80" i="1" s="1"/>
  <c r="A139" i="2" s="1"/>
  <c r="E80" i="1"/>
  <c r="S80" i="1" s="1"/>
  <c r="A140" i="2" s="1"/>
  <c r="F80" i="1"/>
  <c r="D82" i="1"/>
  <c r="G82" i="1" s="1"/>
  <c r="A143" i="2" s="1"/>
  <c r="E82" i="1"/>
  <c r="S82" i="1" s="1"/>
  <c r="A144" i="2" s="1"/>
  <c r="F82" i="1"/>
  <c r="D72" i="1"/>
  <c r="G72" i="1" s="1"/>
  <c r="A123" i="2" s="1"/>
  <c r="E72" i="1"/>
  <c r="S72" i="1" s="1"/>
  <c r="A124" i="2" s="1"/>
  <c r="F72" i="1"/>
  <c r="D73" i="1"/>
  <c r="G73" i="1" s="1"/>
  <c r="A125" i="2" s="1"/>
  <c r="E73" i="1"/>
  <c r="S73" i="1" s="1"/>
  <c r="A126" i="2" s="1"/>
  <c r="F73" i="1"/>
  <c r="D76" i="1"/>
  <c r="E76" i="1"/>
  <c r="F76" i="1"/>
  <c r="D66" i="1"/>
  <c r="G66" i="1" s="1"/>
  <c r="A111" i="2" s="1"/>
  <c r="E66" i="1"/>
  <c r="S66" i="1" s="1"/>
  <c r="A112" i="2" s="1"/>
  <c r="F66" i="1"/>
  <c r="D67" i="1"/>
  <c r="G67" i="1" s="1"/>
  <c r="A113" i="2" s="1"/>
  <c r="E67" i="1"/>
  <c r="S67" i="1" s="1"/>
  <c r="A114" i="2" s="1"/>
  <c r="F67" i="1"/>
  <c r="D68" i="1"/>
  <c r="G68" i="1" s="1"/>
  <c r="A115" i="2" s="1"/>
  <c r="E68" i="1"/>
  <c r="S68" i="1" s="1"/>
  <c r="A116" i="2" s="1"/>
  <c r="F68" i="1"/>
  <c r="D60" i="1"/>
  <c r="G60" i="1" s="1"/>
  <c r="A99" i="2" s="1"/>
  <c r="E60" i="1"/>
  <c r="S60" i="1" s="1"/>
  <c r="A100" i="2" s="1"/>
  <c r="F60" i="1"/>
  <c r="D61" i="1"/>
  <c r="G61" i="1" s="1"/>
  <c r="A101" i="2" s="1"/>
  <c r="E61" i="1"/>
  <c r="S61" i="1" s="1"/>
  <c r="A102" i="2" s="1"/>
  <c r="F61" i="1"/>
  <c r="D62" i="1"/>
  <c r="G62" i="1" s="1"/>
  <c r="A103" i="2" s="1"/>
  <c r="E62" i="1"/>
  <c r="S62" i="1" s="1"/>
  <c r="A104" i="2" s="1"/>
  <c r="F62" i="1"/>
  <c r="D64" i="1"/>
  <c r="G64" i="1" s="1"/>
  <c r="A107" i="2" s="1"/>
  <c r="E64" i="1"/>
  <c r="S64" i="1" s="1"/>
  <c r="A108" i="2" s="1"/>
  <c r="F64" i="1"/>
  <c r="D54" i="1"/>
  <c r="G54" i="1" s="1"/>
  <c r="A87" i="2" s="1"/>
  <c r="E54" i="1"/>
  <c r="S54" i="1" s="1"/>
  <c r="A88" i="2" s="1"/>
  <c r="F54" i="1"/>
  <c r="D55" i="1"/>
  <c r="G55" i="1" s="1"/>
  <c r="A89" i="2" s="1"/>
  <c r="E55" i="1"/>
  <c r="S55" i="1" s="1"/>
  <c r="A90" i="2" s="1"/>
  <c r="F55" i="1"/>
  <c r="D58" i="1"/>
  <c r="E58" i="1"/>
  <c r="F58" i="1"/>
  <c r="D48" i="1"/>
  <c r="G48" i="1" s="1"/>
  <c r="A75" i="2" s="1"/>
  <c r="E48" i="1"/>
  <c r="S48" i="1" s="1"/>
  <c r="A76" i="2" s="1"/>
  <c r="F48" i="1"/>
  <c r="D50" i="1"/>
  <c r="G50" i="1" s="1"/>
  <c r="A79" i="2" s="1"/>
  <c r="E50" i="1"/>
  <c r="S50" i="1" s="1"/>
  <c r="A80" i="2" s="1"/>
  <c r="F50" i="1"/>
  <c r="D42" i="1"/>
  <c r="G42" i="1" s="1"/>
  <c r="A63" i="2" s="1"/>
  <c r="E42" i="1"/>
  <c r="S42" i="1" s="1"/>
  <c r="A64" i="2" s="1"/>
  <c r="F42" i="1"/>
  <c r="D43" i="1"/>
  <c r="G43" i="1" s="1"/>
  <c r="A65" i="2" s="1"/>
  <c r="E43" i="1"/>
  <c r="S43" i="1" s="1"/>
  <c r="A66" i="2" s="1"/>
  <c r="F43" i="1"/>
  <c r="D44" i="1"/>
  <c r="G44" i="1" s="1"/>
  <c r="A67" i="2" s="1"/>
  <c r="E44" i="1"/>
  <c r="S44" i="1" s="1"/>
  <c r="A68" i="2" s="1"/>
  <c r="F44" i="1"/>
  <c r="D46" i="1"/>
  <c r="G46" i="1" s="1"/>
  <c r="A71" i="2" s="1"/>
  <c r="E46" i="1"/>
  <c r="S46" i="1" s="1"/>
  <c r="A72" i="2" s="1"/>
  <c r="F46" i="1"/>
  <c r="D36" i="1"/>
  <c r="G36" i="1" s="1"/>
  <c r="A51" i="2" s="1"/>
  <c r="E36" i="1"/>
  <c r="S36" i="1" s="1"/>
  <c r="A52" i="2" s="1"/>
  <c r="F36" i="1"/>
  <c r="D37" i="1"/>
  <c r="G37" i="1" s="1"/>
  <c r="A53" i="2" s="1"/>
  <c r="E37" i="1"/>
  <c r="S37" i="1" s="1"/>
  <c r="A54" i="2" s="1"/>
  <c r="F37" i="1"/>
  <c r="D40" i="1"/>
  <c r="E40" i="1"/>
  <c r="F40" i="1"/>
  <c r="D30" i="1"/>
  <c r="G30" i="1" s="1"/>
  <c r="A39" i="2" s="1"/>
  <c r="E30" i="1"/>
  <c r="S30" i="1" s="1"/>
  <c r="A40" i="2" s="1"/>
  <c r="F30" i="1"/>
  <c r="D31" i="1"/>
  <c r="G31" i="1" s="1"/>
  <c r="A41" i="2" s="1"/>
  <c r="E31" i="1"/>
  <c r="S31" i="1" s="1"/>
  <c r="A42" i="2" s="1"/>
  <c r="F31" i="1"/>
  <c r="D32" i="1"/>
  <c r="G32" i="1" s="1"/>
  <c r="A43" i="2" s="1"/>
  <c r="E32" i="1"/>
  <c r="S32" i="1" s="1"/>
  <c r="A44" i="2" s="1"/>
  <c r="F32" i="1"/>
  <c r="D24" i="1"/>
  <c r="G24" i="1" s="1"/>
  <c r="A27" i="2" s="1"/>
  <c r="E24" i="1"/>
  <c r="S24" i="1" s="1"/>
  <c r="A28" i="2" s="1"/>
  <c r="F24" i="1"/>
  <c r="D25" i="1"/>
  <c r="G25" i="1" s="1"/>
  <c r="A29" i="2" s="1"/>
  <c r="E25" i="1"/>
  <c r="S25" i="1" s="1"/>
  <c r="A30" i="2" s="1"/>
  <c r="F25" i="1"/>
  <c r="D26" i="1"/>
  <c r="G26" i="1" s="1"/>
  <c r="A31" i="2" s="1"/>
  <c r="E26" i="1"/>
  <c r="S26" i="1" s="1"/>
  <c r="A32" i="2" s="1"/>
  <c r="F26" i="1"/>
  <c r="D28" i="1"/>
  <c r="G28" i="1" s="1"/>
  <c r="A35" i="2" s="1"/>
  <c r="E28" i="1"/>
  <c r="S28" i="1" s="1"/>
  <c r="A36" i="2" s="1"/>
  <c r="F28" i="1"/>
  <c r="D18" i="1"/>
  <c r="G18" i="1" s="1"/>
  <c r="A15" i="2" s="1"/>
  <c r="E18" i="1"/>
  <c r="S18" i="1" s="1"/>
  <c r="A16" i="2" s="1"/>
  <c r="F18" i="1"/>
  <c r="D19" i="1"/>
  <c r="G19" i="1" s="1"/>
  <c r="A17" i="2" s="1"/>
  <c r="E19" i="1"/>
  <c r="S19" i="1" s="1"/>
  <c r="A18" i="2" s="1"/>
  <c r="F19" i="1"/>
  <c r="D22" i="1"/>
  <c r="E22" i="1"/>
  <c r="F14" i="1"/>
  <c r="D14" i="1"/>
  <c r="G14" i="1" s="1"/>
  <c r="A7" i="2" s="1"/>
  <c r="E14" i="1"/>
  <c r="S14" i="1" s="1"/>
  <c r="A8" i="2" s="1"/>
  <c r="D11" i="1"/>
  <c r="G11" i="1" s="1"/>
  <c r="S8" i="1"/>
  <c r="F16" i="1" s="1"/>
  <c r="T8" i="1"/>
  <c r="U8" i="1"/>
  <c r="V8" i="1"/>
  <c r="F34" i="1" s="1"/>
  <c r="W8" i="1"/>
  <c r="X8" i="1"/>
  <c r="Y8" i="1"/>
  <c r="F52" i="1" s="1"/>
  <c r="Z8" i="1"/>
  <c r="AA8" i="1"/>
  <c r="AB8" i="1"/>
  <c r="F70" i="1" s="1"/>
  <c r="AC8" i="1"/>
  <c r="AD8" i="1"/>
  <c r="S4" i="1"/>
  <c r="F12" i="1" s="1"/>
  <c r="T4" i="1"/>
  <c r="U4" i="1"/>
  <c r="V4" i="1"/>
  <c r="W4" i="1"/>
  <c r="X4" i="1"/>
  <c r="Y4" i="1"/>
  <c r="Z4" i="1"/>
  <c r="AA4" i="1"/>
  <c r="AB4" i="1"/>
  <c r="AC4" i="1"/>
  <c r="AD4" i="1"/>
  <c r="S5" i="1"/>
  <c r="F13" i="1" s="1"/>
  <c r="T5" i="1"/>
  <c r="U5" i="1"/>
  <c r="V5" i="1"/>
  <c r="W5" i="1"/>
  <c r="X5" i="1"/>
  <c r="Y5" i="1"/>
  <c r="F49" i="1" s="1"/>
  <c r="Z5" i="1"/>
  <c r="AA5" i="1"/>
  <c r="AB5" i="1"/>
  <c r="AC5" i="1"/>
  <c r="AD5" i="1"/>
  <c r="S6" i="1"/>
  <c r="T6" i="1"/>
  <c r="F20" i="1" s="1"/>
  <c r="U6" i="1"/>
  <c r="V6" i="1"/>
  <c r="W6" i="1"/>
  <c r="F38" i="1" s="1"/>
  <c r="X6" i="1"/>
  <c r="Y6" i="1"/>
  <c r="Z6" i="1"/>
  <c r="F56" i="1" s="1"/>
  <c r="AA6" i="1"/>
  <c r="AB6" i="1"/>
  <c r="AC6" i="1"/>
  <c r="F74" i="1" s="1"/>
  <c r="AD6" i="1"/>
  <c r="S7" i="1"/>
  <c r="F15" i="1" s="1"/>
  <c r="T7" i="1"/>
  <c r="F21" i="1" s="1"/>
  <c r="U7" i="1"/>
  <c r="F27" i="1" s="1"/>
  <c r="V7" i="1"/>
  <c r="F33" i="1" s="1"/>
  <c r="W7" i="1"/>
  <c r="F39" i="1" s="1"/>
  <c r="X7" i="1"/>
  <c r="F45" i="1" s="1"/>
  <c r="Y7" i="1"/>
  <c r="F51" i="1" s="1"/>
  <c r="Z7" i="1"/>
  <c r="F57" i="1" s="1"/>
  <c r="AA7" i="1"/>
  <c r="F63" i="1" s="1"/>
  <c r="AB7" i="1"/>
  <c r="F69" i="1" s="1"/>
  <c r="AC7" i="1"/>
  <c r="F75" i="1" s="1"/>
  <c r="AD7" i="1"/>
  <c r="F81" i="1" s="1"/>
  <c r="T3" i="1"/>
  <c r="F17" i="1" s="1"/>
  <c r="U3" i="1"/>
  <c r="F23" i="1" s="1"/>
  <c r="V3" i="1"/>
  <c r="F29" i="1" s="1"/>
  <c r="W3" i="1"/>
  <c r="F35" i="1" s="1"/>
  <c r="X3" i="1"/>
  <c r="Y3" i="1"/>
  <c r="F47" i="1" s="1"/>
  <c r="Z3" i="1"/>
  <c r="F53" i="1" s="1"/>
  <c r="AA3" i="1"/>
  <c r="F59" i="1" s="1"/>
  <c r="AB3" i="1"/>
  <c r="F65" i="1" s="1"/>
  <c r="AC3" i="1"/>
  <c r="F71" i="1" s="1"/>
  <c r="AD3" i="1"/>
  <c r="F77" i="1" s="1"/>
  <c r="S3" i="1"/>
  <c r="F11" i="1" s="1"/>
  <c r="H3" i="1"/>
  <c r="I3" i="1"/>
  <c r="J3" i="1"/>
  <c r="K3" i="1"/>
  <c r="L3" i="1"/>
  <c r="M3" i="1"/>
  <c r="N3" i="1"/>
  <c r="O3" i="1"/>
  <c r="P3" i="1"/>
  <c r="Q3" i="1"/>
  <c r="R3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G4" i="1"/>
  <c r="G5" i="1"/>
  <c r="G6" i="1"/>
  <c r="G7" i="1"/>
  <c r="G8" i="1"/>
  <c r="G3" i="1"/>
  <c r="B11" i="1" s="1"/>
  <c r="E11" i="1" s="1"/>
  <c r="S11" i="1" s="1"/>
  <c r="A1" i="2" l="1"/>
  <c r="A13" i="2"/>
  <c r="A2" i="2"/>
  <c r="F41" i="1"/>
  <c r="A12" i="1"/>
  <c r="D12" i="1" s="1"/>
  <c r="G12" i="1" s="1"/>
  <c r="D23" i="1" l="1"/>
  <c r="G23" i="1" s="1"/>
  <c r="A3" i="2"/>
  <c r="B23" i="1"/>
  <c r="B12" i="1"/>
  <c r="A13" i="1" s="1"/>
  <c r="A25" i="2" l="1"/>
  <c r="D29" i="1"/>
  <c r="G29" i="1" s="1"/>
  <c r="B29" i="1"/>
  <c r="E29" i="1" s="1"/>
  <c r="S29" i="1" s="1"/>
  <c r="A24" i="1"/>
  <c r="B24" i="1" s="1"/>
  <c r="A25" i="1" s="1"/>
  <c r="E23" i="1"/>
  <c r="E12" i="1"/>
  <c r="B13" i="1"/>
  <c r="D13" i="1"/>
  <c r="G13" i="1" s="1"/>
  <c r="S12" i="1" l="1"/>
  <c r="A4" i="2" s="1"/>
  <c r="S23" i="1"/>
  <c r="A26" i="2" s="1"/>
  <c r="A30" i="1"/>
  <c r="B30" i="1" s="1"/>
  <c r="A31" i="1" s="1"/>
  <c r="B31" i="1" s="1"/>
  <c r="A32" i="1" s="1"/>
  <c r="B32" i="1" s="1"/>
  <c r="A33" i="1" s="1"/>
  <c r="A38" i="2"/>
  <c r="A37" i="2"/>
  <c r="D35" i="1"/>
  <c r="G35" i="1" s="1"/>
  <c r="B35" i="1"/>
  <c r="A5" i="2"/>
  <c r="B25" i="1"/>
  <c r="A26" i="1" s="1"/>
  <c r="A14" i="1"/>
  <c r="E13" i="1"/>
  <c r="S13" i="1" l="1"/>
  <c r="A6" i="2" s="1"/>
  <c r="A36" i="1"/>
  <c r="B36" i="1" s="1"/>
  <c r="A37" i="1" s="1"/>
  <c r="B37" i="1" s="1"/>
  <c r="A38" i="1" s="1"/>
  <c r="E35" i="1"/>
  <c r="A49" i="2"/>
  <c r="D41" i="1"/>
  <c r="G41" i="1" s="1"/>
  <c r="B41" i="1"/>
  <c r="D33" i="1"/>
  <c r="G33" i="1" s="1"/>
  <c r="B33" i="1"/>
  <c r="E33" i="1" s="1"/>
  <c r="S33" i="1" s="1"/>
  <c r="B14" i="1"/>
  <c r="A15" i="1" s="1"/>
  <c r="B26" i="1"/>
  <c r="A27" i="1" s="1"/>
  <c r="S35" i="1" l="1"/>
  <c r="A50" i="2" s="1"/>
  <c r="A61" i="2"/>
  <c r="D47" i="1"/>
  <c r="G47" i="1" s="1"/>
  <c r="B47" i="1"/>
  <c r="B38" i="1"/>
  <c r="D38" i="1"/>
  <c r="G38" i="1" s="1"/>
  <c r="A42" i="1"/>
  <c r="B42" i="1" s="1"/>
  <c r="A43" i="1" s="1"/>
  <c r="B43" i="1" s="1"/>
  <c r="A44" i="1" s="1"/>
  <c r="B44" i="1" s="1"/>
  <c r="A45" i="1" s="1"/>
  <c r="E41" i="1"/>
  <c r="S41" i="1" s="1"/>
  <c r="A62" i="2" s="1"/>
  <c r="A45" i="2"/>
  <c r="A46" i="2"/>
  <c r="A34" i="1"/>
  <c r="B34" i="1" s="1"/>
  <c r="E34" i="1" s="1"/>
  <c r="S34" i="1" s="1"/>
  <c r="B15" i="1"/>
  <c r="A16" i="1" s="1"/>
  <c r="D15" i="1"/>
  <c r="G15" i="1" s="1"/>
  <c r="B27" i="1"/>
  <c r="D27" i="1"/>
  <c r="G27" i="1" s="1"/>
  <c r="E47" i="1" l="1"/>
  <c r="S47" i="1" s="1"/>
  <c r="A74" i="2" s="1"/>
  <c r="A48" i="1"/>
  <c r="B48" i="1" s="1"/>
  <c r="A49" i="1" s="1"/>
  <c r="D45" i="1"/>
  <c r="G45" i="1" s="1"/>
  <c r="B45" i="1"/>
  <c r="A73" i="2"/>
  <c r="A55" i="2"/>
  <c r="D53" i="1"/>
  <c r="G53" i="1" s="1"/>
  <c r="B53" i="1"/>
  <c r="A39" i="1"/>
  <c r="E38" i="1"/>
  <c r="A9" i="2"/>
  <c r="A33" i="2"/>
  <c r="D34" i="1"/>
  <c r="G34" i="1" s="1"/>
  <c r="E15" i="1"/>
  <c r="A28" i="1"/>
  <c r="E27" i="1"/>
  <c r="B16" i="1"/>
  <c r="D16" i="1"/>
  <c r="G16" i="1" s="1"/>
  <c r="S15" i="1" l="1"/>
  <c r="A10" i="2" s="1"/>
  <c r="S38" i="1"/>
  <c r="A56" i="2" s="1"/>
  <c r="S27" i="1"/>
  <c r="A34" i="2" s="1"/>
  <c r="A85" i="2"/>
  <c r="B49" i="1"/>
  <c r="D49" i="1"/>
  <c r="G49" i="1" s="1"/>
  <c r="D59" i="1"/>
  <c r="G59" i="1" s="1"/>
  <c r="B59" i="1"/>
  <c r="B39" i="1"/>
  <c r="D39" i="1"/>
  <c r="G39" i="1" s="1"/>
  <c r="A46" i="1"/>
  <c r="B46" i="1" s="1"/>
  <c r="E45" i="1"/>
  <c r="S45" i="1" s="1"/>
  <c r="A70" i="2" s="1"/>
  <c r="A54" i="1"/>
  <c r="B54" i="1" s="1"/>
  <c r="A55" i="1" s="1"/>
  <c r="B55" i="1" s="1"/>
  <c r="A56" i="1" s="1"/>
  <c r="E53" i="1"/>
  <c r="S53" i="1" s="1"/>
  <c r="A86" i="2" s="1"/>
  <c r="A69" i="2"/>
  <c r="A47" i="2"/>
  <c r="A48" i="2"/>
  <c r="A11" i="2"/>
  <c r="B28" i="1"/>
  <c r="E16" i="1"/>
  <c r="B17" i="1"/>
  <c r="S16" i="1" l="1"/>
  <c r="A12" i="2" s="1"/>
  <c r="A60" i="1"/>
  <c r="B60" i="1" s="1"/>
  <c r="A61" i="1" s="1"/>
  <c r="B61" i="1" s="1"/>
  <c r="A62" i="1" s="1"/>
  <c r="B62" i="1" s="1"/>
  <c r="A63" i="1" s="1"/>
  <c r="E59" i="1"/>
  <c r="A50" i="1"/>
  <c r="B50" i="1" s="1"/>
  <c r="A51" i="1" s="1"/>
  <c r="E49" i="1"/>
  <c r="D56" i="1"/>
  <c r="G56" i="1" s="1"/>
  <c r="B56" i="1"/>
  <c r="E39" i="1"/>
  <c r="A40" i="1"/>
  <c r="B40" i="1" s="1"/>
  <c r="A77" i="2"/>
  <c r="A97" i="2"/>
  <c r="A57" i="2"/>
  <c r="D65" i="1"/>
  <c r="G65" i="1" s="1"/>
  <c r="B65" i="1"/>
  <c r="A18" i="1"/>
  <c r="B18" i="1" s="1"/>
  <c r="A19" i="1" s="1"/>
  <c r="E17" i="1"/>
  <c r="S59" i="1" l="1"/>
  <c r="A98" i="2" s="1"/>
  <c r="S17" i="1"/>
  <c r="A14" i="2" s="1"/>
  <c r="S49" i="1"/>
  <c r="A78" i="2" s="1"/>
  <c r="S39" i="1"/>
  <c r="A58" i="2" s="1"/>
  <c r="A91" i="2"/>
  <c r="D63" i="1"/>
  <c r="G63" i="1" s="1"/>
  <c r="B63" i="1"/>
  <c r="A109" i="2"/>
  <c r="D71" i="1"/>
  <c r="G71" i="1" s="1"/>
  <c r="B71" i="1"/>
  <c r="B51" i="1"/>
  <c r="D51" i="1"/>
  <c r="G51" i="1" s="1"/>
  <c r="A66" i="1"/>
  <c r="B66" i="1" s="1"/>
  <c r="A67" i="1" s="1"/>
  <c r="B67" i="1" s="1"/>
  <c r="A68" i="1" s="1"/>
  <c r="B68" i="1" s="1"/>
  <c r="A69" i="1" s="1"/>
  <c r="E65" i="1"/>
  <c r="A57" i="1"/>
  <c r="E56" i="1"/>
  <c r="B19" i="1"/>
  <c r="A20" i="1" s="1"/>
  <c r="S65" i="1" l="1"/>
  <c r="A110" i="2" s="1"/>
  <c r="S56" i="1"/>
  <c r="A92" i="2" s="1"/>
  <c r="D69" i="1"/>
  <c r="G69" i="1" s="1"/>
  <c r="B69" i="1"/>
  <c r="A121" i="2"/>
  <c r="A64" i="1"/>
  <c r="B64" i="1" s="1"/>
  <c r="E63" i="1"/>
  <c r="B57" i="1"/>
  <c r="D57" i="1"/>
  <c r="G57" i="1" s="1"/>
  <c r="A52" i="1"/>
  <c r="E51" i="1"/>
  <c r="S51" i="1" s="1"/>
  <c r="A82" i="2" s="1"/>
  <c r="A72" i="1"/>
  <c r="B72" i="1" s="1"/>
  <c r="A73" i="1" s="1"/>
  <c r="B73" i="1" s="1"/>
  <c r="A74" i="1" s="1"/>
  <c r="E71" i="1"/>
  <c r="A81" i="2"/>
  <c r="D77" i="1"/>
  <c r="G77" i="1" s="1"/>
  <c r="B77" i="1"/>
  <c r="A105" i="2"/>
  <c r="D20" i="1"/>
  <c r="G20" i="1" s="1"/>
  <c r="B20" i="1"/>
  <c r="A21" i="1" s="1"/>
  <c r="S71" i="1" l="1"/>
  <c r="A122" i="2" s="1"/>
  <c r="S63" i="1"/>
  <c r="A106" i="2" s="1"/>
  <c r="B52" i="1"/>
  <c r="E52" i="1" s="1"/>
  <c r="S52" i="1" s="1"/>
  <c r="D52" i="1"/>
  <c r="G52" i="1" s="1"/>
  <c r="A117" i="2"/>
  <c r="A78" i="1"/>
  <c r="B78" i="1" s="1"/>
  <c r="A79" i="1" s="1"/>
  <c r="B79" i="1" s="1"/>
  <c r="A80" i="1" s="1"/>
  <c r="B80" i="1" s="1"/>
  <c r="A81" i="1" s="1"/>
  <c r="E77" i="1"/>
  <c r="A93" i="2"/>
  <c r="A133" i="2"/>
  <c r="B74" i="1"/>
  <c r="D74" i="1"/>
  <c r="G74" i="1" s="1"/>
  <c r="A58" i="1"/>
  <c r="B58" i="1" s="1"/>
  <c r="E57" i="1"/>
  <c r="A70" i="1"/>
  <c r="E69" i="1"/>
  <c r="A19" i="2"/>
  <c r="E20" i="1"/>
  <c r="B21" i="1"/>
  <c r="D21" i="1"/>
  <c r="G21" i="1" s="1"/>
  <c r="S20" i="1" l="1"/>
  <c r="A20" i="2" s="1"/>
  <c r="S57" i="1"/>
  <c r="A94" i="2" s="1"/>
  <c r="S69" i="1"/>
  <c r="A118" i="2" s="1"/>
  <c r="S77" i="1"/>
  <c r="A134" i="2" s="1"/>
  <c r="A83" i="2"/>
  <c r="A84" i="2"/>
  <c r="D81" i="1"/>
  <c r="G81" i="1" s="1"/>
  <c r="B81" i="1"/>
  <c r="A127" i="2"/>
  <c r="B70" i="1"/>
  <c r="E70" i="1" s="1"/>
  <c r="S70" i="1" s="1"/>
  <c r="D70" i="1"/>
  <c r="G70" i="1" s="1"/>
  <c r="A75" i="1"/>
  <c r="E74" i="1"/>
  <c r="A21" i="2"/>
  <c r="A22" i="1"/>
  <c r="E21" i="1"/>
  <c r="S21" i="1" l="1"/>
  <c r="A22" i="2" s="1"/>
  <c r="S74" i="1"/>
  <c r="A128" i="2" s="1"/>
  <c r="B75" i="1"/>
  <c r="D75" i="1"/>
  <c r="G75" i="1" s="1"/>
  <c r="A119" i="2"/>
  <c r="A120" i="2"/>
  <c r="A82" i="1"/>
  <c r="B82" i="1" s="1"/>
  <c r="E81" i="1"/>
  <c r="A141" i="2"/>
  <c r="B22" i="1"/>
  <c r="S81" i="1" l="1"/>
  <c r="A142" i="2" s="1"/>
  <c r="A76" i="1"/>
  <c r="B76" i="1" s="1"/>
  <c r="E75" i="1"/>
  <c r="A129" i="2"/>
  <c r="S75" i="1" l="1"/>
  <c r="A130" i="2" s="1"/>
</calcChain>
</file>

<file path=xl/sharedStrings.xml><?xml version="1.0" encoding="utf-8"?>
<sst xmlns="http://schemas.openxmlformats.org/spreadsheetml/2006/main" count="215" uniqueCount="43">
  <si>
    <t>Application1</t>
  </si>
  <si>
    <t>Application2</t>
  </si>
  <si>
    <t>Application3</t>
  </si>
  <si>
    <t>Application4</t>
  </si>
  <si>
    <t>Application5</t>
  </si>
  <si>
    <t>Application6</t>
  </si>
  <si>
    <t>15 mins L</t>
  </si>
  <si>
    <t>30 mins M</t>
  </si>
  <si>
    <t>60 mins H</t>
  </si>
  <si>
    <t>5 mins L</t>
  </si>
  <si>
    <t>15 mins M + 5</t>
  </si>
  <si>
    <t>5 mins H</t>
  </si>
  <si>
    <t>App Name</t>
  </si>
  <si>
    <t>Schedule</t>
  </si>
  <si>
    <t>Min Time</t>
  </si>
  <si>
    <t>Max Time</t>
  </si>
  <si>
    <t>Success Rate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</si>
  <si>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</si>
  <si>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</si>
  <si>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</si>
  <si>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</si>
  <si>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</si>
  <si>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</si>
  <si>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</si>
  <si>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</si>
  <si>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</si>
  <si>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</si>
  <si>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</si>
  <si>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</si>
  <si>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Transaction Time</t>
  </si>
  <si>
    <t>Successful Transaction</t>
  </si>
  <si>
    <t>Run Transaction</t>
  </si>
  <si>
    <t>Y</t>
  </si>
  <si>
    <t>N</t>
  </si>
  <si>
    <t>Start Time</t>
  </si>
  <si>
    <t>End Time</t>
  </si>
  <si>
    <t>Application</t>
  </si>
  <si>
    <t>Entry Start Time</t>
  </si>
  <si>
    <t>Entry End Time</t>
  </si>
  <si>
    <t>Success</t>
  </si>
  <si>
    <t>Hour (00-23):</t>
  </si>
  <si>
    <t>Start Log Message</t>
  </si>
  <si>
    <t>End Log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</si>
</sst>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166" fontId="2" fillId="0" borderId="0" xfId="0" applyNumberFormat="1" applyFont="1"/>
    <xf numFmtId="1" fontId="0" fillId="0" borderId="0" xfId="0" applyNumberFormat="1"/>
    <xf numFmtId="9" fontId="0" fillId="0" borderId="0" xfId="1" applyFont="1"/>
    <xf numFmtId="166" fontId="0" fillId="0" borderId="0" xfId="0" applyNumberFormat="1" applyBorder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66" fontId="2" fillId="0" borderId="4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Border="1"/>
    <xf numFmtId="166" fontId="0" fillId="0" borderId="8" xfId="0" applyNumberFormat="1" applyBorder="1"/>
  </cellXfs>
  <cellStyles count="2">
    <cellStyle name="Normal" xfId="0" builtinId="0"/>
    <cellStyle name="Percent" xfId="1" builtinId="5"/>
  </cellStyles>
  <dxfs count="12"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</dxfs>
  <tableStyles count="0" defaultTableStyle="TableStyleMedium2" defaultPivotStyle="PivotStyleLight16"/>
  <colors>
    <mruColors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"/>
  <sheetViews>
    <sheetView tabSelected="1" workbookViewId="0">
      <pane ySplit="2880"/>
      <selection activeCell="AE7" sqref="AE7:AP7"/>
      <selection pane="bottomLeft" activeCell="U9" sqref="U9"/>
    </sheetView>
  </sheetViews>
  <sheetFormatPr defaultRowHeight="14.4" x14ac:dyDescent="0.3"/>
  <cols>
    <col min="1" max="1" width="11.33203125" style="1" bestFit="1" customWidth="1"/>
    <col min="2" max="2" width="12.21875" style="1" bestFit="1" customWidth="1"/>
    <col min="3" max="3" width="11.109375" style="2" bestFit="1" customWidth="1"/>
    <col min="4" max="4" width="14.109375" style="1" bestFit="1" customWidth="1"/>
    <col min="5" max="6" width="14.109375" style="1" customWidth="1"/>
    <col min="7" max="42" width="3.5546875" bestFit="1" customWidth="1"/>
  </cols>
  <sheetData>
    <row r="1" spans="1:42" x14ac:dyDescent="0.3">
      <c r="A1" s="1" t="s">
        <v>40</v>
      </c>
      <c r="B1" s="8">
        <v>0</v>
      </c>
      <c r="G1" s="6" t="s">
        <v>29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30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 t="s">
        <v>31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s="4" customFormat="1" x14ac:dyDescent="0.3">
      <c r="A2" s="7" t="s">
        <v>12</v>
      </c>
      <c r="B2" s="7" t="s">
        <v>13</v>
      </c>
      <c r="C2" s="5" t="s">
        <v>14</v>
      </c>
      <c r="D2" s="7" t="s">
        <v>15</v>
      </c>
      <c r="E2" s="7" t="s">
        <v>16</v>
      </c>
      <c r="F2" s="7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23</v>
      </c>
      <c r="AL2" s="4" t="s">
        <v>24</v>
      </c>
      <c r="AM2" s="4" t="s">
        <v>25</v>
      </c>
      <c r="AN2" s="4" t="s">
        <v>26</v>
      </c>
      <c r="AO2" s="4" t="s">
        <v>27</v>
      </c>
      <c r="AP2" s="4" t="s">
        <v>28</v>
      </c>
    </row>
    <row r="3" spans="1:42" x14ac:dyDescent="0.3">
      <c r="A3" s="1" t="s">
        <v>1</v>
      </c>
      <c r="B3" s="1" t="s">
        <v>11</v>
      </c>
      <c r="C3" s="3">
        <v>10</v>
      </c>
      <c r="D3" s="8">
        <v>40</v>
      </c>
      <c r="E3" s="9">
        <v>0.99</v>
      </c>
      <c r="F3" s="9"/>
      <c r="G3">
        <f ca="1">RANDBETWEEN($C3,$D3)</f>
        <v>26</v>
      </c>
      <c r="H3">
        <f t="shared" ref="H3:R3" ca="1" si="0">RANDBETWEEN($C3,$D3)</f>
        <v>19</v>
      </c>
      <c r="I3">
        <f t="shared" ca="1" si="0"/>
        <v>29</v>
      </c>
      <c r="J3">
        <f t="shared" ca="1" si="0"/>
        <v>25</v>
      </c>
      <c r="K3">
        <f t="shared" ca="1" si="0"/>
        <v>23</v>
      </c>
      <c r="L3">
        <f t="shared" ca="1" si="0"/>
        <v>37</v>
      </c>
      <c r="M3">
        <f t="shared" ca="1" si="0"/>
        <v>27</v>
      </c>
      <c r="N3">
        <f t="shared" ca="1" si="0"/>
        <v>10</v>
      </c>
      <c r="O3">
        <f t="shared" ca="1" si="0"/>
        <v>11</v>
      </c>
      <c r="P3">
        <f t="shared" ca="1" si="0"/>
        <v>20</v>
      </c>
      <c r="Q3">
        <f t="shared" ca="1" si="0"/>
        <v>18</v>
      </c>
      <c r="R3">
        <f t="shared" ca="1" si="0"/>
        <v>15</v>
      </c>
      <c r="S3" t="str">
        <f ca="1">IF(RAND()&lt;$E3, "T", "F")</f>
        <v>T</v>
      </c>
      <c r="T3" t="str">
        <f t="shared" ref="T3:AD8" ca="1" si="1">IF(RAND()&lt;$E3, "T", "F")</f>
        <v>T</v>
      </c>
      <c r="U3" t="str">
        <f t="shared" ca="1" si="1"/>
        <v>T</v>
      </c>
      <c r="V3" t="str">
        <f t="shared" ca="1" si="1"/>
        <v>T</v>
      </c>
      <c r="W3" t="str">
        <f t="shared" ca="1" si="1"/>
        <v>T</v>
      </c>
      <c r="X3" t="str">
        <f t="shared" ca="1" si="1"/>
        <v>T</v>
      </c>
      <c r="Y3" t="str">
        <f t="shared" ca="1" si="1"/>
        <v>T</v>
      </c>
      <c r="Z3" t="str">
        <f t="shared" ca="1" si="1"/>
        <v>T</v>
      </c>
      <c r="AA3" t="str">
        <f t="shared" ca="1" si="1"/>
        <v>T</v>
      </c>
      <c r="AB3" t="str">
        <f t="shared" ca="1" si="1"/>
        <v>T</v>
      </c>
      <c r="AC3" t="str">
        <f t="shared" ca="1" si="1"/>
        <v>T</v>
      </c>
      <c r="AD3" t="str">
        <f t="shared" ca="1" si="1"/>
        <v>T</v>
      </c>
      <c r="AE3" t="s">
        <v>32</v>
      </c>
      <c r="AF3" t="s">
        <v>32</v>
      </c>
      <c r="AG3" t="s">
        <v>32</v>
      </c>
      <c r="AH3" t="s">
        <v>32</v>
      </c>
      <c r="AI3" t="s">
        <v>32</v>
      </c>
      <c r="AJ3" t="s">
        <v>32</v>
      </c>
      <c r="AK3" t="s">
        <v>32</v>
      </c>
      <c r="AL3" t="s">
        <v>32</v>
      </c>
      <c r="AM3" t="s">
        <v>32</v>
      </c>
      <c r="AN3" t="s">
        <v>32</v>
      </c>
      <c r="AO3" t="s">
        <v>32</v>
      </c>
      <c r="AP3" t="s">
        <v>32</v>
      </c>
    </row>
    <row r="4" spans="1:42" x14ac:dyDescent="0.3">
      <c r="A4" s="1" t="s">
        <v>5</v>
      </c>
      <c r="B4" s="1" t="s">
        <v>8</v>
      </c>
      <c r="C4" s="3">
        <v>30</v>
      </c>
      <c r="D4" s="8">
        <v>50</v>
      </c>
      <c r="E4" s="9">
        <v>0.84</v>
      </c>
      <c r="F4" s="9"/>
      <c r="G4">
        <f t="shared" ref="G4:R8" ca="1" si="2">RANDBETWEEN($C4,$D4)</f>
        <v>46</v>
      </c>
      <c r="H4">
        <f t="shared" ca="1" si="2"/>
        <v>35</v>
      </c>
      <c r="I4">
        <f t="shared" ca="1" si="2"/>
        <v>42</v>
      </c>
      <c r="J4">
        <f t="shared" ca="1" si="2"/>
        <v>44</v>
      </c>
      <c r="K4">
        <f t="shared" ca="1" si="2"/>
        <v>32</v>
      </c>
      <c r="L4">
        <f t="shared" ca="1" si="2"/>
        <v>48</v>
      </c>
      <c r="M4">
        <f t="shared" ca="1" si="2"/>
        <v>31</v>
      </c>
      <c r="N4">
        <f t="shared" ca="1" si="2"/>
        <v>44</v>
      </c>
      <c r="O4">
        <f t="shared" ca="1" si="2"/>
        <v>34</v>
      </c>
      <c r="P4">
        <f t="shared" ca="1" si="2"/>
        <v>34</v>
      </c>
      <c r="Q4">
        <f t="shared" ca="1" si="2"/>
        <v>45</v>
      </c>
      <c r="R4">
        <f t="shared" ca="1" si="2"/>
        <v>33</v>
      </c>
      <c r="S4" t="str">
        <f t="shared" ref="S4:S7" ca="1" si="3">IF(RAND()&lt;$E4, "T", "F")</f>
        <v>T</v>
      </c>
      <c r="T4" t="str">
        <f t="shared" ca="1" si="1"/>
        <v>T</v>
      </c>
      <c r="U4" t="str">
        <f t="shared" ca="1" si="1"/>
        <v>T</v>
      </c>
      <c r="V4" t="str">
        <f t="shared" ca="1" si="1"/>
        <v>F</v>
      </c>
      <c r="W4" t="str">
        <f t="shared" ca="1" si="1"/>
        <v>F</v>
      </c>
      <c r="X4" t="str">
        <f t="shared" ca="1" si="1"/>
        <v>T</v>
      </c>
      <c r="Y4" t="str">
        <f t="shared" ca="1" si="1"/>
        <v>T</v>
      </c>
      <c r="Z4" t="str">
        <f t="shared" ca="1" si="1"/>
        <v>T</v>
      </c>
      <c r="AA4" t="str">
        <f t="shared" ca="1" si="1"/>
        <v>T</v>
      </c>
      <c r="AB4" t="str">
        <f t="shared" ca="1" si="1"/>
        <v>F</v>
      </c>
      <c r="AC4" t="str">
        <f t="shared" ca="1" si="1"/>
        <v>T</v>
      </c>
      <c r="AD4" t="str">
        <f t="shared" ca="1" si="1"/>
        <v>T</v>
      </c>
      <c r="AE4" t="s">
        <v>32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</row>
    <row r="5" spans="1:42" x14ac:dyDescent="0.3">
      <c r="A5" s="1" t="s">
        <v>4</v>
      </c>
      <c r="B5" s="1" t="s">
        <v>7</v>
      </c>
      <c r="C5" s="3">
        <v>20</v>
      </c>
      <c r="D5" s="8">
        <v>60</v>
      </c>
      <c r="E5" s="9">
        <v>0.95</v>
      </c>
      <c r="F5" s="9"/>
      <c r="G5">
        <f t="shared" ca="1" si="2"/>
        <v>39</v>
      </c>
      <c r="H5">
        <f t="shared" ca="1" si="2"/>
        <v>24</v>
      </c>
      <c r="I5">
        <f t="shared" ca="1" si="2"/>
        <v>47</v>
      </c>
      <c r="J5">
        <f t="shared" ca="1" si="2"/>
        <v>37</v>
      </c>
      <c r="K5">
        <f t="shared" ca="1" si="2"/>
        <v>31</v>
      </c>
      <c r="L5">
        <f t="shared" ca="1" si="2"/>
        <v>52</v>
      </c>
      <c r="M5">
        <f t="shared" ca="1" si="2"/>
        <v>58</v>
      </c>
      <c r="N5">
        <f t="shared" ca="1" si="2"/>
        <v>42</v>
      </c>
      <c r="O5">
        <f t="shared" ca="1" si="2"/>
        <v>51</v>
      </c>
      <c r="P5">
        <f t="shared" ca="1" si="2"/>
        <v>57</v>
      </c>
      <c r="Q5">
        <f t="shared" ca="1" si="2"/>
        <v>23</v>
      </c>
      <c r="R5">
        <f t="shared" ca="1" si="2"/>
        <v>34</v>
      </c>
      <c r="S5" t="str">
        <f t="shared" ca="1" si="3"/>
        <v>T</v>
      </c>
      <c r="T5" t="str">
        <f t="shared" ca="1" si="1"/>
        <v>T</v>
      </c>
      <c r="U5" t="str">
        <f t="shared" ca="1" si="1"/>
        <v>T</v>
      </c>
      <c r="V5" t="str">
        <f t="shared" ca="1" si="1"/>
        <v>T</v>
      </c>
      <c r="W5" t="str">
        <f t="shared" ca="1" si="1"/>
        <v>T</v>
      </c>
      <c r="X5" t="str">
        <f t="shared" ca="1" si="1"/>
        <v>T</v>
      </c>
      <c r="Y5" t="str">
        <f t="shared" ca="1" si="1"/>
        <v>T</v>
      </c>
      <c r="Z5" t="str">
        <f t="shared" ca="1" si="1"/>
        <v>T</v>
      </c>
      <c r="AA5" t="str">
        <f t="shared" ca="1" si="1"/>
        <v>T</v>
      </c>
      <c r="AB5" t="str">
        <f t="shared" ca="1" si="1"/>
        <v>T</v>
      </c>
      <c r="AC5" t="str">
        <f t="shared" ca="1" si="1"/>
        <v>T</v>
      </c>
      <c r="AD5" t="str">
        <f t="shared" ca="1" si="1"/>
        <v>T</v>
      </c>
      <c r="AE5" t="s">
        <v>32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32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</row>
    <row r="6" spans="1:42" x14ac:dyDescent="0.3">
      <c r="A6" s="1" t="s">
        <v>3</v>
      </c>
      <c r="B6" s="1" t="s">
        <v>10</v>
      </c>
      <c r="C6" s="3">
        <v>45</v>
      </c>
      <c r="D6" s="8">
        <v>70</v>
      </c>
      <c r="E6" s="9">
        <v>0.93</v>
      </c>
      <c r="F6" s="9"/>
      <c r="G6">
        <f t="shared" ca="1" si="2"/>
        <v>62</v>
      </c>
      <c r="H6">
        <f t="shared" ca="1" si="2"/>
        <v>62</v>
      </c>
      <c r="I6">
        <f t="shared" ca="1" si="2"/>
        <v>61</v>
      </c>
      <c r="J6">
        <f t="shared" ca="1" si="2"/>
        <v>55</v>
      </c>
      <c r="K6">
        <f t="shared" ca="1" si="2"/>
        <v>66</v>
      </c>
      <c r="L6">
        <f t="shared" ca="1" si="2"/>
        <v>57</v>
      </c>
      <c r="M6">
        <f t="shared" ca="1" si="2"/>
        <v>62</v>
      </c>
      <c r="N6">
        <f t="shared" ca="1" si="2"/>
        <v>53</v>
      </c>
      <c r="O6">
        <f t="shared" ca="1" si="2"/>
        <v>58</v>
      </c>
      <c r="P6">
        <f t="shared" ca="1" si="2"/>
        <v>70</v>
      </c>
      <c r="Q6">
        <f t="shared" ca="1" si="2"/>
        <v>70</v>
      </c>
      <c r="R6">
        <f t="shared" ca="1" si="2"/>
        <v>68</v>
      </c>
      <c r="S6" t="str">
        <f t="shared" ca="1" si="3"/>
        <v>T</v>
      </c>
      <c r="T6" t="str">
        <f t="shared" ca="1" si="1"/>
        <v>T</v>
      </c>
      <c r="U6" t="str">
        <f t="shared" ca="1" si="1"/>
        <v>T</v>
      </c>
      <c r="V6" t="str">
        <f t="shared" ca="1" si="1"/>
        <v>T</v>
      </c>
      <c r="W6" t="str">
        <f t="shared" ca="1" si="1"/>
        <v>T</v>
      </c>
      <c r="X6" t="str">
        <f t="shared" ca="1" si="1"/>
        <v>T</v>
      </c>
      <c r="Y6" t="str">
        <f t="shared" ca="1" si="1"/>
        <v>T</v>
      </c>
      <c r="Z6" t="str">
        <f t="shared" ca="1" si="1"/>
        <v>T</v>
      </c>
      <c r="AA6" t="str">
        <f t="shared" ca="1" si="1"/>
        <v>F</v>
      </c>
      <c r="AB6" t="str">
        <f t="shared" ca="1" si="1"/>
        <v>T</v>
      </c>
      <c r="AC6" t="str">
        <f t="shared" ca="1" si="1"/>
        <v>T</v>
      </c>
      <c r="AD6" t="str">
        <f t="shared" ca="1" si="1"/>
        <v>T</v>
      </c>
      <c r="AE6" t="s">
        <v>33</v>
      </c>
      <c r="AF6" t="s">
        <v>32</v>
      </c>
      <c r="AG6" t="s">
        <v>33</v>
      </c>
      <c r="AH6" t="s">
        <v>33</v>
      </c>
      <c r="AI6" t="s">
        <v>32</v>
      </c>
      <c r="AJ6" t="s">
        <v>33</v>
      </c>
      <c r="AK6" t="s">
        <v>33</v>
      </c>
      <c r="AL6" t="s">
        <v>32</v>
      </c>
      <c r="AM6" t="s">
        <v>33</v>
      </c>
      <c r="AN6" t="s">
        <v>33</v>
      </c>
      <c r="AO6" t="s">
        <v>32</v>
      </c>
      <c r="AP6" t="s">
        <v>33</v>
      </c>
    </row>
    <row r="7" spans="1:42" x14ac:dyDescent="0.3">
      <c r="A7" s="1" t="s">
        <v>0</v>
      </c>
      <c r="B7" s="1" t="s">
        <v>9</v>
      </c>
      <c r="C7" s="3">
        <v>30</v>
      </c>
      <c r="D7" s="8">
        <v>60</v>
      </c>
      <c r="E7" s="9">
        <v>0.9</v>
      </c>
      <c r="F7" s="9"/>
      <c r="G7">
        <f t="shared" ca="1" si="2"/>
        <v>31</v>
      </c>
      <c r="H7">
        <f t="shared" ca="1" si="2"/>
        <v>50</v>
      </c>
      <c r="I7">
        <f t="shared" ca="1" si="2"/>
        <v>42</v>
      </c>
      <c r="J7">
        <f t="shared" ca="1" si="2"/>
        <v>33</v>
      </c>
      <c r="K7">
        <f t="shared" ca="1" si="2"/>
        <v>42</v>
      </c>
      <c r="L7">
        <f t="shared" ca="1" si="2"/>
        <v>34</v>
      </c>
      <c r="M7">
        <f t="shared" ca="1" si="2"/>
        <v>48</v>
      </c>
      <c r="N7">
        <f t="shared" ca="1" si="2"/>
        <v>54</v>
      </c>
      <c r="O7">
        <f t="shared" ca="1" si="2"/>
        <v>42</v>
      </c>
      <c r="P7">
        <f t="shared" ca="1" si="2"/>
        <v>48</v>
      </c>
      <c r="Q7">
        <f t="shared" ca="1" si="2"/>
        <v>32</v>
      </c>
      <c r="R7">
        <f t="shared" ca="1" si="2"/>
        <v>53</v>
      </c>
      <c r="S7" t="str">
        <f t="shared" ca="1" si="3"/>
        <v>T</v>
      </c>
      <c r="T7" t="str">
        <f t="shared" ca="1" si="1"/>
        <v>T</v>
      </c>
      <c r="U7" t="str">
        <f t="shared" ca="1" si="1"/>
        <v>T</v>
      </c>
      <c r="V7" t="str">
        <f t="shared" ca="1" si="1"/>
        <v>T</v>
      </c>
      <c r="W7" t="str">
        <f t="shared" ca="1" si="1"/>
        <v>T</v>
      </c>
      <c r="X7" t="str">
        <f t="shared" ca="1" si="1"/>
        <v>T</v>
      </c>
      <c r="Y7" t="str">
        <f t="shared" ca="1" si="1"/>
        <v>T</v>
      </c>
      <c r="Z7" t="str">
        <f t="shared" ca="1" si="1"/>
        <v>T</v>
      </c>
      <c r="AA7" t="str">
        <f t="shared" ca="1" si="1"/>
        <v>F</v>
      </c>
      <c r="AB7" t="str">
        <f t="shared" ca="1" si="1"/>
        <v>T</v>
      </c>
      <c r="AC7" t="str">
        <f t="shared" ca="1" si="1"/>
        <v>T</v>
      </c>
      <c r="AD7" t="str">
        <f t="shared" ca="1" si="1"/>
        <v>T</v>
      </c>
      <c r="AE7" t="s">
        <v>32</v>
      </c>
      <c r="AF7" t="s">
        <v>32</v>
      </c>
      <c r="AG7" t="s">
        <v>32</v>
      </c>
      <c r="AH7" t="s">
        <v>32</v>
      </c>
      <c r="AI7" t="s">
        <v>32</v>
      </c>
      <c r="AJ7" t="s">
        <v>32</v>
      </c>
      <c r="AK7" t="s">
        <v>32</v>
      </c>
      <c r="AL7" t="s">
        <v>32</v>
      </c>
      <c r="AM7" t="s">
        <v>32</v>
      </c>
      <c r="AN7" t="s">
        <v>32</v>
      </c>
      <c r="AO7" t="s">
        <v>32</v>
      </c>
      <c r="AP7" t="s">
        <v>32</v>
      </c>
    </row>
    <row r="8" spans="1:42" x14ac:dyDescent="0.3">
      <c r="A8" s="1" t="s">
        <v>2</v>
      </c>
      <c r="B8" s="1" t="s">
        <v>6</v>
      </c>
      <c r="C8" s="3">
        <v>40</v>
      </c>
      <c r="D8" s="8">
        <v>60</v>
      </c>
      <c r="E8" s="9">
        <v>0.6</v>
      </c>
      <c r="F8" s="9"/>
      <c r="G8">
        <f t="shared" ca="1" si="2"/>
        <v>56</v>
      </c>
      <c r="H8">
        <f t="shared" ca="1" si="2"/>
        <v>44</v>
      </c>
      <c r="I8">
        <f t="shared" ca="1" si="2"/>
        <v>56</v>
      </c>
      <c r="J8">
        <f t="shared" ca="1" si="2"/>
        <v>42</v>
      </c>
      <c r="K8">
        <f t="shared" ca="1" si="2"/>
        <v>60</v>
      </c>
      <c r="L8">
        <f t="shared" ca="1" si="2"/>
        <v>55</v>
      </c>
      <c r="M8">
        <f t="shared" ca="1" si="2"/>
        <v>41</v>
      </c>
      <c r="N8">
        <f t="shared" ca="1" si="2"/>
        <v>58</v>
      </c>
      <c r="O8">
        <f t="shared" ca="1" si="2"/>
        <v>45</v>
      </c>
      <c r="P8">
        <f t="shared" ca="1" si="2"/>
        <v>58</v>
      </c>
      <c r="Q8">
        <f t="shared" ca="1" si="2"/>
        <v>50</v>
      </c>
      <c r="R8">
        <f t="shared" ca="1" si="2"/>
        <v>52</v>
      </c>
      <c r="S8" t="str">
        <f ca="1">IF(RAND()&lt;$E8, "T", "F")</f>
        <v>T</v>
      </c>
      <c r="T8" t="str">
        <f t="shared" ca="1" si="1"/>
        <v>T</v>
      </c>
      <c r="U8" t="str">
        <f t="shared" ca="1" si="1"/>
        <v>T</v>
      </c>
      <c r="V8" t="str">
        <f t="shared" ca="1" si="1"/>
        <v>F</v>
      </c>
      <c r="W8" t="str">
        <f t="shared" ca="1" si="1"/>
        <v>F</v>
      </c>
      <c r="X8" t="str">
        <f t="shared" ca="1" si="1"/>
        <v>T</v>
      </c>
      <c r="Y8" t="str">
        <f t="shared" ca="1" si="1"/>
        <v>F</v>
      </c>
      <c r="Z8" t="str">
        <f t="shared" ca="1" si="1"/>
        <v>F</v>
      </c>
      <c r="AA8" t="str">
        <f t="shared" ca="1" si="1"/>
        <v>T</v>
      </c>
      <c r="AB8" t="str">
        <f t="shared" ca="1" si="1"/>
        <v>F</v>
      </c>
      <c r="AC8" t="str">
        <f t="shared" ca="1" si="1"/>
        <v>F</v>
      </c>
      <c r="AD8" t="str">
        <f t="shared" ca="1" si="1"/>
        <v>T</v>
      </c>
      <c r="AE8" t="s">
        <v>32</v>
      </c>
      <c r="AF8" t="s">
        <v>33</v>
      </c>
      <c r="AG8" t="s">
        <v>33</v>
      </c>
      <c r="AH8" t="s">
        <v>32</v>
      </c>
      <c r="AI8" t="s">
        <v>33</v>
      </c>
      <c r="AJ8" t="s">
        <v>33</v>
      </c>
      <c r="AK8" t="s">
        <v>32</v>
      </c>
      <c r="AL8" t="s">
        <v>33</v>
      </c>
      <c r="AM8" t="s">
        <v>33</v>
      </c>
      <c r="AN8" t="s">
        <v>32</v>
      </c>
      <c r="AO8" t="s">
        <v>33</v>
      </c>
      <c r="AP8" t="s">
        <v>33</v>
      </c>
    </row>
    <row r="10" spans="1:42" x14ac:dyDescent="0.3">
      <c r="A10" s="7" t="s">
        <v>34</v>
      </c>
      <c r="B10" s="7" t="s">
        <v>35</v>
      </c>
      <c r="C10" s="5" t="s">
        <v>36</v>
      </c>
      <c r="D10" s="7" t="s">
        <v>37</v>
      </c>
      <c r="E10" s="7" t="s">
        <v>38</v>
      </c>
      <c r="F10" s="7" t="s">
        <v>39</v>
      </c>
      <c r="G10" s="12" t="s">
        <v>41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7" t="s">
        <v>42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42" x14ac:dyDescent="0.3">
      <c r="A11" s="1">
        <f>IF(AE3="Y",TIME($B$1,0,10),TIME($B$1,0,0))</f>
        <v>1.1574074074074073E-4</v>
      </c>
      <c r="B11" s="1">
        <f ca="1">IF(AE3="Y",A11+TIME(0,0,G3),A11)</f>
        <v>4.1666666666666669E-4</v>
      </c>
      <c r="C11" t="s">
        <v>1</v>
      </c>
      <c r="D11" s="1">
        <f>IF(AE3="Y",A11,"")</f>
        <v>1.1574074074074073E-4</v>
      </c>
      <c r="E11" s="1">
        <f ca="1">IF(AE3="Y",B11,"")</f>
        <v>4.1666666666666669E-4</v>
      </c>
      <c r="F11" t="str">
        <f ca="1">IF(AE3="Y",S3,"")</f>
        <v>T</v>
      </c>
      <c r="G11" s="15" t="str">
        <f>IF(NOT(D11=""),"   App: "&amp;C11&amp;" Started. - "&amp;TEXT(D11,"h:mm:ss AM/PM")," ")</f>
        <v xml:space="preserve">   App: Application2 Started. - 12:00:10 AM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8" t="str">
        <f ca="1">IF(NOT(E11=""),"   App: "&amp;C11&amp;" "&amp;IF(F11="T","Ended","ERRORED")&amp;". - "&amp;TEXT(E11,"h:mm:ss AM/PM")," ")</f>
        <v xml:space="preserve">   App: Application2 Ended. - 12:00:36 AM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0"/>
    </row>
    <row r="12" spans="1:42" x14ac:dyDescent="0.3">
      <c r="A12" s="1">
        <f ca="1">IF(AE4="Y",B11+TIME(0,0,10),B11)</f>
        <v>5.3240740740740744E-4</v>
      </c>
      <c r="B12" s="1">
        <f ca="1">IF(AE4="Y",A12+TIME(0,0,G4),A12)</f>
        <v>1.0648148148148149E-3</v>
      </c>
      <c r="C12" t="s">
        <v>5</v>
      </c>
      <c r="D12" s="1">
        <f ca="1">IF(AE4="Y",A12,"")</f>
        <v>5.3240740740740744E-4</v>
      </c>
      <c r="E12" s="1">
        <f ca="1">IF(AE4="Y",B12,"")</f>
        <v>1.0648148148148149E-3</v>
      </c>
      <c r="F12" t="str">
        <f ca="1">IF(AE4="Y",S4,"")</f>
        <v>T</v>
      </c>
      <c r="G12" s="15" t="str">
        <f t="shared" ref="G12:G75" ca="1" si="4">IF(NOT(D12=""),"   App: "&amp;C12&amp;" Started. - "&amp;TEXT(D12,"h:mm:ss AM/PM")," ")</f>
        <v xml:space="preserve">   App: Application6 Started. - 12:00:46 AM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8" t="str">
        <f t="shared" ref="S12:S75" ca="1" si="5">IF(NOT(E12=""),"   App: "&amp;C12&amp;" "&amp;IF(F12="T","Ended","ERRORED")&amp;". - "&amp;TEXT(E12,"h:mm:ss AM/PM")," ")</f>
        <v xml:space="preserve">   App: Application6 Ended. - 12:01:32 AM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0"/>
    </row>
    <row r="13" spans="1:42" x14ac:dyDescent="0.3">
      <c r="A13" s="1">
        <f ca="1">IF(AE5="Y",B12+TIME(0,0,10),B12)</f>
        <v>1.1805555555555556E-3</v>
      </c>
      <c r="B13" s="1">
        <f ca="1">IF(AE5="Y",A13+TIME(0,0,G5),A13)</f>
        <v>1.6319444444444445E-3</v>
      </c>
      <c r="C13" t="s">
        <v>4</v>
      </c>
      <c r="D13" s="1">
        <f ca="1">IF(AE5="Y",A13,"")</f>
        <v>1.1805555555555556E-3</v>
      </c>
      <c r="E13" s="1">
        <f ca="1">IF(AE5="Y",B13,"")</f>
        <v>1.6319444444444445E-3</v>
      </c>
      <c r="F13" t="str">
        <f ca="1">IF(AE5="Y",S5,"")</f>
        <v>T</v>
      </c>
      <c r="G13" s="15" t="str">
        <f t="shared" ca="1" si="4"/>
        <v xml:space="preserve">   App: Application5 Started. - 12:01:42 AM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8" t="str">
        <f t="shared" ca="1" si="5"/>
        <v xml:space="preserve">   App: Application5 Ended. - 12:02:21 AM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</row>
    <row r="14" spans="1:42" x14ac:dyDescent="0.3">
      <c r="A14" s="1">
        <f ca="1">IF(AE6="Y",B13+TIME(0,0,10),B13)</f>
        <v>1.6319444444444445E-3</v>
      </c>
      <c r="B14" s="1">
        <f ca="1">IF(AE6="Y",A14+TIME(0,0,G6),A14)</f>
        <v>1.6319444444444445E-3</v>
      </c>
      <c r="C14" t="s">
        <v>3</v>
      </c>
      <c r="D14" s="1" t="str">
        <f>IF(AE6="Y",A14,"")</f>
        <v/>
      </c>
      <c r="E14" s="1" t="str">
        <f>IF(AE6="Y",B14,"")</f>
        <v/>
      </c>
      <c r="F14" t="str">
        <f>IF(AE6="Y",S6,"")</f>
        <v/>
      </c>
      <c r="G14" s="15" t="str">
        <f t="shared" si="4"/>
        <v xml:space="preserve"> 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8" t="str">
        <f t="shared" si="5"/>
        <v xml:space="preserve"> 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</row>
    <row r="15" spans="1:42" x14ac:dyDescent="0.3">
      <c r="A15" s="1">
        <f ca="1">IF(AE7="Y",B14+TIME(0,0,10),B14)</f>
        <v>1.7476851851851852E-3</v>
      </c>
      <c r="B15" s="1">
        <f ca="1">IF(AE7="Y",A15+TIME(0,0,G7),A15)</f>
        <v>2.1064814814814817E-3</v>
      </c>
      <c r="C15" t="s">
        <v>0</v>
      </c>
      <c r="D15" s="1">
        <f ca="1">IF(AE7="Y",A15,"")</f>
        <v>1.7476851851851852E-3</v>
      </c>
      <c r="E15" s="1">
        <f ca="1">IF(AE7="Y",B15,"")</f>
        <v>2.1064814814814817E-3</v>
      </c>
      <c r="F15" t="str">
        <f ca="1">IF(AE7="Y",S7,"")</f>
        <v>T</v>
      </c>
      <c r="G15" s="15" t="str">
        <f t="shared" ca="1" si="4"/>
        <v xml:space="preserve">   App: Application1 Started. - 12:02:31 AM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8" t="str">
        <f t="shared" ca="1" si="5"/>
        <v xml:space="preserve">   App: Application1 Ended. - 12:03:02 AM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</row>
    <row r="16" spans="1:42" x14ac:dyDescent="0.3">
      <c r="A16" s="1">
        <f ca="1">IF(AE8="Y",B15+TIME(0,0,10),B15)</f>
        <v>2.2222222222222227E-3</v>
      </c>
      <c r="B16" s="1">
        <f ca="1">IF(AE8="Y",A16+TIME(0,0,G8),A16)</f>
        <v>2.8703703703703708E-3</v>
      </c>
      <c r="C16" t="s">
        <v>2</v>
      </c>
      <c r="D16" s="1">
        <f ca="1">IF(AE8="Y",A16,"")</f>
        <v>2.2222222222222227E-3</v>
      </c>
      <c r="E16" s="1">
        <f ca="1">IF(AE8="Y",B16,"")</f>
        <v>2.8703703703703708E-3</v>
      </c>
      <c r="F16" t="str">
        <f ca="1">IF(AE8="Y",S8,"")</f>
        <v>T</v>
      </c>
      <c r="G16" s="15" t="str">
        <f t="shared" ca="1" si="4"/>
        <v xml:space="preserve">   App: Application3 Started. - 12:03:12 AM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8" t="str">
        <f t="shared" ca="1" si="5"/>
        <v xml:space="preserve">   App: Application3 Ended. - 12:04:08 AM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0"/>
    </row>
    <row r="17" spans="1:30" x14ac:dyDescent="0.3">
      <c r="A17" s="1">
        <f>TIME(0,5,0)+IF(AF3="Y",TIME(0,0,10),TIME(0,0,0))</f>
        <v>3.5879629629629629E-3</v>
      </c>
      <c r="B17" s="1">
        <f ca="1">IF(AF3="Y",A17+TIME(0,0,H3),A17)</f>
        <v>3.8078703703703703E-3</v>
      </c>
      <c r="C17" t="s">
        <v>1</v>
      </c>
      <c r="D17" s="1">
        <f>IF(AF3="Y",A17,"")</f>
        <v>3.5879629629629629E-3</v>
      </c>
      <c r="E17" s="1">
        <f ca="1">IF(AF3="Y",B17,"")</f>
        <v>3.8078703703703703E-3</v>
      </c>
      <c r="F17" t="str">
        <f ca="1">IF(AF3="Y",T3,"")</f>
        <v>T</v>
      </c>
      <c r="G17" s="15" t="str">
        <f t="shared" si="4"/>
        <v xml:space="preserve">   App: Application2 Started. - 12:05:10 AM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 t="str">
        <f t="shared" ca="1" si="5"/>
        <v xml:space="preserve">   App: Application2 Ended. - 12:05:29 AM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0"/>
    </row>
    <row r="18" spans="1:30" x14ac:dyDescent="0.3">
      <c r="A18" s="1">
        <f ca="1">IF(AF4="Y",B17+TIME(0,0,10),B17)</f>
        <v>3.8078703703703703E-3</v>
      </c>
      <c r="B18" s="1">
        <f ca="1">IF(AF4="Y",A18+TIME(0,0,H4),A18)</f>
        <v>3.8078703703703703E-3</v>
      </c>
      <c r="C18" t="s">
        <v>5</v>
      </c>
      <c r="D18" s="1" t="str">
        <f>IF(AF4="Y",A18,"")</f>
        <v/>
      </c>
      <c r="E18" s="1" t="str">
        <f>IF(AF4="Y",B18,"")</f>
        <v/>
      </c>
      <c r="F18" t="str">
        <f>IF(AF4="Y",T4,"")</f>
        <v/>
      </c>
      <c r="G18" s="15" t="str">
        <f t="shared" si="4"/>
        <v xml:space="preserve"> 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 t="str">
        <f t="shared" si="5"/>
        <v xml:space="preserve"> 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0"/>
    </row>
    <row r="19" spans="1:30" x14ac:dyDescent="0.3">
      <c r="A19" s="1">
        <f ca="1">IF(AF5="Y",B18+TIME(0,0,10),B18)</f>
        <v>3.8078703703703703E-3</v>
      </c>
      <c r="B19" s="1">
        <f ca="1">IF(AF5="Y",A19+TIME(0,0,H5),A19)</f>
        <v>3.8078703703703703E-3</v>
      </c>
      <c r="C19" t="s">
        <v>4</v>
      </c>
      <c r="D19" s="1" t="str">
        <f>IF(AF5="Y",A19,"")</f>
        <v/>
      </c>
      <c r="E19" s="1" t="str">
        <f>IF(AF5="Y",B19,"")</f>
        <v/>
      </c>
      <c r="F19" t="str">
        <f>IF(AF5="Y",T5,"")</f>
        <v/>
      </c>
      <c r="G19" s="15" t="str">
        <f t="shared" si="4"/>
        <v xml:space="preserve"> 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8" t="str">
        <f t="shared" si="5"/>
        <v xml:space="preserve"> 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0"/>
    </row>
    <row r="20" spans="1:30" x14ac:dyDescent="0.3">
      <c r="A20" s="1">
        <f ca="1">IF(AF6="Y",B19+TIME(0,0,10),B19)</f>
        <v>3.9236111111111112E-3</v>
      </c>
      <c r="B20" s="1">
        <f ca="1">IF(AF6="Y",A20+TIME(0,0,H6),A20)</f>
        <v>4.6412037037037038E-3</v>
      </c>
      <c r="C20" t="s">
        <v>3</v>
      </c>
      <c r="D20" s="1">
        <f ca="1">IF(AF6="Y",A20,"")</f>
        <v>3.9236111111111112E-3</v>
      </c>
      <c r="E20" s="1">
        <f ca="1">IF(AF6="Y",B20,"")</f>
        <v>4.6412037037037038E-3</v>
      </c>
      <c r="F20" t="str">
        <f ca="1">IF(AF6="Y",T6,"")</f>
        <v>T</v>
      </c>
      <c r="G20" s="15" t="str">
        <f t="shared" ca="1" si="4"/>
        <v xml:space="preserve">   App: Application4 Started. - 12:05:39 AM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8" t="str">
        <f t="shared" ca="1" si="5"/>
        <v xml:space="preserve">   App: Application4 Ended. - 12:06:41 AM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0"/>
    </row>
    <row r="21" spans="1:30" x14ac:dyDescent="0.3">
      <c r="A21" s="1">
        <f ca="1">IF(AF7="Y",B20+TIME(0,0,10),B20)</f>
        <v>4.7569444444444447E-3</v>
      </c>
      <c r="B21" s="1">
        <f ca="1">IF(AF7="Y",A21+TIME(0,0,H7),A21)</f>
        <v>5.3356481481481484E-3</v>
      </c>
      <c r="C21" t="s">
        <v>0</v>
      </c>
      <c r="D21" s="1">
        <f ca="1">IF(AF7="Y",A21,"")</f>
        <v>4.7569444444444447E-3</v>
      </c>
      <c r="E21" s="1">
        <f ca="1">IF(AF7="Y",B21,"")</f>
        <v>5.3356481481481484E-3</v>
      </c>
      <c r="F21" t="str">
        <f ca="1">IF(AF7="Y",T7,"")</f>
        <v>T</v>
      </c>
      <c r="G21" s="15" t="str">
        <f t="shared" ca="1" si="4"/>
        <v xml:space="preserve">   App: Application1 Started. - 12:06:51 AM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8" t="str">
        <f t="shared" ca="1" si="5"/>
        <v xml:space="preserve">   App: Application1 Ended. - 12:07:41 AM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0"/>
    </row>
    <row r="22" spans="1:30" x14ac:dyDescent="0.3">
      <c r="A22" s="10">
        <f ca="1">IF(AF8="Y",B21+TIME(0,0,10),B21)</f>
        <v>5.3356481481481484E-3</v>
      </c>
      <c r="B22" s="10">
        <f ca="1">IF(AF8="Y",A22+TIME(0,0,H8),A22)</f>
        <v>5.3356481481481484E-3</v>
      </c>
      <c r="C22" s="21" t="s">
        <v>2</v>
      </c>
      <c r="D22" s="10" t="str">
        <f>IF(AF8="Y",A22,"")</f>
        <v/>
      </c>
      <c r="E22" s="10" t="str">
        <f>IF(AF8="Y",B22,"")</f>
        <v/>
      </c>
      <c r="F22" s="22"/>
      <c r="G22" s="15" t="str">
        <f t="shared" si="4"/>
        <v xml:space="preserve"> 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8" t="str">
        <f t="shared" si="5"/>
        <v xml:space="preserve"> 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0"/>
    </row>
    <row r="23" spans="1:30" x14ac:dyDescent="0.3">
      <c r="A23" s="1">
        <f>TIME(0,10,0)+IF(AG3="Y",TIME(0,0,10),TIME(0,0,0))</f>
        <v>7.060185185185185E-3</v>
      </c>
      <c r="B23" s="1">
        <f ca="1">IF(AG3="Y",A23+TIME(0,0,I3),A23)</f>
        <v>7.3958333333333333E-3</v>
      </c>
      <c r="C23" t="s">
        <v>1</v>
      </c>
      <c r="D23" s="1">
        <f>IF($AG3="Y",A23,"")</f>
        <v>7.060185185185185E-3</v>
      </c>
      <c r="E23" s="1">
        <f ca="1">IF($AG3="Y",B23,"")</f>
        <v>7.3958333333333333E-3</v>
      </c>
      <c r="F23" s="1" t="str">
        <f ca="1">IF($AG3="Y",U3,"")</f>
        <v>T</v>
      </c>
      <c r="G23" s="15" t="str">
        <f t="shared" si="4"/>
        <v xml:space="preserve">   App: Application2 Started. - 12:10:10 AM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8" t="str">
        <f t="shared" ca="1" si="5"/>
        <v xml:space="preserve">   App: Application2 Ended. - 12:10:39 AM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0"/>
    </row>
    <row r="24" spans="1:30" x14ac:dyDescent="0.3">
      <c r="A24" s="1">
        <f ca="1">IF(AG4="Y",B23+TIME(0,0,10),B23)</f>
        <v>7.3958333333333333E-3</v>
      </c>
      <c r="B24" s="1">
        <f ca="1">IF(AG4="Y",A24+TIME(0,0,I4),A24)</f>
        <v>7.3958333333333333E-3</v>
      </c>
      <c r="C24" t="s">
        <v>5</v>
      </c>
      <c r="D24" s="1" t="str">
        <f>IF($AG4="Y",A24,"")</f>
        <v/>
      </c>
      <c r="E24" s="1" t="str">
        <f>IF($AG4="Y",B24,"")</f>
        <v/>
      </c>
      <c r="F24" s="1" t="str">
        <f t="shared" ref="F24:F28" si="6">IF($AG4="Y",U4,"")</f>
        <v/>
      </c>
      <c r="G24" s="15" t="str">
        <f t="shared" si="4"/>
        <v xml:space="preserve"> 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8" t="str">
        <f t="shared" si="5"/>
        <v xml:space="preserve"> 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20"/>
    </row>
    <row r="25" spans="1:30" x14ac:dyDescent="0.3">
      <c r="A25" s="1">
        <f ca="1">IF(AG5="Y",B24+TIME(0,0,10),B24)</f>
        <v>7.3958333333333333E-3</v>
      </c>
      <c r="B25" s="1">
        <f ca="1">IF(AG5="Y",A25+TIME(0,0,I5),A25)</f>
        <v>7.3958333333333333E-3</v>
      </c>
      <c r="C25" t="s">
        <v>4</v>
      </c>
      <c r="D25" s="1" t="str">
        <f>IF($AG5="Y",A25,"")</f>
        <v/>
      </c>
      <c r="E25" s="1" t="str">
        <f>IF($AG5="Y",B25,"")</f>
        <v/>
      </c>
      <c r="F25" s="1" t="str">
        <f t="shared" si="6"/>
        <v/>
      </c>
      <c r="G25" s="15" t="str">
        <f t="shared" si="4"/>
        <v xml:space="preserve"> 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8" t="str">
        <f t="shared" si="5"/>
        <v xml:space="preserve"> 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20"/>
    </row>
    <row r="26" spans="1:30" x14ac:dyDescent="0.3">
      <c r="A26" s="1">
        <f ca="1">IF(AG6="Y",B25+TIME(0,0,10),B25)</f>
        <v>7.3958333333333333E-3</v>
      </c>
      <c r="B26" s="1">
        <f ca="1">IF(AG6="Y",A26+TIME(0,0,I6),A26)</f>
        <v>7.3958333333333333E-3</v>
      </c>
      <c r="C26" t="s">
        <v>3</v>
      </c>
      <c r="D26" s="1" t="str">
        <f>IF($AG6="Y",A26,"")</f>
        <v/>
      </c>
      <c r="E26" s="1" t="str">
        <f>IF($AG6="Y",B26,"")</f>
        <v/>
      </c>
      <c r="F26" s="1" t="str">
        <f t="shared" si="6"/>
        <v/>
      </c>
      <c r="G26" s="15" t="str">
        <f t="shared" si="4"/>
        <v xml:space="preserve"> 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8" t="str">
        <f t="shared" si="5"/>
        <v xml:space="preserve"> 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20"/>
    </row>
    <row r="27" spans="1:30" x14ac:dyDescent="0.3">
      <c r="A27" s="1">
        <f ca="1">IF(AG7="Y",B26+TIME(0,0,10),B26)</f>
        <v>7.5115740740740742E-3</v>
      </c>
      <c r="B27" s="1">
        <f ca="1">IF(AG7="Y",A27+TIME(0,0,I7),A27)</f>
        <v>7.9976851851851858E-3</v>
      </c>
      <c r="C27" t="s">
        <v>0</v>
      </c>
      <c r="D27" s="1">
        <f ca="1">IF($AG7="Y",A27,"")</f>
        <v>7.5115740740740742E-3</v>
      </c>
      <c r="E27" s="1">
        <f ca="1">IF($AG7="Y",B27,"")</f>
        <v>7.9976851851851858E-3</v>
      </c>
      <c r="F27" s="1" t="str">
        <f t="shared" ca="1" si="6"/>
        <v>T</v>
      </c>
      <c r="G27" s="15" t="str">
        <f t="shared" ca="1" si="4"/>
        <v xml:space="preserve">   App: Application1 Started. - 12:10:49 AM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8" t="str">
        <f t="shared" ca="1" si="5"/>
        <v xml:space="preserve">   App: Application1 Ended. - 12:11:31 AM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0"/>
    </row>
    <row r="28" spans="1:30" x14ac:dyDescent="0.3">
      <c r="A28" s="1">
        <f ca="1">IF(AG8="Y",B27+TIME(0,0,10),B27)</f>
        <v>7.9976851851851858E-3</v>
      </c>
      <c r="B28" s="1">
        <f ca="1">IF(AG8="Y",A28+TIME(0,0,I8),A28)</f>
        <v>7.9976851851851858E-3</v>
      </c>
      <c r="C28" t="s">
        <v>2</v>
      </c>
      <c r="D28" s="1" t="str">
        <f>IF($AG8="Y",A28,"")</f>
        <v/>
      </c>
      <c r="E28" s="1" t="str">
        <f>IF($AG8="Y",B28,"")</f>
        <v/>
      </c>
      <c r="F28" s="1" t="str">
        <f t="shared" si="6"/>
        <v/>
      </c>
      <c r="G28" s="15" t="str">
        <f t="shared" si="4"/>
        <v xml:space="preserve"> 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8" t="str">
        <f t="shared" si="5"/>
        <v xml:space="preserve"> 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0"/>
    </row>
    <row r="29" spans="1:30" x14ac:dyDescent="0.3">
      <c r="A29" s="1">
        <f>TIME(0,15,0)+IF(AH3="Y",TIME(0,0,10),TIME(0,0,0))</f>
        <v>1.0532407407407407E-2</v>
      </c>
      <c r="B29" s="1">
        <f ca="1">IF(AH3="Y",A29+TIME(0,0,J3),A29)</f>
        <v>1.0821759259259258E-2</v>
      </c>
      <c r="C29" t="s">
        <v>1</v>
      </c>
      <c r="D29" s="1">
        <f>IF($AH3="Y",A29,"")</f>
        <v>1.0532407407407407E-2</v>
      </c>
      <c r="E29" s="1">
        <f ca="1">IF($AH3="Y",B29,"")</f>
        <v>1.0821759259259258E-2</v>
      </c>
      <c r="F29" s="1" t="str">
        <f ca="1">IF($AH3="Y",V3,"")</f>
        <v>T</v>
      </c>
      <c r="G29" s="15" t="str">
        <f t="shared" si="4"/>
        <v xml:space="preserve">   App: Application2 Started. - 12:15:10 AM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8" t="str">
        <f t="shared" ca="1" si="5"/>
        <v xml:space="preserve">   App: Application2 Ended. - 12:15:35 AM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20"/>
    </row>
    <row r="30" spans="1:30" x14ac:dyDescent="0.3">
      <c r="A30" s="1">
        <f ca="1">IF(AH4="Y",B29+TIME(0,0,10),B29)</f>
        <v>1.0821759259259258E-2</v>
      </c>
      <c r="B30" s="1">
        <f ca="1">IF(AH4="Y",A30+TIME(0,0,J4),A30)</f>
        <v>1.0821759259259258E-2</v>
      </c>
      <c r="C30" t="s">
        <v>5</v>
      </c>
      <c r="D30" s="1" t="str">
        <f>IF($AH4="Y",A30,"")</f>
        <v/>
      </c>
      <c r="E30" s="1" t="str">
        <f>IF($AH4="Y",B30,"")</f>
        <v/>
      </c>
      <c r="F30" s="1" t="str">
        <f t="shared" ref="F30:F34" si="7">IF($AH4="Y",V4,"")</f>
        <v/>
      </c>
      <c r="G30" s="15" t="str">
        <f t="shared" si="4"/>
        <v xml:space="preserve"> 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8" t="str">
        <f t="shared" si="5"/>
        <v xml:space="preserve"> 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20"/>
    </row>
    <row r="31" spans="1:30" x14ac:dyDescent="0.3">
      <c r="A31" s="1">
        <f ca="1">IF(AH5="Y",B30+TIME(0,0,10),B30)</f>
        <v>1.0821759259259258E-2</v>
      </c>
      <c r="B31" s="1">
        <f ca="1">IF(AH5="Y",A31+TIME(0,0,J5),A31)</f>
        <v>1.0821759259259258E-2</v>
      </c>
      <c r="C31" t="s">
        <v>4</v>
      </c>
      <c r="D31" s="1" t="str">
        <f>IF($AH5="Y",A31,"")</f>
        <v/>
      </c>
      <c r="E31" s="1" t="str">
        <f>IF($AH5="Y",B31,"")</f>
        <v/>
      </c>
      <c r="F31" s="1" t="str">
        <f t="shared" si="7"/>
        <v/>
      </c>
      <c r="G31" s="15" t="str">
        <f t="shared" si="4"/>
        <v xml:space="preserve"> 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8" t="str">
        <f t="shared" si="5"/>
        <v xml:space="preserve"> 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20"/>
    </row>
    <row r="32" spans="1:30" x14ac:dyDescent="0.3">
      <c r="A32" s="1">
        <f ca="1">IF(AH6="Y",B31+TIME(0,0,10),B31)</f>
        <v>1.0821759259259258E-2</v>
      </c>
      <c r="B32" s="1">
        <f ca="1">IF(AH6="Y",A32+TIME(0,0,J6),A32)</f>
        <v>1.0821759259259258E-2</v>
      </c>
      <c r="C32" t="s">
        <v>3</v>
      </c>
      <c r="D32" s="1" t="str">
        <f>IF($AH6="Y",A32,"")</f>
        <v/>
      </c>
      <c r="E32" s="1" t="str">
        <f>IF($AH6="Y",B32,"")</f>
        <v/>
      </c>
      <c r="F32" s="1" t="str">
        <f t="shared" si="7"/>
        <v/>
      </c>
      <c r="G32" s="15" t="str">
        <f t="shared" si="4"/>
        <v xml:space="preserve"> 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8" t="str">
        <f t="shared" si="5"/>
        <v xml:space="preserve"> 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20"/>
    </row>
    <row r="33" spans="1:30" x14ac:dyDescent="0.3">
      <c r="A33" s="1">
        <f ca="1">IF(AH7="Y",B32+TIME(0,0,10),B32)</f>
        <v>1.0937499999999999E-2</v>
      </c>
      <c r="B33" s="1">
        <f ca="1">IF(AH7="Y",A33+TIME(0,0,J7),A33)</f>
        <v>1.1319444444444444E-2</v>
      </c>
      <c r="C33" t="s">
        <v>0</v>
      </c>
      <c r="D33" s="1">
        <f ca="1">IF($AH7="Y",A33,"")</f>
        <v>1.0937499999999999E-2</v>
      </c>
      <c r="E33" s="1">
        <f ca="1">IF($AH7="Y",B33,"")</f>
        <v>1.1319444444444444E-2</v>
      </c>
      <c r="F33" s="1" t="str">
        <f t="shared" ca="1" si="7"/>
        <v>T</v>
      </c>
      <c r="G33" s="15" t="str">
        <f t="shared" ca="1" si="4"/>
        <v xml:space="preserve">   App: Application1 Started. - 12:15:45 AM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8" t="str">
        <f t="shared" ca="1" si="5"/>
        <v xml:space="preserve">   App: Application1 Ended. - 12:16:18 AM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0"/>
    </row>
    <row r="34" spans="1:30" x14ac:dyDescent="0.3">
      <c r="A34" s="1">
        <f ca="1">IF(AH8="Y",B33+TIME(0,0,10),B33)</f>
        <v>1.1435185185185185E-2</v>
      </c>
      <c r="B34" s="1">
        <f ca="1">IF(AH8="Y",A34+TIME(0,0,J8),A34)</f>
        <v>1.1921296296296296E-2</v>
      </c>
      <c r="C34" t="s">
        <v>2</v>
      </c>
      <c r="D34" s="1">
        <f ca="1">IF($AH8="Y",A34,"")</f>
        <v>1.1435185185185185E-2</v>
      </c>
      <c r="E34" s="1">
        <f ca="1">IF($AH8="Y",B34,"")</f>
        <v>1.1921296296296296E-2</v>
      </c>
      <c r="F34" s="1" t="str">
        <f t="shared" ca="1" si="7"/>
        <v>F</v>
      </c>
      <c r="G34" s="15" t="str">
        <f t="shared" ca="1" si="4"/>
        <v xml:space="preserve">   App: Application3 Started. - 12:16:28 AM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8" t="str">
        <f t="shared" ca="1" si="5"/>
        <v xml:space="preserve">   App: Application3 ERRORED. - 12:17:10 AM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0"/>
    </row>
    <row r="35" spans="1:30" x14ac:dyDescent="0.3">
      <c r="A35" s="1">
        <f>TIME(0,20,0)+IF(AI3="Y",TIME(0,0,10),TIME(0,0,0))</f>
        <v>1.4004629629629629E-2</v>
      </c>
      <c r="B35" s="1">
        <f ca="1">IF(AI3="Y",A35+TIME(0,0,K3),A35)</f>
        <v>1.4270833333333333E-2</v>
      </c>
      <c r="C35" t="s">
        <v>1</v>
      </c>
      <c r="D35" s="1">
        <f>IF($AI3="Y",A35,"")</f>
        <v>1.4004629629629629E-2</v>
      </c>
      <c r="E35" s="1">
        <f ca="1">IF($AI3="Y",B35,"")</f>
        <v>1.4270833333333333E-2</v>
      </c>
      <c r="F35" s="1" t="str">
        <f ca="1">IF($AI3="Y",W3,"")</f>
        <v>T</v>
      </c>
      <c r="G35" s="15" t="str">
        <f t="shared" si="4"/>
        <v xml:space="preserve">   App: Application2 Started. - 12:20:10 AM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8" t="str">
        <f t="shared" ca="1" si="5"/>
        <v xml:space="preserve">   App: Application2 Ended. - 12:20:33 AM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spans="1:30" x14ac:dyDescent="0.3">
      <c r="A36" s="1">
        <f ca="1">IF(AI4="Y",B35+TIME(0,0,10),B35)</f>
        <v>1.4270833333333333E-2</v>
      </c>
      <c r="B36" s="1">
        <f ca="1">IF(AI4="Y",A36+TIME(0,0,K4),A36)</f>
        <v>1.4270833333333333E-2</v>
      </c>
      <c r="C36" t="s">
        <v>5</v>
      </c>
      <c r="D36" s="1" t="str">
        <f>IF($AI4="Y",A36,"")</f>
        <v/>
      </c>
      <c r="E36" s="1" t="str">
        <f>IF($AI4="Y",B36,"")</f>
        <v/>
      </c>
      <c r="F36" s="1" t="str">
        <f t="shared" ref="F36:F40" si="8">IF($AI4="Y",W4,"")</f>
        <v/>
      </c>
      <c r="G36" s="15" t="str">
        <f t="shared" si="4"/>
        <v xml:space="preserve"> 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8" t="str">
        <f t="shared" si="5"/>
        <v xml:space="preserve"> 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0"/>
    </row>
    <row r="37" spans="1:30" x14ac:dyDescent="0.3">
      <c r="A37" s="1">
        <f ca="1">IF(AI5="Y",B36+TIME(0,0,10),B36)</f>
        <v>1.4270833333333333E-2</v>
      </c>
      <c r="B37" s="1">
        <f ca="1">IF(AI5="Y",A37+TIME(0,0,K5),A37)</f>
        <v>1.4270833333333333E-2</v>
      </c>
      <c r="C37" t="s">
        <v>4</v>
      </c>
      <c r="D37" s="1" t="str">
        <f>IF($AI5="Y",A37,"")</f>
        <v/>
      </c>
      <c r="E37" s="1" t="str">
        <f>IF($AI5="Y",B37,"")</f>
        <v/>
      </c>
      <c r="F37" s="1" t="str">
        <f t="shared" si="8"/>
        <v/>
      </c>
      <c r="G37" s="15" t="str">
        <f t="shared" si="4"/>
        <v xml:space="preserve"> 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8" t="str">
        <f t="shared" si="5"/>
        <v xml:space="preserve"> 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20"/>
    </row>
    <row r="38" spans="1:30" x14ac:dyDescent="0.3">
      <c r="A38" s="1">
        <f ca="1">IF(AI6="Y",B37+TIME(0,0,10),B37)</f>
        <v>1.4386574074074074E-2</v>
      </c>
      <c r="B38" s="1">
        <f ca="1">IF(AI6="Y",A38+TIME(0,0,K6),A38)</f>
        <v>1.5150462962962963E-2</v>
      </c>
      <c r="C38" t="s">
        <v>3</v>
      </c>
      <c r="D38" s="1">
        <f ca="1">IF($AI6="Y",A38,"")</f>
        <v>1.4386574074074074E-2</v>
      </c>
      <c r="E38" s="1">
        <f ca="1">IF($AI6="Y",B38,"")</f>
        <v>1.5150462962962963E-2</v>
      </c>
      <c r="F38" s="1" t="str">
        <f t="shared" ca="1" si="8"/>
        <v>T</v>
      </c>
      <c r="G38" s="15" t="str">
        <f t="shared" ca="1" si="4"/>
        <v xml:space="preserve">   App: Application4 Started. - 12:20:43 AM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8" t="str">
        <f t="shared" ca="1" si="5"/>
        <v xml:space="preserve">   App: Application4 Ended. - 12:21:49 AM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20"/>
    </row>
    <row r="39" spans="1:30" x14ac:dyDescent="0.3">
      <c r="A39" s="1">
        <f ca="1">IF(AI7="Y",B38+TIME(0,0,10),B38)</f>
        <v>1.5266203703703704E-2</v>
      </c>
      <c r="B39" s="1">
        <f ca="1">IF(AI7="Y",A39+TIME(0,0,K7),A39)</f>
        <v>1.5752314814814816E-2</v>
      </c>
      <c r="C39" t="s">
        <v>0</v>
      </c>
      <c r="D39" s="1">
        <f ca="1">IF($AI7="Y",A39,"")</f>
        <v>1.5266203703703704E-2</v>
      </c>
      <c r="E39" s="1">
        <f ca="1">IF($AI7="Y",B39,"")</f>
        <v>1.5752314814814816E-2</v>
      </c>
      <c r="F39" s="1" t="str">
        <f t="shared" ca="1" si="8"/>
        <v>T</v>
      </c>
      <c r="G39" s="15" t="str">
        <f t="shared" ca="1" si="4"/>
        <v xml:space="preserve">   App: Application1 Started. - 12:21:59 AM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8" t="str">
        <f t="shared" ca="1" si="5"/>
        <v xml:space="preserve">   App: Application1 Ended. - 12:22:41 AM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0"/>
    </row>
    <row r="40" spans="1:30" x14ac:dyDescent="0.3">
      <c r="A40" s="10">
        <f ca="1">IF(AI8="Y",B39+TIME(0,0,10),B39)</f>
        <v>1.5752314814814816E-2</v>
      </c>
      <c r="B40" s="10">
        <f ca="1">IF(AI8="Y",A40+TIME(0,0,K8),A40)</f>
        <v>1.5752314814814816E-2</v>
      </c>
      <c r="C40" t="s">
        <v>2</v>
      </c>
      <c r="D40" s="1" t="str">
        <f>IF($AI8="Y",A40,"")</f>
        <v/>
      </c>
      <c r="E40" s="1" t="str">
        <f>IF($AI8="Y",B40,"")</f>
        <v/>
      </c>
      <c r="F40" s="1" t="str">
        <f t="shared" si="8"/>
        <v/>
      </c>
      <c r="G40" s="15" t="str">
        <f t="shared" si="4"/>
        <v xml:space="preserve"> 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8" t="str">
        <f t="shared" si="5"/>
        <v xml:space="preserve"> 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20"/>
    </row>
    <row r="41" spans="1:30" x14ac:dyDescent="0.3">
      <c r="A41" s="10">
        <f>TIME(0,25,0)+IF(AJ3="Y",TIME(0,0,10),TIME(0,0,0))</f>
        <v>1.7476851851851851E-2</v>
      </c>
      <c r="B41" s="10">
        <f ca="1">IF(AJ3="Y",A41+TIME(0,0,L3),A41)</f>
        <v>1.7905092592592591E-2</v>
      </c>
      <c r="C41" t="s">
        <v>1</v>
      </c>
      <c r="D41" s="1">
        <f>IF($AJ3="Y",A41,"")</f>
        <v>1.7476851851851851E-2</v>
      </c>
      <c r="E41" s="1">
        <f ca="1">IF($AJ3="Y",B41,"")</f>
        <v>1.7905092592592591E-2</v>
      </c>
      <c r="F41" s="1" t="str">
        <f ca="1">IF($AJ3="Y",X3,"")</f>
        <v>T</v>
      </c>
      <c r="G41" s="15" t="str">
        <f t="shared" si="4"/>
        <v xml:space="preserve">   App: Application2 Started. - 12:25:10 AM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8" t="str">
        <f t="shared" ca="1" si="5"/>
        <v xml:space="preserve">   App: Application2 Ended. - 12:25:47 AM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0"/>
    </row>
    <row r="42" spans="1:30" x14ac:dyDescent="0.3">
      <c r="A42" s="10">
        <f ca="1">IF(AJ4="Y",B41+TIME(0,0,10),B41)</f>
        <v>1.7905092592592591E-2</v>
      </c>
      <c r="B42" s="10">
        <f ca="1">IF(AJ4="Y",A42+TIME(0,0,L4),A42)</f>
        <v>1.7905092592592591E-2</v>
      </c>
      <c r="C42" t="s">
        <v>5</v>
      </c>
      <c r="D42" s="1" t="str">
        <f>IF($AJ4="Y",A42,"")</f>
        <v/>
      </c>
      <c r="E42" s="1" t="str">
        <f>IF($AJ4="Y",B42,"")</f>
        <v/>
      </c>
      <c r="F42" s="1" t="str">
        <f t="shared" ref="F42:F46" si="9">IF($AJ4="Y",X4,"")</f>
        <v/>
      </c>
      <c r="G42" s="15" t="str">
        <f t="shared" si="4"/>
        <v xml:space="preserve"> 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8" t="str">
        <f t="shared" si="5"/>
        <v xml:space="preserve"> 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0"/>
    </row>
    <row r="43" spans="1:30" x14ac:dyDescent="0.3">
      <c r="A43" s="10">
        <f ca="1">IF(AJ5="Y",B42+TIME(0,0,10),B42)</f>
        <v>1.7905092592592591E-2</v>
      </c>
      <c r="B43" s="10">
        <f ca="1">IF(AJ5="Y",A43+TIME(0,0,L5),A43)</f>
        <v>1.7905092592592591E-2</v>
      </c>
      <c r="C43" t="s">
        <v>4</v>
      </c>
      <c r="D43" s="1" t="str">
        <f>IF($AJ5="Y",A43,"")</f>
        <v/>
      </c>
      <c r="E43" s="1" t="str">
        <f>IF($AJ5="Y",B43,"")</f>
        <v/>
      </c>
      <c r="F43" s="1" t="str">
        <f t="shared" si="9"/>
        <v/>
      </c>
      <c r="G43" s="15" t="str">
        <f t="shared" si="4"/>
        <v xml:space="preserve"> 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8" t="str">
        <f t="shared" si="5"/>
        <v xml:space="preserve"> 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</row>
    <row r="44" spans="1:30" x14ac:dyDescent="0.3">
      <c r="A44" s="10">
        <f ca="1">IF(AJ6="Y",B43+TIME(0,0,10),B43)</f>
        <v>1.7905092592592591E-2</v>
      </c>
      <c r="B44" s="10">
        <f ca="1">IF(AJ6="Y",A44+TIME(0,0,L6),A44)</f>
        <v>1.7905092592592591E-2</v>
      </c>
      <c r="C44" t="s">
        <v>3</v>
      </c>
      <c r="D44" s="1" t="str">
        <f>IF($AJ6="Y",A44,"")</f>
        <v/>
      </c>
      <c r="E44" s="1" t="str">
        <f>IF($AJ6="Y",B44,"")</f>
        <v/>
      </c>
      <c r="F44" s="1" t="str">
        <f t="shared" si="9"/>
        <v/>
      </c>
      <c r="G44" s="15" t="str">
        <f t="shared" si="4"/>
        <v xml:space="preserve"> 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8" t="str">
        <f t="shared" si="5"/>
        <v xml:space="preserve"> 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0"/>
    </row>
    <row r="45" spans="1:30" x14ac:dyDescent="0.3">
      <c r="A45" s="10">
        <f ca="1">IF(AJ7="Y",B44+TIME(0,0,10),B44)</f>
        <v>1.802083333333333E-2</v>
      </c>
      <c r="B45" s="10">
        <f ca="1">IF(AJ7="Y",A45+TIME(0,0,L7),A45)</f>
        <v>1.8414351851851848E-2</v>
      </c>
      <c r="C45" t="s">
        <v>0</v>
      </c>
      <c r="D45" s="1">
        <f ca="1">IF($AJ7="Y",A45,"")</f>
        <v>1.802083333333333E-2</v>
      </c>
      <c r="E45" s="1">
        <f ca="1">IF($AJ7="Y",B45,"")</f>
        <v>1.8414351851851848E-2</v>
      </c>
      <c r="F45" s="1" t="str">
        <f t="shared" ca="1" si="9"/>
        <v>T</v>
      </c>
      <c r="G45" s="15" t="str">
        <f t="shared" ca="1" si="4"/>
        <v xml:space="preserve">   App: Application1 Started. - 12:25:57 AM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8" t="str">
        <f t="shared" ca="1" si="5"/>
        <v xml:space="preserve">   App: Application1 Ended. - 12:26:31 AM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0"/>
    </row>
    <row r="46" spans="1:30" x14ac:dyDescent="0.3">
      <c r="A46" s="10">
        <f ca="1">IF(AJ8="Y",B45+TIME(0,0,10),B45)</f>
        <v>1.8414351851851848E-2</v>
      </c>
      <c r="B46" s="10">
        <f ca="1">IF(AJ8="Y",A46+TIME(0,0,L8),A46)</f>
        <v>1.8414351851851848E-2</v>
      </c>
      <c r="C46" t="s">
        <v>2</v>
      </c>
      <c r="D46" s="1" t="str">
        <f>IF($AJ8="Y",A46,"")</f>
        <v/>
      </c>
      <c r="E46" s="1" t="str">
        <f>IF($AJ8="Y",B46,"")</f>
        <v/>
      </c>
      <c r="F46" s="1" t="str">
        <f t="shared" si="9"/>
        <v/>
      </c>
      <c r="G46" s="15" t="str">
        <f t="shared" si="4"/>
        <v xml:space="preserve"> 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8" t="str">
        <f t="shared" si="5"/>
        <v xml:space="preserve"> 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0"/>
    </row>
    <row r="47" spans="1:30" x14ac:dyDescent="0.3">
      <c r="A47" s="1">
        <f>TIME(0,30,0)+IF(AK3="Y",TIME(0,0,10),TIME(0,0,0))</f>
        <v>2.0949074074074071E-2</v>
      </c>
      <c r="B47" s="1">
        <f ca="1">IF(AK3="Y",A47+TIME(0,0,M3),A47)</f>
        <v>2.1261574074074072E-2</v>
      </c>
      <c r="C47" t="s">
        <v>1</v>
      </c>
      <c r="D47" s="1">
        <f>IF($AK3="Y",A47,"")</f>
        <v>2.0949074074074071E-2</v>
      </c>
      <c r="E47" s="1">
        <f ca="1">IF($AK3="Y",B47,"")</f>
        <v>2.1261574074074072E-2</v>
      </c>
      <c r="F47" s="1" t="str">
        <f ca="1">IF($AK3="Y",Y3,"")</f>
        <v>T</v>
      </c>
      <c r="G47" s="15" t="str">
        <f t="shared" si="4"/>
        <v xml:space="preserve">   App: Application2 Started. - 12:30:10 AM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8" t="str">
        <f t="shared" ca="1" si="5"/>
        <v xml:space="preserve">   App: Application2 Ended. - 12:30:37 AM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0"/>
    </row>
    <row r="48" spans="1:30" x14ac:dyDescent="0.3">
      <c r="A48" s="1">
        <f ca="1">IF(AK4="Y",B47+TIME(0,0,10),B47)</f>
        <v>2.1261574074074072E-2</v>
      </c>
      <c r="B48" s="1">
        <f ca="1">IF(AK4="Y",A48+TIME(0,0,M4),A48)</f>
        <v>2.1261574074074072E-2</v>
      </c>
      <c r="C48" t="s">
        <v>5</v>
      </c>
      <c r="D48" s="1" t="str">
        <f>IF($AK4="Y",A48,"")</f>
        <v/>
      </c>
      <c r="E48" s="1" t="str">
        <f>IF($AK4="Y",B48,"")</f>
        <v/>
      </c>
      <c r="F48" s="1" t="str">
        <f t="shared" ref="F48:F52" si="10">IF($AK4="Y",Y4,"")</f>
        <v/>
      </c>
      <c r="G48" s="15" t="str">
        <f t="shared" si="4"/>
        <v xml:space="preserve"> 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8" t="str">
        <f t="shared" si="5"/>
        <v xml:space="preserve"> 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0"/>
    </row>
    <row r="49" spans="1:30" x14ac:dyDescent="0.3">
      <c r="A49" s="1">
        <f ca="1">IF(AK5="Y",B48+TIME(0,0,10),B48)</f>
        <v>2.1377314814814811E-2</v>
      </c>
      <c r="B49" s="1">
        <f ca="1">IF(AK5="Y",A49+TIME(0,0,M5),A49)</f>
        <v>2.2048611111111106E-2</v>
      </c>
      <c r="C49" t="s">
        <v>4</v>
      </c>
      <c r="D49" s="1">
        <f ca="1">IF($AK5="Y",A49,"")</f>
        <v>2.1377314814814811E-2</v>
      </c>
      <c r="E49" s="1">
        <f ca="1">IF($AK5="Y",B49,"")</f>
        <v>2.2048611111111106E-2</v>
      </c>
      <c r="F49" s="1" t="str">
        <f t="shared" ca="1" si="10"/>
        <v>T</v>
      </c>
      <c r="G49" s="15" t="str">
        <f t="shared" ca="1" si="4"/>
        <v xml:space="preserve">   App: Application5 Started. - 12:30:47 AM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8" t="str">
        <f t="shared" ca="1" si="5"/>
        <v xml:space="preserve">   App: Application5 Ended. - 12:31:45 AM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0"/>
    </row>
    <row r="50" spans="1:30" x14ac:dyDescent="0.3">
      <c r="A50" s="1">
        <f ca="1">IF(AK6="Y",B49+TIME(0,0,10),B49)</f>
        <v>2.2048611111111106E-2</v>
      </c>
      <c r="B50" s="1">
        <f ca="1">IF(AK6="Y",A50+TIME(0,0,M6),A50)</f>
        <v>2.2048611111111106E-2</v>
      </c>
      <c r="C50" t="s">
        <v>3</v>
      </c>
      <c r="D50" s="1" t="str">
        <f>IF($AK6="Y",A50,"")</f>
        <v/>
      </c>
      <c r="E50" s="1" t="str">
        <f>IF($AK6="Y",B50,"")</f>
        <v/>
      </c>
      <c r="F50" s="1" t="str">
        <f t="shared" si="10"/>
        <v/>
      </c>
      <c r="G50" s="15" t="str">
        <f t="shared" si="4"/>
        <v xml:space="preserve"> 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8" t="str">
        <f t="shared" si="5"/>
        <v xml:space="preserve"> 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0"/>
    </row>
    <row r="51" spans="1:30" x14ac:dyDescent="0.3">
      <c r="A51" s="1">
        <f ca="1">IF(AK7="Y",B50+TIME(0,0,10),B50)</f>
        <v>2.2164351851851845E-2</v>
      </c>
      <c r="B51" s="1">
        <f ca="1">IF(AK7="Y",A51+TIME(0,0,M7),A51)</f>
        <v>2.27199074074074E-2</v>
      </c>
      <c r="C51" t="s">
        <v>0</v>
      </c>
      <c r="D51" s="1">
        <f ca="1">IF($AK7="Y",A51,"")</f>
        <v>2.2164351851851845E-2</v>
      </c>
      <c r="E51" s="1">
        <f ca="1">IF($AK7="Y",B51,"")</f>
        <v>2.27199074074074E-2</v>
      </c>
      <c r="F51" s="1" t="str">
        <f t="shared" ca="1" si="10"/>
        <v>T</v>
      </c>
      <c r="G51" s="15" t="str">
        <f t="shared" ca="1" si="4"/>
        <v xml:space="preserve">   App: Application1 Started. - 12:31:55 AM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8" t="str">
        <f t="shared" ca="1" si="5"/>
        <v xml:space="preserve">   App: Application1 Ended. - 12:32:43 AM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0"/>
    </row>
    <row r="52" spans="1:30" x14ac:dyDescent="0.3">
      <c r="A52" s="1">
        <f ca="1">IF(AK8="Y",B51+TIME(0,0,10),B51)</f>
        <v>2.283564814814814E-2</v>
      </c>
      <c r="B52" s="10">
        <f ca="1">IF(AK8="Y",A52+TIME(0,0,M8),A52)</f>
        <v>2.3310185185185177E-2</v>
      </c>
      <c r="C52" t="s">
        <v>2</v>
      </c>
      <c r="D52" s="1">
        <f ca="1">IF($AK8="Y",A52,"")</f>
        <v>2.283564814814814E-2</v>
      </c>
      <c r="E52" s="1">
        <f ca="1">IF($AK8="Y",B52,"")</f>
        <v>2.3310185185185177E-2</v>
      </c>
      <c r="F52" s="1" t="str">
        <f t="shared" ca="1" si="10"/>
        <v>F</v>
      </c>
      <c r="G52" s="15" t="str">
        <f t="shared" ca="1" si="4"/>
        <v xml:space="preserve">   App: Application3 Started. - 12:32:53 AM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8" t="str">
        <f t="shared" ca="1" si="5"/>
        <v xml:space="preserve">   App: Application3 ERRORED. - 12:33:34 AM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0"/>
    </row>
    <row r="53" spans="1:30" x14ac:dyDescent="0.3">
      <c r="A53" s="1">
        <f>TIME(0,35,0)+IF(AL3="Y",TIME(0,0,10),TIME(0,0,0))</f>
        <v>2.4421296296296295E-2</v>
      </c>
      <c r="B53" s="1">
        <f ca="1">IF(AL3="Y",A53+TIME(0,0,N3),A53)</f>
        <v>2.4537037037037034E-2</v>
      </c>
      <c r="C53" t="s">
        <v>1</v>
      </c>
      <c r="D53" s="1">
        <f>IF($AL3="Y",A53,"")</f>
        <v>2.4421296296296295E-2</v>
      </c>
      <c r="E53" s="1">
        <f ca="1">IF($AL3="Y",B53,"")</f>
        <v>2.4537037037037034E-2</v>
      </c>
      <c r="F53" s="1" t="str">
        <f ca="1">IF($AL3="Y",Z3,"")</f>
        <v>T</v>
      </c>
      <c r="G53" s="15" t="str">
        <f t="shared" si="4"/>
        <v xml:space="preserve">   App: Application2 Started. - 12:35:10 AM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8" t="str">
        <f t="shared" ca="1" si="5"/>
        <v xml:space="preserve">   App: Application2 Ended. - 12:35:20 AM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0"/>
    </row>
    <row r="54" spans="1:30" x14ac:dyDescent="0.3">
      <c r="A54" s="1">
        <f ca="1">IF(AL4="Y",B53+TIME(0,0,10),B53)</f>
        <v>2.4537037037037034E-2</v>
      </c>
      <c r="B54" s="1">
        <f ca="1">IF(AL4="Y",A54+TIME(0,0,N4),A54)</f>
        <v>2.4537037037037034E-2</v>
      </c>
      <c r="C54" t="s">
        <v>5</v>
      </c>
      <c r="D54" s="1" t="str">
        <f>IF($AL4="Y",A54,"")</f>
        <v/>
      </c>
      <c r="E54" s="1" t="str">
        <f>IF($AL4="Y",B54,"")</f>
        <v/>
      </c>
      <c r="F54" s="1" t="str">
        <f t="shared" ref="F54:F58" si="11">IF($AL4="Y",Z4,"")</f>
        <v/>
      </c>
      <c r="G54" s="15" t="str">
        <f t="shared" si="4"/>
        <v xml:space="preserve"> 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8" t="str">
        <f t="shared" si="5"/>
        <v xml:space="preserve"> 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0"/>
    </row>
    <row r="55" spans="1:30" x14ac:dyDescent="0.3">
      <c r="A55" s="1">
        <f ca="1">IF(AL5="Y",B54+TIME(0,0,10),B54)</f>
        <v>2.4537037037037034E-2</v>
      </c>
      <c r="B55" s="1">
        <f ca="1">IF(AL5="Y",A55+TIME(0,0,N5),A55)</f>
        <v>2.4537037037037034E-2</v>
      </c>
      <c r="C55" t="s">
        <v>4</v>
      </c>
      <c r="D55" s="1" t="str">
        <f>IF($AL5="Y",A55,"")</f>
        <v/>
      </c>
      <c r="E55" s="1" t="str">
        <f>IF($AL5="Y",B55,"")</f>
        <v/>
      </c>
      <c r="F55" s="1" t="str">
        <f t="shared" si="11"/>
        <v/>
      </c>
      <c r="G55" s="15" t="str">
        <f t="shared" si="4"/>
        <v xml:space="preserve"> 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8" t="str">
        <f t="shared" si="5"/>
        <v xml:space="preserve"> 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0"/>
    </row>
    <row r="56" spans="1:30" x14ac:dyDescent="0.3">
      <c r="A56" s="1">
        <f ca="1">IF(AL6="Y",B55+TIME(0,0,10),B55)</f>
        <v>2.4652777777777773E-2</v>
      </c>
      <c r="B56" s="1">
        <f ca="1">IF(AL6="Y",A56+TIME(0,0,N6),A56)</f>
        <v>2.52662037037037E-2</v>
      </c>
      <c r="C56" t="s">
        <v>3</v>
      </c>
      <c r="D56" s="1">
        <f ca="1">IF($AL6="Y",A56,"")</f>
        <v>2.4652777777777773E-2</v>
      </c>
      <c r="E56" s="1">
        <f ca="1">IF($AL6="Y",B56,"")</f>
        <v>2.52662037037037E-2</v>
      </c>
      <c r="F56" s="1" t="str">
        <f t="shared" ca="1" si="11"/>
        <v>T</v>
      </c>
      <c r="G56" s="15" t="str">
        <f t="shared" ca="1" si="4"/>
        <v xml:space="preserve">   App: Application4 Started. - 12:35:30 AM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8" t="str">
        <f t="shared" ca="1" si="5"/>
        <v xml:space="preserve">   App: Application4 Ended. - 12:36:23 AM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20"/>
    </row>
    <row r="57" spans="1:30" x14ac:dyDescent="0.3">
      <c r="A57" s="1">
        <f ca="1">IF(AL7="Y",B56+TIME(0,0,10),B56)</f>
        <v>2.538194444444444E-2</v>
      </c>
      <c r="B57" s="1">
        <f ca="1">IF(AL7="Y",A57+TIME(0,0,N7),A57)</f>
        <v>2.600694444444444E-2</v>
      </c>
      <c r="C57" t="s">
        <v>0</v>
      </c>
      <c r="D57" s="1">
        <f ca="1">IF($AL7="Y",A57,"")</f>
        <v>2.538194444444444E-2</v>
      </c>
      <c r="E57" s="1">
        <f ca="1">IF($AL7="Y",B57,"")</f>
        <v>2.600694444444444E-2</v>
      </c>
      <c r="F57" s="1" t="str">
        <f t="shared" ca="1" si="11"/>
        <v>T</v>
      </c>
      <c r="G57" s="15" t="str">
        <f t="shared" ca="1" si="4"/>
        <v xml:space="preserve">   App: Application1 Started. - 12:36:33 AM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8" t="str">
        <f t="shared" ca="1" si="5"/>
        <v xml:space="preserve">   App: Application1 Ended. - 12:37:27 AM</v>
      </c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20"/>
    </row>
    <row r="58" spans="1:30" x14ac:dyDescent="0.3">
      <c r="A58" s="1">
        <f ca="1">IF(AL8="Y",B57+TIME(0,0,10),B57)</f>
        <v>2.600694444444444E-2</v>
      </c>
      <c r="B58" s="1">
        <f ca="1">IF(AL8="Y",A58+TIME(0,0,N8),A58)</f>
        <v>2.600694444444444E-2</v>
      </c>
      <c r="C58" t="s">
        <v>2</v>
      </c>
      <c r="D58" s="1" t="str">
        <f>IF($AL8="Y",A58,"")</f>
        <v/>
      </c>
      <c r="E58" s="1" t="str">
        <f>IF($AL8="Y",B58,"")</f>
        <v/>
      </c>
      <c r="F58" s="1" t="str">
        <f t="shared" si="11"/>
        <v/>
      </c>
      <c r="G58" s="15" t="str">
        <f t="shared" si="4"/>
        <v xml:space="preserve"> 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8" t="str">
        <f t="shared" si="5"/>
        <v xml:space="preserve"> 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0"/>
    </row>
    <row r="59" spans="1:30" x14ac:dyDescent="0.3">
      <c r="A59" s="1">
        <f>TIME(0,40,0)+IF(AM3="Y",TIME(0,0,10),TIME(0,0,0))</f>
        <v>2.7893518518518515E-2</v>
      </c>
      <c r="B59" s="1">
        <f ca="1">IF(AM3="Y",A59+TIME(0,0,O3),A59)</f>
        <v>2.8020833333333332E-2</v>
      </c>
      <c r="C59" t="s">
        <v>1</v>
      </c>
      <c r="D59" s="1">
        <f>IF($AM3="Y",A59,"")</f>
        <v>2.7893518518518515E-2</v>
      </c>
      <c r="E59" s="1">
        <f ca="1">IF($AM3="Y",B59,"")</f>
        <v>2.8020833333333332E-2</v>
      </c>
      <c r="F59" s="1" t="str">
        <f ca="1">IF($AM3="Y",AA3,"")</f>
        <v>T</v>
      </c>
      <c r="G59" s="15" t="str">
        <f t="shared" si="4"/>
        <v xml:space="preserve">   App: Application2 Started. - 12:40:10 AM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8" t="str">
        <f t="shared" ca="1" si="5"/>
        <v xml:space="preserve">   App: Application2 Ended. - 12:40:21 AM</v>
      </c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spans="1:30" x14ac:dyDescent="0.3">
      <c r="A60" s="1">
        <f ca="1">IF(AM4="Y",B59+TIME(0,0,10),B59)</f>
        <v>2.8020833333333332E-2</v>
      </c>
      <c r="B60" s="1">
        <f ca="1">IF(AM4="Y",A60+TIME(0,0,O4),A60)</f>
        <v>2.8020833333333332E-2</v>
      </c>
      <c r="C60" t="s">
        <v>5</v>
      </c>
      <c r="D60" s="1" t="str">
        <f>IF($AM4="Y",A60,"")</f>
        <v/>
      </c>
      <c r="E60" s="1" t="str">
        <f>IF($AM4="Y",B60,"")</f>
        <v/>
      </c>
      <c r="F60" s="1" t="str">
        <f t="shared" ref="F60:F64" si="12">IF($AM4="Y",AA4,"")</f>
        <v/>
      </c>
      <c r="G60" s="15" t="str">
        <f t="shared" si="4"/>
        <v xml:space="preserve"> 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8" t="str">
        <f t="shared" si="5"/>
        <v xml:space="preserve"> </v>
      </c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0"/>
    </row>
    <row r="61" spans="1:30" x14ac:dyDescent="0.3">
      <c r="A61" s="1">
        <f ca="1">IF(AM5="Y",B60+TIME(0,0,10),B60)</f>
        <v>2.8020833333333332E-2</v>
      </c>
      <c r="B61" s="1">
        <f ca="1">IF(AM5="Y",A61+TIME(0,0,O5),A61)</f>
        <v>2.8020833333333332E-2</v>
      </c>
      <c r="C61" t="s">
        <v>4</v>
      </c>
      <c r="D61" s="1" t="str">
        <f>IF($AM5="Y",A61,"")</f>
        <v/>
      </c>
      <c r="E61" s="1" t="str">
        <f>IF($AM5="Y",B61,"")</f>
        <v/>
      </c>
      <c r="F61" s="1" t="str">
        <f t="shared" si="12"/>
        <v/>
      </c>
      <c r="G61" s="15" t="str">
        <f t="shared" si="4"/>
        <v xml:space="preserve"> 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8" t="str">
        <f t="shared" si="5"/>
        <v xml:space="preserve"> </v>
      </c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0"/>
    </row>
    <row r="62" spans="1:30" x14ac:dyDescent="0.3">
      <c r="A62" s="1">
        <f ca="1">IF(AM6="Y",B61+TIME(0,0,10),B61)</f>
        <v>2.8020833333333332E-2</v>
      </c>
      <c r="B62" s="1">
        <f ca="1">IF(AM6="Y",A62+TIME(0,0,O6),A62)</f>
        <v>2.8020833333333332E-2</v>
      </c>
      <c r="C62" t="s">
        <v>3</v>
      </c>
      <c r="D62" s="1" t="str">
        <f>IF($AM6="Y",A62,"")</f>
        <v/>
      </c>
      <c r="E62" s="1" t="str">
        <f>IF($AM6="Y",B62,"")</f>
        <v/>
      </c>
      <c r="F62" s="1" t="str">
        <f t="shared" si="12"/>
        <v/>
      </c>
      <c r="G62" s="15" t="str">
        <f t="shared" si="4"/>
        <v xml:space="preserve"> 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8" t="str">
        <f t="shared" si="5"/>
        <v xml:space="preserve"> 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20"/>
    </row>
    <row r="63" spans="1:30" x14ac:dyDescent="0.3">
      <c r="A63" s="1">
        <f ca="1">IF(AM7="Y",B62+TIME(0,0,10),B62)</f>
        <v>2.8136574074074071E-2</v>
      </c>
      <c r="B63" s="1">
        <f ca="1">IF(AM7="Y",A63+TIME(0,0,O7),A63)</f>
        <v>2.8622685185185182E-2</v>
      </c>
      <c r="C63" t="s">
        <v>0</v>
      </c>
      <c r="D63" s="1">
        <f ca="1">IF($AM7="Y",A63,"")</f>
        <v>2.8136574074074071E-2</v>
      </c>
      <c r="E63" s="1">
        <f ca="1">IF($AM7="Y",B63,"")</f>
        <v>2.8622685185185182E-2</v>
      </c>
      <c r="F63" s="1" t="str">
        <f t="shared" ca="1" si="12"/>
        <v>F</v>
      </c>
      <c r="G63" s="15" t="str">
        <f t="shared" ca="1" si="4"/>
        <v xml:space="preserve">   App: Application1 Started. - 12:40:31 AM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8" t="str">
        <f t="shared" ca="1" si="5"/>
        <v xml:space="preserve">   App: Application1 ERRORED. - 12:41:13 AM</v>
      </c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20"/>
    </row>
    <row r="64" spans="1:30" x14ac:dyDescent="0.3">
      <c r="A64" s="1">
        <f ca="1">IF(AM8="Y",B63+TIME(0,0,10),B63)</f>
        <v>2.8622685185185182E-2</v>
      </c>
      <c r="B64" s="1">
        <f ca="1">IF(AM8="Y",A64+TIME(0,0,O8),A64)</f>
        <v>2.8622685185185182E-2</v>
      </c>
      <c r="C64" t="s">
        <v>2</v>
      </c>
      <c r="D64" s="1" t="str">
        <f>IF($AM8="Y",A64,"")</f>
        <v/>
      </c>
      <c r="E64" s="1" t="str">
        <f>IF($AM8="Y",B64,"")</f>
        <v/>
      </c>
      <c r="F64" s="1" t="str">
        <f t="shared" si="12"/>
        <v/>
      </c>
      <c r="G64" s="15" t="str">
        <f t="shared" si="4"/>
        <v xml:space="preserve"> 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8" t="str">
        <f t="shared" si="5"/>
        <v xml:space="preserve"> 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0"/>
    </row>
    <row r="65" spans="1:30" x14ac:dyDescent="0.3">
      <c r="A65" s="1">
        <f>TIME(0,45,0)+IF(AN3="Y",TIME(0,0,10),TIME(0,0,0))</f>
        <v>3.1365740740740743E-2</v>
      </c>
      <c r="B65" s="1">
        <f ca="1">IF(AN3="Y",A65+TIME(0,0,P3),A65)</f>
        <v>3.1597222222222221E-2</v>
      </c>
      <c r="C65" t="s">
        <v>1</v>
      </c>
      <c r="D65" s="1">
        <f>IF($AN3="Y",A65,"")</f>
        <v>3.1365740740740743E-2</v>
      </c>
      <c r="E65" s="1">
        <f ca="1">IF($AN3="Y",B65,"")</f>
        <v>3.1597222222222221E-2</v>
      </c>
      <c r="F65" s="1" t="str">
        <f ca="1">IF($AN3="Y",AB3,"")</f>
        <v>T</v>
      </c>
      <c r="G65" s="15" t="str">
        <f t="shared" si="4"/>
        <v xml:space="preserve">   App: Application2 Started. - 12:45:10 AM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8" t="str">
        <f t="shared" ca="1" si="5"/>
        <v xml:space="preserve">   App: Application2 Ended. - 12:45:30 AM</v>
      </c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20"/>
    </row>
    <row r="66" spans="1:30" x14ac:dyDescent="0.3">
      <c r="A66" s="1">
        <f ca="1">IF(AN4="Y",B65+TIME(0,0,10),B65)</f>
        <v>3.1597222222222221E-2</v>
      </c>
      <c r="B66" s="1">
        <f ca="1">IF(AN4="Y",A66+TIME(0,0,P4),A66)</f>
        <v>3.1597222222222221E-2</v>
      </c>
      <c r="C66" t="s">
        <v>5</v>
      </c>
      <c r="D66" s="1" t="str">
        <f>IF($AN4="Y",A66,"")</f>
        <v/>
      </c>
      <c r="E66" s="1" t="str">
        <f>IF($AN4="Y",B66,"")</f>
        <v/>
      </c>
      <c r="F66" s="1" t="str">
        <f t="shared" ref="F66:F70" si="13">IF($AN4="Y",AB4,"")</f>
        <v/>
      </c>
      <c r="G66" s="15" t="str">
        <f t="shared" si="4"/>
        <v xml:space="preserve"> 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8" t="str">
        <f t="shared" si="5"/>
        <v xml:space="preserve"> </v>
      </c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20"/>
    </row>
    <row r="67" spans="1:30" x14ac:dyDescent="0.3">
      <c r="A67" s="1">
        <f ca="1">IF(AN5="Y",B66+TIME(0,0,10),B66)</f>
        <v>3.1597222222222221E-2</v>
      </c>
      <c r="B67" s="1">
        <f ca="1">IF(AN5="Y",A67+TIME(0,0,P5),A67)</f>
        <v>3.1597222222222221E-2</v>
      </c>
      <c r="C67" t="s">
        <v>4</v>
      </c>
      <c r="D67" s="1" t="str">
        <f>IF($AN5="Y",A67,"")</f>
        <v/>
      </c>
      <c r="E67" s="1" t="str">
        <f>IF($AN5="Y",B67,"")</f>
        <v/>
      </c>
      <c r="F67" s="1" t="str">
        <f t="shared" si="13"/>
        <v/>
      </c>
      <c r="G67" s="15" t="str">
        <f t="shared" si="4"/>
        <v xml:space="preserve"> 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8" t="str">
        <f t="shared" si="5"/>
        <v xml:space="preserve"> </v>
      </c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spans="1:30" x14ac:dyDescent="0.3">
      <c r="A68" s="1">
        <f ca="1">IF(AN6="Y",B67+TIME(0,0,10),B67)</f>
        <v>3.1597222222222221E-2</v>
      </c>
      <c r="B68" s="1">
        <f ca="1">IF(AN6="Y",A68+TIME(0,0,P6),A68)</f>
        <v>3.1597222222222221E-2</v>
      </c>
      <c r="C68" t="s">
        <v>3</v>
      </c>
      <c r="D68" s="1" t="str">
        <f>IF($AN6="Y",A68,"")</f>
        <v/>
      </c>
      <c r="E68" s="1" t="str">
        <f>IF($AN6="Y",B68,"")</f>
        <v/>
      </c>
      <c r="F68" s="1" t="str">
        <f t="shared" si="13"/>
        <v/>
      </c>
      <c r="G68" s="15" t="str">
        <f t="shared" si="4"/>
        <v xml:space="preserve"> 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8" t="str">
        <f t="shared" si="5"/>
        <v xml:space="preserve"> 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20"/>
    </row>
    <row r="69" spans="1:30" x14ac:dyDescent="0.3">
      <c r="A69" s="1">
        <f ca="1">IF(AN7="Y",B68+TIME(0,0,10),B68)</f>
        <v>3.1712962962962964E-2</v>
      </c>
      <c r="B69" s="1">
        <f ca="1">IF(AN7="Y",A69+TIME(0,0,P7),A69)</f>
        <v>3.2268518518518516E-2</v>
      </c>
      <c r="C69" t="s">
        <v>0</v>
      </c>
      <c r="D69" s="1">
        <f ca="1">IF($AN7="Y",A69,"")</f>
        <v>3.1712962962962964E-2</v>
      </c>
      <c r="E69" s="1">
        <f ca="1">IF($AN7="Y",B69,"")</f>
        <v>3.2268518518518516E-2</v>
      </c>
      <c r="F69" s="1" t="str">
        <f t="shared" ca="1" si="13"/>
        <v>T</v>
      </c>
      <c r="G69" s="15" t="str">
        <f t="shared" ca="1" si="4"/>
        <v xml:space="preserve">   App: Application1 Started. - 12:45:40 AM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8" t="str">
        <f t="shared" ca="1" si="5"/>
        <v xml:space="preserve">   App: Application1 Ended. - 12:46:28 AM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20"/>
    </row>
    <row r="70" spans="1:30" x14ac:dyDescent="0.3">
      <c r="A70" s="1">
        <f ca="1">IF(AN8="Y",B69+TIME(0,0,10),B69)</f>
        <v>3.2384259259259258E-2</v>
      </c>
      <c r="B70" s="1">
        <f ca="1">IF(AN8="Y",A70+TIME(0,0,P8),A70)</f>
        <v>3.3055555555555553E-2</v>
      </c>
      <c r="C70" t="s">
        <v>2</v>
      </c>
      <c r="D70" s="1">
        <f ca="1">IF($AN8="Y",A70,"")</f>
        <v>3.2384259259259258E-2</v>
      </c>
      <c r="E70" s="1">
        <f ca="1">IF($AN8="Y",B70,"")</f>
        <v>3.3055555555555553E-2</v>
      </c>
      <c r="F70" s="1" t="str">
        <f t="shared" ca="1" si="13"/>
        <v>F</v>
      </c>
      <c r="G70" s="15" t="str">
        <f t="shared" ca="1" si="4"/>
        <v xml:space="preserve">   App: Application3 Started. - 12:46:38 AM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8" t="str">
        <f t="shared" ca="1" si="5"/>
        <v xml:space="preserve">   App: Application3 ERRORED. - 12:47:36 AM</v>
      </c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20"/>
    </row>
    <row r="71" spans="1:30" x14ac:dyDescent="0.3">
      <c r="A71" s="1">
        <f>TIME(0,50,0)+IF(AO3="Y",TIME(0,0,10),TIME(0,0,0))</f>
        <v>3.4837962962962966E-2</v>
      </c>
      <c r="B71" s="1">
        <f ca="1">IF(AO3="Y",A71+TIME(0,0,Q3),A71)</f>
        <v>3.5046296296296298E-2</v>
      </c>
      <c r="C71" t="s">
        <v>1</v>
      </c>
      <c r="D71" s="1">
        <f>IF($AO3="Y",A71,"")</f>
        <v>3.4837962962962966E-2</v>
      </c>
      <c r="E71" s="1">
        <f ca="1">IF($AO3="Y",B71,"")</f>
        <v>3.5046296296296298E-2</v>
      </c>
      <c r="F71" s="1" t="str">
        <f ca="1">IF($AO3="Y",AC3,"")</f>
        <v>T</v>
      </c>
      <c r="G71" s="15" t="str">
        <f t="shared" si="4"/>
        <v xml:space="preserve">   App: Application2 Started. - 12:50:10 AM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8" t="str">
        <f t="shared" ca="1" si="5"/>
        <v xml:space="preserve">   App: Application2 Ended. - 12:50:28 AM</v>
      </c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20"/>
    </row>
    <row r="72" spans="1:30" x14ac:dyDescent="0.3">
      <c r="A72" s="1">
        <f ca="1">IF(AO4="Y",B71+TIME(0,0,10),B71)</f>
        <v>3.5046296296296298E-2</v>
      </c>
      <c r="B72" s="1">
        <f ca="1">IF(AO4="Y",A72+TIME(0,0,Q4),A72)</f>
        <v>3.5046296296296298E-2</v>
      </c>
      <c r="C72" t="s">
        <v>5</v>
      </c>
      <c r="D72" s="1" t="str">
        <f>IF($AO4="Y",A72,"")</f>
        <v/>
      </c>
      <c r="E72" s="1" t="str">
        <f>IF($AO4="Y",B72,"")</f>
        <v/>
      </c>
      <c r="F72" s="1" t="str">
        <f t="shared" ref="F72:F76" si="14">IF($AO4="Y",AC4,"")</f>
        <v/>
      </c>
      <c r="G72" s="15" t="str">
        <f t="shared" si="4"/>
        <v xml:space="preserve"> 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8" t="str">
        <f t="shared" si="5"/>
        <v xml:space="preserve"> 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20"/>
    </row>
    <row r="73" spans="1:30" x14ac:dyDescent="0.3">
      <c r="A73" s="1">
        <f ca="1">IF(AO5="Y",B72+TIME(0,0,10),B72)</f>
        <v>3.5046296296296298E-2</v>
      </c>
      <c r="B73" s="1">
        <f ca="1">IF(AO5="Y",A73+TIME(0,0,Q5),A73)</f>
        <v>3.5046296296296298E-2</v>
      </c>
      <c r="C73" t="s">
        <v>4</v>
      </c>
      <c r="D73" s="1" t="str">
        <f>IF($AO5="Y",A73,"")</f>
        <v/>
      </c>
      <c r="E73" s="1" t="str">
        <f>IF($AO5="Y",B73,"")</f>
        <v/>
      </c>
      <c r="F73" s="1" t="str">
        <f t="shared" si="14"/>
        <v/>
      </c>
      <c r="G73" s="15" t="str">
        <f t="shared" si="4"/>
        <v xml:space="preserve"> 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8" t="str">
        <f t="shared" si="5"/>
        <v xml:space="preserve"> </v>
      </c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20"/>
    </row>
    <row r="74" spans="1:30" x14ac:dyDescent="0.3">
      <c r="A74" s="1">
        <f ca="1">IF(AO6="Y",B73+TIME(0,0,10),B73)</f>
        <v>3.516203703703704E-2</v>
      </c>
      <c r="B74" s="1">
        <f ca="1">IF(AO6="Y",A74+TIME(0,0,Q6),A74)</f>
        <v>3.5972222222222225E-2</v>
      </c>
      <c r="C74" t="s">
        <v>3</v>
      </c>
      <c r="D74" s="1">
        <f ca="1">IF($AO6="Y",A74,"")</f>
        <v>3.516203703703704E-2</v>
      </c>
      <c r="E74" s="1">
        <f ca="1">IF($AO6="Y",B74,"")</f>
        <v>3.5972222222222225E-2</v>
      </c>
      <c r="F74" s="1" t="str">
        <f t="shared" ca="1" si="14"/>
        <v>T</v>
      </c>
      <c r="G74" s="15" t="str">
        <f t="shared" ca="1" si="4"/>
        <v xml:space="preserve">   App: Application4 Started. - 12:50:38 AM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8" t="str">
        <f t="shared" ca="1" si="5"/>
        <v xml:space="preserve">   App: Application4 Ended. - 12:51:48 AM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20"/>
    </row>
    <row r="75" spans="1:30" x14ac:dyDescent="0.3">
      <c r="A75" s="1">
        <f ca="1">IF(AO7="Y",B74+TIME(0,0,10),B74)</f>
        <v>3.6087962962962968E-2</v>
      </c>
      <c r="B75" s="1">
        <f ca="1">IF(AO7="Y",A75+TIME(0,0,Q7),A75)</f>
        <v>3.6458333333333336E-2</v>
      </c>
      <c r="C75" t="s">
        <v>0</v>
      </c>
      <c r="D75" s="1">
        <f ca="1">IF($AO7="Y",A75,"")</f>
        <v>3.6087962962962968E-2</v>
      </c>
      <c r="E75" s="1">
        <f ca="1">IF($AO7="Y",B75,"")</f>
        <v>3.6458333333333336E-2</v>
      </c>
      <c r="F75" s="1" t="str">
        <f t="shared" ca="1" si="14"/>
        <v>T</v>
      </c>
      <c r="G75" s="15" t="str">
        <f t="shared" ca="1" si="4"/>
        <v xml:space="preserve">   App: Application1 Started. - 12:51:58 AM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8" t="str">
        <f t="shared" ca="1" si="5"/>
        <v xml:space="preserve">   App: Application1 Ended. - 12:52:30 AM</v>
      </c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20"/>
    </row>
    <row r="76" spans="1:30" x14ac:dyDescent="0.3">
      <c r="A76" s="1">
        <f ca="1">IF(AO8="Y",B75+TIME(0,0,10),B75)</f>
        <v>3.6458333333333336E-2</v>
      </c>
      <c r="B76" s="1">
        <f ca="1">IF(AO8="Y",A76+TIME(0,0,Q8),A76)</f>
        <v>3.6458333333333336E-2</v>
      </c>
      <c r="C76" t="s">
        <v>2</v>
      </c>
      <c r="D76" s="1" t="str">
        <f>IF($AO8="Y",A76,"")</f>
        <v/>
      </c>
      <c r="E76" s="1" t="str">
        <f>IF($AO8="Y",B76,"")</f>
        <v/>
      </c>
      <c r="F76" s="1" t="str">
        <f t="shared" si="14"/>
        <v/>
      </c>
      <c r="G76" s="15" t="str">
        <f t="shared" ref="G76:G82" si="15">IF(NOT(D76=""),"   App: "&amp;C76&amp;" Started. - "&amp;TEXT(D76,"h:mm:ss AM/PM")," ")</f>
        <v xml:space="preserve"> 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8" t="str">
        <f t="shared" ref="S76:S82" si="16">IF(NOT(E76=""),"   App: "&amp;C76&amp;" "&amp;IF(F76="T","Ended","ERRORED")&amp;". - "&amp;TEXT(E76,"h:mm:ss AM/PM")," ")</f>
        <v xml:space="preserve"> </v>
      </c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20"/>
    </row>
    <row r="77" spans="1:30" x14ac:dyDescent="0.3">
      <c r="A77" s="1">
        <f>TIME(0,55,0)+IF(AP3="Y",TIME(0,0,10),TIME(0,0,0))</f>
        <v>3.8310185185185183E-2</v>
      </c>
      <c r="B77" s="1">
        <f ca="1">IF(AP3="Y",A77+TIME(0,0,R3),A77)</f>
        <v>3.8483796296296294E-2</v>
      </c>
      <c r="C77" t="s">
        <v>1</v>
      </c>
      <c r="D77" s="1">
        <f>IF($AP3="Y",A77,"")</f>
        <v>3.8310185185185183E-2</v>
      </c>
      <c r="E77" s="1">
        <f ca="1">IF($AP3="Y",B77,"")</f>
        <v>3.8483796296296294E-2</v>
      </c>
      <c r="F77" s="1" t="str">
        <f ca="1">IF($AP3="Y",AD3,"")</f>
        <v>T</v>
      </c>
      <c r="G77" s="15" t="str">
        <f t="shared" si="15"/>
        <v xml:space="preserve">   App: Application2 Started. - 12:55:10 AM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8" t="str">
        <f t="shared" ca="1" si="16"/>
        <v xml:space="preserve">   App: Application2 Ended. - 12:55:25 AM</v>
      </c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20"/>
    </row>
    <row r="78" spans="1:30" x14ac:dyDescent="0.3">
      <c r="A78" s="1">
        <f ca="1">IF(AP4="Y",B77+TIME(0,0,10),B77)</f>
        <v>3.8483796296296294E-2</v>
      </c>
      <c r="B78" s="1">
        <f ca="1">IF(AP4="Y",A78+TIME(0,0,R4),A78)</f>
        <v>3.8483796296296294E-2</v>
      </c>
      <c r="C78" t="s">
        <v>5</v>
      </c>
      <c r="D78" s="1" t="str">
        <f>IF($AP4="Y",A78,"")</f>
        <v/>
      </c>
      <c r="E78" s="1" t="str">
        <f>IF($AP4="Y",B78,"")</f>
        <v/>
      </c>
      <c r="F78" s="1" t="str">
        <f t="shared" ref="F78:F82" si="17">IF($AP4="Y",AD4,"")</f>
        <v/>
      </c>
      <c r="G78" s="15" t="str">
        <f t="shared" si="15"/>
        <v xml:space="preserve"> 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8" t="str">
        <f t="shared" si="16"/>
        <v xml:space="preserve"> </v>
      </c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20"/>
    </row>
    <row r="79" spans="1:30" x14ac:dyDescent="0.3">
      <c r="A79" s="1">
        <f ca="1">IF(AP5="Y",B78+TIME(0,0,10),B78)</f>
        <v>3.8483796296296294E-2</v>
      </c>
      <c r="B79" s="1">
        <f ca="1">IF(AP5="Y",A79+TIME(0,0,R5),A79)</f>
        <v>3.8483796296296294E-2</v>
      </c>
      <c r="C79" t="s">
        <v>4</v>
      </c>
      <c r="D79" s="1" t="str">
        <f>IF($AP5="Y",A79,"")</f>
        <v/>
      </c>
      <c r="E79" s="1" t="str">
        <f>IF($AP5="Y",B79,"")</f>
        <v/>
      </c>
      <c r="F79" s="1" t="str">
        <f t="shared" si="17"/>
        <v/>
      </c>
      <c r="G79" s="15" t="str">
        <f t="shared" si="15"/>
        <v xml:space="preserve"> 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8" t="str">
        <f t="shared" si="16"/>
        <v xml:space="preserve"> </v>
      </c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20"/>
    </row>
    <row r="80" spans="1:30" x14ac:dyDescent="0.3">
      <c r="A80" s="1">
        <f ca="1">IF(AP6="Y",B79+TIME(0,0,10),B79)</f>
        <v>3.8483796296296294E-2</v>
      </c>
      <c r="B80" s="1">
        <f ca="1">IF(AP6="Y",A80+TIME(0,0,R6),A80)</f>
        <v>3.8483796296296294E-2</v>
      </c>
      <c r="C80" t="s">
        <v>3</v>
      </c>
      <c r="D80" s="1" t="str">
        <f>IF($AP6="Y",A80,"")</f>
        <v/>
      </c>
      <c r="E80" s="1" t="str">
        <f>IF($AP6="Y",B80,"")</f>
        <v/>
      </c>
      <c r="F80" s="1" t="str">
        <f t="shared" si="17"/>
        <v/>
      </c>
      <c r="G80" s="15" t="str">
        <f t="shared" si="15"/>
        <v xml:space="preserve"> 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 t="str">
        <f t="shared" si="16"/>
        <v xml:space="preserve"> 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20"/>
    </row>
    <row r="81" spans="1:30" x14ac:dyDescent="0.3">
      <c r="A81" s="1">
        <f ca="1">IF(AP7="Y",B80+TIME(0,0,10),B80)</f>
        <v>3.8599537037037036E-2</v>
      </c>
      <c r="B81" s="1">
        <f ca="1">IF(AP7="Y",A81+TIME(0,0,R7),A81)</f>
        <v>3.9212962962962963E-2</v>
      </c>
      <c r="C81" t="s">
        <v>0</v>
      </c>
      <c r="D81" s="1">
        <f ca="1">IF($AP7="Y",A81,"")</f>
        <v>3.8599537037037036E-2</v>
      </c>
      <c r="E81" s="1">
        <f ca="1">IF($AP7="Y",B81,"")</f>
        <v>3.9212962962962963E-2</v>
      </c>
      <c r="F81" s="1" t="str">
        <f t="shared" ca="1" si="17"/>
        <v>T</v>
      </c>
      <c r="G81" s="15" t="str">
        <f t="shared" ca="1" si="15"/>
        <v xml:space="preserve">   App: Application1 Started. - 12:55:35 AM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8" t="str">
        <f t="shared" ca="1" si="16"/>
        <v xml:space="preserve">   App: Application1 Ended. - 12:56:28 AM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20"/>
    </row>
    <row r="82" spans="1:30" x14ac:dyDescent="0.3">
      <c r="A82" s="1">
        <f ca="1">IF(AP8="Y",B81+TIME(0,0,10),B81)</f>
        <v>3.9212962962962963E-2</v>
      </c>
      <c r="B82" s="1">
        <f ca="1">IF(AP8="Y",A82+TIME(0,0,R8),A82)</f>
        <v>3.9212962962962963E-2</v>
      </c>
      <c r="C82" t="s">
        <v>2</v>
      </c>
      <c r="D82" s="1" t="str">
        <f>IF($AP8="Y",A82,"")</f>
        <v/>
      </c>
      <c r="E82" s="1" t="str">
        <f>IF($AP8="Y",B82,"")</f>
        <v/>
      </c>
      <c r="F82" s="1" t="str">
        <f t="shared" si="17"/>
        <v/>
      </c>
      <c r="G82" s="15" t="str">
        <f t="shared" si="15"/>
        <v xml:space="preserve"> 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8" t="str">
        <f t="shared" si="16"/>
        <v xml:space="preserve"> 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20"/>
    </row>
  </sheetData>
  <mergeCells count="5">
    <mergeCell ref="G1:R1"/>
    <mergeCell ref="S1:AD1"/>
    <mergeCell ref="AE1:AP1"/>
    <mergeCell ref="G10:R10"/>
    <mergeCell ref="S10:AD10"/>
  </mergeCells>
  <conditionalFormatting sqref="S1:AD9 S83:AD1048576 T11:AD82">
    <cfRule type="cellIs" dxfId="11" priority="3" operator="equal">
      <formula>"F"</formula>
    </cfRule>
    <cfRule type="cellIs" dxfId="10" priority="4" operator="equal">
      <formula>"T"</formula>
    </cfRule>
  </conditionalFormatting>
  <conditionalFormatting sqref="AE1:AP8">
    <cfRule type="cellIs" dxfId="9" priority="1" operator="equal">
      <formula>"F"</formula>
    </cfRule>
    <cfRule type="cellIs" dxfId="8" priority="2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workbookViewId="0">
      <selection activeCell="A14" sqref="A1:A144"/>
    </sheetView>
  </sheetViews>
  <sheetFormatPr defaultRowHeight="14.4" x14ac:dyDescent="0.3"/>
  <cols>
    <col min="1" max="1" width="43.6640625" customWidth="1"/>
  </cols>
  <sheetData>
    <row r="1" spans="1:1" x14ac:dyDescent="0.3">
      <c r="A1" t="str">
        <f>INDEX(Input!$G$11:$S$82, ROUNDUP((ROW()-1+1)/2,0), MOD(ROW()-1,2)*12+1)</f>
        <v xml:space="preserve">   App: Application2 Started. - 12:00:10 AM</v>
      </c>
    </row>
    <row r="2" spans="1:1" x14ac:dyDescent="0.3">
      <c r="A2" t="str">
        <f ca="1">INDEX(Input!$G$11:$S$82, ROUNDUP((ROW()-1+1)/2,0), MOD(ROW()-1,2)*12+1)</f>
        <v xml:space="preserve">   App: Application2 Ended. - 12:00:36 AM</v>
      </c>
    </row>
    <row r="3" spans="1:1" x14ac:dyDescent="0.3">
      <c r="A3" t="str">
        <f ca="1">INDEX(Input!$G$11:$S$82, ROUNDUP((ROW()-1+1)/2,0), MOD(ROW()-1,2)*12+1)</f>
        <v xml:space="preserve">   App: Application6 Started. - 12:00:46 AM</v>
      </c>
    </row>
    <row r="4" spans="1:1" x14ac:dyDescent="0.3">
      <c r="A4" t="str">
        <f ca="1">INDEX(Input!$G$11:$S$82, ROUNDUP((ROW()-1+1)/2,0), MOD(ROW()-1,2)*12+1)</f>
        <v xml:space="preserve">   App: Application6 Ended. - 12:01:32 AM</v>
      </c>
    </row>
    <row r="5" spans="1:1" x14ac:dyDescent="0.3">
      <c r="A5" t="str">
        <f ca="1">INDEX(Input!$G$11:$S$82, ROUNDUP((ROW()-1+1)/2,0), MOD(ROW()-1,2)*12+1)</f>
        <v xml:space="preserve">   App: Application5 Started. - 12:01:42 AM</v>
      </c>
    </row>
    <row r="6" spans="1:1" x14ac:dyDescent="0.3">
      <c r="A6" t="str">
        <f ca="1">INDEX(Input!$G$11:$S$82, ROUNDUP((ROW()-1+1)/2,0), MOD(ROW()-1,2)*12+1)</f>
        <v xml:space="preserve">   App: Application5 Ended. - 12:02:21 AM</v>
      </c>
    </row>
    <row r="7" spans="1:1" x14ac:dyDescent="0.3">
      <c r="A7" t="str">
        <f>INDEX(Input!$G$11:$S$82, ROUNDUP((ROW()-1+1)/2,0), MOD(ROW()-1,2)*12+1)</f>
        <v xml:space="preserve"> </v>
      </c>
    </row>
    <row r="8" spans="1:1" x14ac:dyDescent="0.3">
      <c r="A8" t="str">
        <f>INDEX(Input!$G$11:$S$82, ROUNDUP((ROW()-1+1)/2,0), MOD(ROW()-1,2)*12+1)</f>
        <v xml:space="preserve"> </v>
      </c>
    </row>
    <row r="9" spans="1:1" x14ac:dyDescent="0.3">
      <c r="A9" t="str">
        <f ca="1">INDEX(Input!$G$11:$S$82, ROUNDUP((ROW()-1+1)/2,0), MOD(ROW()-1,2)*12+1)</f>
        <v xml:space="preserve">   App: Application1 Started. - 12:02:31 AM</v>
      </c>
    </row>
    <row r="10" spans="1:1" x14ac:dyDescent="0.3">
      <c r="A10" t="str">
        <f ca="1">INDEX(Input!$G$11:$S$82, ROUNDUP((ROW()-1+1)/2,0), MOD(ROW()-1,2)*12+1)</f>
        <v xml:space="preserve">   App: Application1 Ended. - 12:03:02 AM</v>
      </c>
    </row>
    <row r="11" spans="1:1" x14ac:dyDescent="0.3">
      <c r="A11" t="str">
        <f ca="1">INDEX(Input!$G$11:$S$82, ROUNDUP((ROW()-1+1)/2,0), MOD(ROW()-1,2)*12+1)</f>
        <v xml:space="preserve">   App: Application3 Started. - 12:03:12 AM</v>
      </c>
    </row>
    <row r="12" spans="1:1" x14ac:dyDescent="0.3">
      <c r="A12" t="str">
        <f ca="1">INDEX(Input!$G$11:$S$82, ROUNDUP((ROW()-1+1)/2,0), MOD(ROW()-1,2)*12+1)</f>
        <v xml:space="preserve">   App: Application3 Ended. - 12:04:08 AM</v>
      </c>
    </row>
    <row r="13" spans="1:1" x14ac:dyDescent="0.3">
      <c r="A13" t="str">
        <f>INDEX(Input!$G$11:$S$82, ROUNDUP((ROW()-1+1)/2,0), MOD(ROW()-1,2)*12+1)</f>
        <v xml:space="preserve">   App: Application2 Started. - 12:05:10 AM</v>
      </c>
    </row>
    <row r="14" spans="1:1" x14ac:dyDescent="0.3">
      <c r="A14" t="str">
        <f ca="1">INDEX(Input!$G$11:$S$82, ROUNDUP((ROW()-1+1)/2,0), MOD(ROW()-1,2)*12+1)</f>
        <v xml:space="preserve">   App: Application2 Ended. - 12:05:29 AM</v>
      </c>
    </row>
    <row r="15" spans="1:1" x14ac:dyDescent="0.3">
      <c r="A15" t="str">
        <f>INDEX(Input!$G$11:$S$82, ROUNDUP((ROW()-1+1)/2,0), MOD(ROW()-1,2)*12+1)</f>
        <v xml:space="preserve"> </v>
      </c>
    </row>
    <row r="16" spans="1:1" x14ac:dyDescent="0.3">
      <c r="A16" t="str">
        <f>INDEX(Input!$G$11:$S$82, ROUNDUP((ROW()-1+1)/2,0), MOD(ROW()-1,2)*12+1)</f>
        <v xml:space="preserve"> </v>
      </c>
    </row>
    <row r="17" spans="1:1" x14ac:dyDescent="0.3">
      <c r="A17" t="str">
        <f>INDEX(Input!$G$11:$S$82, ROUNDUP((ROW()-1+1)/2,0), MOD(ROW()-1,2)*12+1)</f>
        <v xml:space="preserve"> </v>
      </c>
    </row>
    <row r="18" spans="1:1" x14ac:dyDescent="0.3">
      <c r="A18" t="str">
        <f>INDEX(Input!$G$11:$S$82, ROUNDUP((ROW()-1+1)/2,0), MOD(ROW()-1,2)*12+1)</f>
        <v xml:space="preserve"> </v>
      </c>
    </row>
    <row r="19" spans="1:1" x14ac:dyDescent="0.3">
      <c r="A19" t="str">
        <f ca="1">INDEX(Input!$G$11:$S$82, ROUNDUP((ROW()-1+1)/2,0), MOD(ROW()-1,2)*12+1)</f>
        <v xml:space="preserve">   App: Application4 Started. - 12:05:39 AM</v>
      </c>
    </row>
    <row r="20" spans="1:1" x14ac:dyDescent="0.3">
      <c r="A20" t="str">
        <f ca="1">INDEX(Input!$G$11:$S$82, ROUNDUP((ROW()-1+1)/2,0), MOD(ROW()-1,2)*12+1)</f>
        <v xml:space="preserve">   App: Application4 Ended. - 12:06:41 AM</v>
      </c>
    </row>
    <row r="21" spans="1:1" x14ac:dyDescent="0.3">
      <c r="A21" t="str">
        <f ca="1">INDEX(Input!$G$11:$S$82, ROUNDUP((ROW()-1+1)/2,0), MOD(ROW()-1,2)*12+1)</f>
        <v xml:space="preserve">   App: Application1 Started. - 12:06:51 AM</v>
      </c>
    </row>
    <row r="22" spans="1:1" x14ac:dyDescent="0.3">
      <c r="A22" t="str">
        <f ca="1">INDEX(Input!$G$11:$S$82, ROUNDUP((ROW()-1+1)/2,0), MOD(ROW()-1,2)*12+1)</f>
        <v xml:space="preserve">   App: Application1 Ended. - 12:07:41 AM</v>
      </c>
    </row>
    <row r="23" spans="1:1" x14ac:dyDescent="0.3">
      <c r="A23" t="str">
        <f>INDEX(Input!$G$11:$S$82, ROUNDUP((ROW()-1+1)/2,0), MOD(ROW()-1,2)*12+1)</f>
        <v xml:space="preserve"> </v>
      </c>
    </row>
    <row r="24" spans="1:1" x14ac:dyDescent="0.3">
      <c r="A24" t="str">
        <f>INDEX(Input!$G$11:$S$82, ROUNDUP((ROW()-1+1)/2,0), MOD(ROW()-1,2)*12+1)</f>
        <v xml:space="preserve"> </v>
      </c>
    </row>
    <row r="25" spans="1:1" x14ac:dyDescent="0.3">
      <c r="A25" t="str">
        <f>INDEX(Input!$G$11:$S$82, ROUNDUP((ROW()-1+1)/2,0), MOD(ROW()-1,2)*12+1)</f>
        <v xml:space="preserve">   App: Application2 Started. - 12:10:10 AM</v>
      </c>
    </row>
    <row r="26" spans="1:1" x14ac:dyDescent="0.3">
      <c r="A26" t="str">
        <f ca="1">INDEX(Input!$G$11:$S$82, ROUNDUP((ROW()-1+1)/2,0), MOD(ROW()-1,2)*12+1)</f>
        <v xml:space="preserve">   App: Application2 Ended. - 12:10:39 AM</v>
      </c>
    </row>
    <row r="27" spans="1:1" x14ac:dyDescent="0.3">
      <c r="A27" t="str">
        <f>INDEX(Input!$G$11:$S$82, ROUNDUP((ROW()-1+1)/2,0), MOD(ROW()-1,2)*12+1)</f>
        <v xml:space="preserve"> </v>
      </c>
    </row>
    <row r="28" spans="1:1" x14ac:dyDescent="0.3">
      <c r="A28" t="str">
        <f>INDEX(Input!$G$11:$S$82, ROUNDUP((ROW()-1+1)/2,0), MOD(ROW()-1,2)*12+1)</f>
        <v xml:space="preserve"> </v>
      </c>
    </row>
    <row r="29" spans="1:1" x14ac:dyDescent="0.3">
      <c r="A29" t="str">
        <f>INDEX(Input!$G$11:$S$82, ROUNDUP((ROW()-1+1)/2,0), MOD(ROW()-1,2)*12+1)</f>
        <v xml:space="preserve"> </v>
      </c>
    </row>
    <row r="30" spans="1:1" x14ac:dyDescent="0.3">
      <c r="A30" t="str">
        <f>INDEX(Input!$G$11:$S$82, ROUNDUP((ROW()-1+1)/2,0), MOD(ROW()-1,2)*12+1)</f>
        <v xml:space="preserve"> </v>
      </c>
    </row>
    <row r="31" spans="1:1" x14ac:dyDescent="0.3">
      <c r="A31" t="str">
        <f>INDEX(Input!$G$11:$S$82, ROUNDUP((ROW()-1+1)/2,0), MOD(ROW()-1,2)*12+1)</f>
        <v xml:space="preserve"> </v>
      </c>
    </row>
    <row r="32" spans="1:1" x14ac:dyDescent="0.3">
      <c r="A32" t="str">
        <f>INDEX(Input!$G$11:$S$82, ROUNDUP((ROW()-1+1)/2,0), MOD(ROW()-1,2)*12+1)</f>
        <v xml:space="preserve"> </v>
      </c>
    </row>
    <row r="33" spans="1:1" x14ac:dyDescent="0.3">
      <c r="A33" t="str">
        <f ca="1">INDEX(Input!$G$11:$S$82, ROUNDUP((ROW()-1+1)/2,0), MOD(ROW()-1,2)*12+1)</f>
        <v xml:space="preserve">   App: Application1 Started. - 12:10:49 AM</v>
      </c>
    </row>
    <row r="34" spans="1:1" x14ac:dyDescent="0.3">
      <c r="A34" t="str">
        <f ca="1">INDEX(Input!$G$11:$S$82, ROUNDUP((ROW()-1+1)/2,0), MOD(ROW()-1,2)*12+1)</f>
        <v xml:space="preserve">   App: Application1 Ended. - 12:11:31 AM</v>
      </c>
    </row>
    <row r="35" spans="1:1" x14ac:dyDescent="0.3">
      <c r="A35" t="str">
        <f>INDEX(Input!$G$11:$S$82, ROUNDUP((ROW()-1+1)/2,0), MOD(ROW()-1,2)*12+1)</f>
        <v xml:space="preserve"> </v>
      </c>
    </row>
    <row r="36" spans="1:1" x14ac:dyDescent="0.3">
      <c r="A36" t="str">
        <f>INDEX(Input!$G$11:$S$82, ROUNDUP((ROW()-1+1)/2,0), MOD(ROW()-1,2)*12+1)</f>
        <v xml:space="preserve"> </v>
      </c>
    </row>
    <row r="37" spans="1:1" x14ac:dyDescent="0.3">
      <c r="A37" t="str">
        <f>INDEX(Input!$G$11:$S$82, ROUNDUP((ROW()-1+1)/2,0), MOD(ROW()-1,2)*12+1)</f>
        <v xml:space="preserve">   App: Application2 Started. - 12:15:10 AM</v>
      </c>
    </row>
    <row r="38" spans="1:1" x14ac:dyDescent="0.3">
      <c r="A38" t="str">
        <f ca="1">INDEX(Input!$G$11:$S$82, ROUNDUP((ROW()-1+1)/2,0), MOD(ROW()-1,2)*12+1)</f>
        <v xml:space="preserve">   App: Application2 Ended. - 12:15:35 AM</v>
      </c>
    </row>
    <row r="39" spans="1:1" x14ac:dyDescent="0.3">
      <c r="A39" t="str">
        <f>INDEX(Input!$G$11:$S$82, ROUNDUP((ROW()-1+1)/2,0), MOD(ROW()-1,2)*12+1)</f>
        <v xml:space="preserve"> </v>
      </c>
    </row>
    <row r="40" spans="1:1" x14ac:dyDescent="0.3">
      <c r="A40" t="str">
        <f>INDEX(Input!$G$11:$S$82, ROUNDUP((ROW()-1+1)/2,0), MOD(ROW()-1,2)*12+1)</f>
        <v xml:space="preserve"> </v>
      </c>
    </row>
    <row r="41" spans="1:1" x14ac:dyDescent="0.3">
      <c r="A41" t="str">
        <f>INDEX(Input!$G$11:$S$82, ROUNDUP((ROW()-1+1)/2,0), MOD(ROW()-1,2)*12+1)</f>
        <v xml:space="preserve"> </v>
      </c>
    </row>
    <row r="42" spans="1:1" x14ac:dyDescent="0.3">
      <c r="A42" t="str">
        <f>INDEX(Input!$G$11:$S$82, ROUNDUP((ROW()-1+1)/2,0), MOD(ROW()-1,2)*12+1)</f>
        <v xml:space="preserve"> </v>
      </c>
    </row>
    <row r="43" spans="1:1" x14ac:dyDescent="0.3">
      <c r="A43" t="str">
        <f>INDEX(Input!$G$11:$S$82, ROUNDUP((ROW()-1+1)/2,0), MOD(ROW()-1,2)*12+1)</f>
        <v xml:space="preserve"> </v>
      </c>
    </row>
    <row r="44" spans="1:1" x14ac:dyDescent="0.3">
      <c r="A44" t="str">
        <f>INDEX(Input!$G$11:$S$82, ROUNDUP((ROW()-1+1)/2,0), MOD(ROW()-1,2)*12+1)</f>
        <v xml:space="preserve"> </v>
      </c>
    </row>
    <row r="45" spans="1:1" x14ac:dyDescent="0.3">
      <c r="A45" t="str">
        <f ca="1">INDEX(Input!$G$11:$S$82, ROUNDUP((ROW()-1+1)/2,0), MOD(ROW()-1,2)*12+1)</f>
        <v xml:space="preserve">   App: Application1 Started. - 12:15:45 AM</v>
      </c>
    </row>
    <row r="46" spans="1:1" x14ac:dyDescent="0.3">
      <c r="A46" t="str">
        <f ca="1">INDEX(Input!$G$11:$S$82, ROUNDUP((ROW()-1+1)/2,0), MOD(ROW()-1,2)*12+1)</f>
        <v xml:space="preserve">   App: Application1 Ended. - 12:16:18 AM</v>
      </c>
    </row>
    <row r="47" spans="1:1" x14ac:dyDescent="0.3">
      <c r="A47" t="str">
        <f ca="1">INDEX(Input!$G$11:$S$82, ROUNDUP((ROW()-1+1)/2,0), MOD(ROW()-1,2)*12+1)</f>
        <v xml:space="preserve">   App: Application3 Started. - 12:16:28 AM</v>
      </c>
    </row>
    <row r="48" spans="1:1" x14ac:dyDescent="0.3">
      <c r="A48" t="str">
        <f ca="1">INDEX(Input!$G$11:$S$82, ROUNDUP((ROW()-1+1)/2,0), MOD(ROW()-1,2)*12+1)</f>
        <v xml:space="preserve">   App: Application3 ERRORED. - 12:17:10 AM</v>
      </c>
    </row>
    <row r="49" spans="1:1" x14ac:dyDescent="0.3">
      <c r="A49" t="str">
        <f>INDEX(Input!$G$11:$S$82, ROUNDUP((ROW()-1+1)/2,0), MOD(ROW()-1,2)*12+1)</f>
        <v xml:space="preserve">   App: Application2 Started. - 12:20:10 AM</v>
      </c>
    </row>
    <row r="50" spans="1:1" x14ac:dyDescent="0.3">
      <c r="A50" t="str">
        <f ca="1">INDEX(Input!$G$11:$S$82, ROUNDUP((ROW()-1+1)/2,0), MOD(ROW()-1,2)*12+1)</f>
        <v xml:space="preserve">   App: Application2 Ended. - 12:20:33 AM</v>
      </c>
    </row>
    <row r="51" spans="1:1" x14ac:dyDescent="0.3">
      <c r="A51" t="str">
        <f>INDEX(Input!$G$11:$S$82, ROUNDUP((ROW()-1+1)/2,0), MOD(ROW()-1,2)*12+1)</f>
        <v xml:space="preserve"> </v>
      </c>
    </row>
    <row r="52" spans="1:1" x14ac:dyDescent="0.3">
      <c r="A52" t="str">
        <f>INDEX(Input!$G$11:$S$82, ROUNDUP((ROW()-1+1)/2,0), MOD(ROW()-1,2)*12+1)</f>
        <v xml:space="preserve"> </v>
      </c>
    </row>
    <row r="53" spans="1:1" x14ac:dyDescent="0.3">
      <c r="A53" t="str">
        <f>INDEX(Input!$G$11:$S$82, ROUNDUP((ROW()-1+1)/2,0), MOD(ROW()-1,2)*12+1)</f>
        <v xml:space="preserve"> </v>
      </c>
    </row>
    <row r="54" spans="1:1" x14ac:dyDescent="0.3">
      <c r="A54" t="str">
        <f>INDEX(Input!$G$11:$S$82, ROUNDUP((ROW()-1+1)/2,0), MOD(ROW()-1,2)*12+1)</f>
        <v xml:space="preserve"> </v>
      </c>
    </row>
    <row r="55" spans="1:1" x14ac:dyDescent="0.3">
      <c r="A55" t="str">
        <f ca="1">INDEX(Input!$G$11:$S$82, ROUNDUP((ROW()-1+1)/2,0), MOD(ROW()-1,2)*12+1)</f>
        <v xml:space="preserve">   App: Application4 Started. - 12:20:43 AM</v>
      </c>
    </row>
    <row r="56" spans="1:1" x14ac:dyDescent="0.3">
      <c r="A56" t="str">
        <f ca="1">INDEX(Input!$G$11:$S$82, ROUNDUP((ROW()-1+1)/2,0), MOD(ROW()-1,2)*12+1)</f>
        <v xml:space="preserve">   App: Application4 Ended. - 12:21:49 AM</v>
      </c>
    </row>
    <row r="57" spans="1:1" x14ac:dyDescent="0.3">
      <c r="A57" t="str">
        <f ca="1">INDEX(Input!$G$11:$S$82, ROUNDUP((ROW()-1+1)/2,0), MOD(ROW()-1,2)*12+1)</f>
        <v xml:space="preserve">   App: Application1 Started. - 12:21:59 AM</v>
      </c>
    </row>
    <row r="58" spans="1:1" x14ac:dyDescent="0.3">
      <c r="A58" t="str">
        <f ca="1">INDEX(Input!$G$11:$S$82, ROUNDUP((ROW()-1+1)/2,0), MOD(ROW()-1,2)*12+1)</f>
        <v xml:space="preserve">   App: Application1 Ended. - 12:22:41 AM</v>
      </c>
    </row>
    <row r="59" spans="1:1" x14ac:dyDescent="0.3">
      <c r="A59" t="str">
        <f>INDEX(Input!$G$11:$S$82, ROUNDUP((ROW()-1+1)/2,0), MOD(ROW()-1,2)*12+1)</f>
        <v xml:space="preserve"> </v>
      </c>
    </row>
    <row r="60" spans="1:1" x14ac:dyDescent="0.3">
      <c r="A60" t="str">
        <f>INDEX(Input!$G$11:$S$82, ROUNDUP((ROW()-1+1)/2,0), MOD(ROW()-1,2)*12+1)</f>
        <v xml:space="preserve"> </v>
      </c>
    </row>
    <row r="61" spans="1:1" x14ac:dyDescent="0.3">
      <c r="A61" t="str">
        <f>INDEX(Input!$G$11:$S$82, ROUNDUP((ROW()-1+1)/2,0), MOD(ROW()-1,2)*12+1)</f>
        <v xml:space="preserve">   App: Application2 Started. - 12:25:10 AM</v>
      </c>
    </row>
    <row r="62" spans="1:1" x14ac:dyDescent="0.3">
      <c r="A62" t="str">
        <f ca="1">INDEX(Input!$G$11:$S$82, ROUNDUP((ROW()-1+1)/2,0), MOD(ROW()-1,2)*12+1)</f>
        <v xml:space="preserve">   App: Application2 Ended. - 12:25:47 AM</v>
      </c>
    </row>
    <row r="63" spans="1:1" x14ac:dyDescent="0.3">
      <c r="A63" t="str">
        <f>INDEX(Input!$G$11:$S$82, ROUNDUP((ROW()-1+1)/2,0), MOD(ROW()-1,2)*12+1)</f>
        <v xml:space="preserve"> </v>
      </c>
    </row>
    <row r="64" spans="1:1" x14ac:dyDescent="0.3">
      <c r="A64" t="str">
        <f>INDEX(Input!$G$11:$S$82, ROUNDUP((ROW()-1+1)/2,0), MOD(ROW()-1,2)*12+1)</f>
        <v xml:space="preserve"> </v>
      </c>
    </row>
    <row r="65" spans="1:1" x14ac:dyDescent="0.3">
      <c r="A65" t="str">
        <f>INDEX(Input!$G$11:$S$82, ROUNDUP((ROW()-1+1)/2,0), MOD(ROW()-1,2)*12+1)</f>
        <v xml:space="preserve"> </v>
      </c>
    </row>
    <row r="66" spans="1:1" x14ac:dyDescent="0.3">
      <c r="A66" t="str">
        <f>INDEX(Input!$G$11:$S$82, ROUNDUP((ROW()-1+1)/2,0), MOD(ROW()-1,2)*12+1)</f>
        <v xml:space="preserve"> </v>
      </c>
    </row>
    <row r="67" spans="1:1" x14ac:dyDescent="0.3">
      <c r="A67" t="str">
        <f>INDEX(Input!$G$11:$S$82, ROUNDUP((ROW()-1+1)/2,0), MOD(ROW()-1,2)*12+1)</f>
        <v xml:space="preserve"> </v>
      </c>
    </row>
    <row r="68" spans="1:1" x14ac:dyDescent="0.3">
      <c r="A68" t="str">
        <f>INDEX(Input!$G$11:$S$82, ROUNDUP((ROW()-1+1)/2,0), MOD(ROW()-1,2)*12+1)</f>
        <v xml:space="preserve"> </v>
      </c>
    </row>
    <row r="69" spans="1:1" x14ac:dyDescent="0.3">
      <c r="A69" t="str">
        <f ca="1">INDEX(Input!$G$11:$S$82, ROUNDUP((ROW()-1+1)/2,0), MOD(ROW()-1,2)*12+1)</f>
        <v xml:space="preserve">   App: Application1 Started. - 12:25:57 AM</v>
      </c>
    </row>
    <row r="70" spans="1:1" x14ac:dyDescent="0.3">
      <c r="A70" t="str">
        <f ca="1">INDEX(Input!$G$11:$S$82, ROUNDUP((ROW()-1+1)/2,0), MOD(ROW()-1,2)*12+1)</f>
        <v xml:space="preserve">   App: Application1 Ended. - 12:26:31 AM</v>
      </c>
    </row>
    <row r="71" spans="1:1" x14ac:dyDescent="0.3">
      <c r="A71" t="str">
        <f>INDEX(Input!$G$11:$S$82, ROUNDUP((ROW()-1+1)/2,0), MOD(ROW()-1,2)*12+1)</f>
        <v xml:space="preserve"> </v>
      </c>
    </row>
    <row r="72" spans="1:1" x14ac:dyDescent="0.3">
      <c r="A72" t="str">
        <f>INDEX(Input!$G$11:$S$82, ROUNDUP((ROW()-1+1)/2,0), MOD(ROW()-1,2)*12+1)</f>
        <v xml:space="preserve"> </v>
      </c>
    </row>
    <row r="73" spans="1:1" x14ac:dyDescent="0.3">
      <c r="A73" t="str">
        <f>INDEX(Input!$G$11:$S$82, ROUNDUP((ROW()-1+1)/2,0), MOD(ROW()-1,2)*12+1)</f>
        <v xml:space="preserve">   App: Application2 Started. - 12:30:10 AM</v>
      </c>
    </row>
    <row r="74" spans="1:1" x14ac:dyDescent="0.3">
      <c r="A74" t="str">
        <f ca="1">INDEX(Input!$G$11:$S$82, ROUNDUP((ROW()-1+1)/2,0), MOD(ROW()-1,2)*12+1)</f>
        <v xml:space="preserve">   App: Application2 Ended. - 12:30:37 AM</v>
      </c>
    </row>
    <row r="75" spans="1:1" x14ac:dyDescent="0.3">
      <c r="A75" t="str">
        <f>INDEX(Input!$G$11:$S$82, ROUNDUP((ROW()-1+1)/2,0), MOD(ROW()-1,2)*12+1)</f>
        <v xml:space="preserve"> </v>
      </c>
    </row>
    <row r="76" spans="1:1" x14ac:dyDescent="0.3">
      <c r="A76" t="str">
        <f>INDEX(Input!$G$11:$S$82, ROUNDUP((ROW()-1+1)/2,0), MOD(ROW()-1,2)*12+1)</f>
        <v xml:space="preserve"> </v>
      </c>
    </row>
    <row r="77" spans="1:1" x14ac:dyDescent="0.3">
      <c r="A77" t="str">
        <f ca="1">INDEX(Input!$G$11:$S$82, ROUNDUP((ROW()-1+1)/2,0), MOD(ROW()-1,2)*12+1)</f>
        <v xml:space="preserve">   App: Application5 Started. - 12:30:47 AM</v>
      </c>
    </row>
    <row r="78" spans="1:1" x14ac:dyDescent="0.3">
      <c r="A78" t="str">
        <f ca="1">INDEX(Input!$G$11:$S$82, ROUNDUP((ROW()-1+1)/2,0), MOD(ROW()-1,2)*12+1)</f>
        <v xml:space="preserve">   App: Application5 Ended. - 12:31:45 AM</v>
      </c>
    </row>
    <row r="79" spans="1:1" x14ac:dyDescent="0.3">
      <c r="A79" t="str">
        <f>INDEX(Input!$G$11:$S$82, ROUNDUP((ROW()-1+1)/2,0), MOD(ROW()-1,2)*12+1)</f>
        <v xml:space="preserve"> </v>
      </c>
    </row>
    <row r="80" spans="1:1" x14ac:dyDescent="0.3">
      <c r="A80" t="str">
        <f>INDEX(Input!$G$11:$S$82, ROUNDUP((ROW()-1+1)/2,0), MOD(ROW()-1,2)*12+1)</f>
        <v xml:space="preserve"> </v>
      </c>
    </row>
    <row r="81" spans="1:1" x14ac:dyDescent="0.3">
      <c r="A81" t="str">
        <f ca="1">INDEX(Input!$G$11:$S$82, ROUNDUP((ROW()-1+1)/2,0), MOD(ROW()-1,2)*12+1)</f>
        <v xml:space="preserve">   App: Application1 Started. - 12:31:55 AM</v>
      </c>
    </row>
    <row r="82" spans="1:1" x14ac:dyDescent="0.3">
      <c r="A82" t="str">
        <f ca="1">INDEX(Input!$G$11:$S$82, ROUNDUP((ROW()-1+1)/2,0), MOD(ROW()-1,2)*12+1)</f>
        <v xml:space="preserve">   App: Application1 Ended. - 12:32:43 AM</v>
      </c>
    </row>
    <row r="83" spans="1:1" x14ac:dyDescent="0.3">
      <c r="A83" t="str">
        <f ca="1">INDEX(Input!$G$11:$S$82, ROUNDUP((ROW()-1+1)/2,0), MOD(ROW()-1,2)*12+1)</f>
        <v xml:space="preserve">   App: Application3 Started. - 12:32:53 AM</v>
      </c>
    </row>
    <row r="84" spans="1:1" x14ac:dyDescent="0.3">
      <c r="A84" t="str">
        <f ca="1">INDEX(Input!$G$11:$S$82, ROUNDUP((ROW()-1+1)/2,0), MOD(ROW()-1,2)*12+1)</f>
        <v xml:space="preserve">   App: Application3 ERRORED. - 12:33:34 AM</v>
      </c>
    </row>
    <row r="85" spans="1:1" x14ac:dyDescent="0.3">
      <c r="A85" t="str">
        <f>INDEX(Input!$G$11:$S$82, ROUNDUP((ROW()-1+1)/2,0), MOD(ROW()-1,2)*12+1)</f>
        <v xml:space="preserve">   App: Application2 Started. - 12:35:10 AM</v>
      </c>
    </row>
    <row r="86" spans="1:1" x14ac:dyDescent="0.3">
      <c r="A86" t="str">
        <f ca="1">INDEX(Input!$G$11:$S$82, ROUNDUP((ROW()-1+1)/2,0), MOD(ROW()-1,2)*12+1)</f>
        <v xml:space="preserve">   App: Application2 Ended. - 12:35:20 AM</v>
      </c>
    </row>
    <row r="87" spans="1:1" x14ac:dyDescent="0.3">
      <c r="A87" t="str">
        <f>INDEX(Input!$G$11:$S$82, ROUNDUP((ROW()-1+1)/2,0), MOD(ROW()-1,2)*12+1)</f>
        <v xml:space="preserve"> </v>
      </c>
    </row>
    <row r="88" spans="1:1" x14ac:dyDescent="0.3">
      <c r="A88" t="str">
        <f>INDEX(Input!$G$11:$S$82, ROUNDUP((ROW()-1+1)/2,0), MOD(ROW()-1,2)*12+1)</f>
        <v xml:space="preserve"> </v>
      </c>
    </row>
    <row r="89" spans="1:1" x14ac:dyDescent="0.3">
      <c r="A89" t="str">
        <f>INDEX(Input!$G$11:$S$82, ROUNDUP((ROW()-1+1)/2,0), MOD(ROW()-1,2)*12+1)</f>
        <v xml:space="preserve"> </v>
      </c>
    </row>
    <row r="90" spans="1:1" x14ac:dyDescent="0.3">
      <c r="A90" t="str">
        <f>INDEX(Input!$G$11:$S$82, ROUNDUP((ROW()-1+1)/2,0), MOD(ROW()-1,2)*12+1)</f>
        <v xml:space="preserve"> </v>
      </c>
    </row>
    <row r="91" spans="1:1" x14ac:dyDescent="0.3">
      <c r="A91" t="str">
        <f ca="1">INDEX(Input!$G$11:$S$82, ROUNDUP((ROW()-1+1)/2,0), MOD(ROW()-1,2)*12+1)</f>
        <v xml:space="preserve">   App: Application4 Started. - 12:35:30 AM</v>
      </c>
    </row>
    <row r="92" spans="1:1" x14ac:dyDescent="0.3">
      <c r="A92" t="str">
        <f ca="1">INDEX(Input!$G$11:$S$82, ROUNDUP((ROW()-1+1)/2,0), MOD(ROW()-1,2)*12+1)</f>
        <v xml:space="preserve">   App: Application4 Ended. - 12:36:23 AM</v>
      </c>
    </row>
    <row r="93" spans="1:1" x14ac:dyDescent="0.3">
      <c r="A93" t="str">
        <f ca="1">INDEX(Input!$G$11:$S$82, ROUNDUP((ROW()-1+1)/2,0), MOD(ROW()-1,2)*12+1)</f>
        <v xml:space="preserve">   App: Application1 Started. - 12:36:33 AM</v>
      </c>
    </row>
    <row r="94" spans="1:1" x14ac:dyDescent="0.3">
      <c r="A94" t="str">
        <f ca="1">INDEX(Input!$G$11:$S$82, ROUNDUP((ROW()-1+1)/2,0), MOD(ROW()-1,2)*12+1)</f>
        <v xml:space="preserve">   App: Application1 Ended. - 12:37:27 AM</v>
      </c>
    </row>
    <row r="95" spans="1:1" x14ac:dyDescent="0.3">
      <c r="A95" t="str">
        <f>INDEX(Input!$G$11:$S$82, ROUNDUP((ROW()-1+1)/2,0), MOD(ROW()-1,2)*12+1)</f>
        <v xml:space="preserve"> </v>
      </c>
    </row>
    <row r="96" spans="1:1" x14ac:dyDescent="0.3">
      <c r="A96" t="str">
        <f>INDEX(Input!$G$11:$S$82, ROUNDUP((ROW()-1+1)/2,0), MOD(ROW()-1,2)*12+1)</f>
        <v xml:space="preserve"> </v>
      </c>
    </row>
    <row r="97" spans="1:1" x14ac:dyDescent="0.3">
      <c r="A97" t="str">
        <f>INDEX(Input!$G$11:$S$82, ROUNDUP((ROW()-1+1)/2,0), MOD(ROW()-1,2)*12+1)</f>
        <v xml:space="preserve">   App: Application2 Started. - 12:40:10 AM</v>
      </c>
    </row>
    <row r="98" spans="1:1" x14ac:dyDescent="0.3">
      <c r="A98" t="str">
        <f ca="1">INDEX(Input!$G$11:$S$82, ROUNDUP((ROW()-1+1)/2,0), MOD(ROW()-1,2)*12+1)</f>
        <v xml:space="preserve">   App: Application2 Ended. - 12:40:21 AM</v>
      </c>
    </row>
    <row r="99" spans="1:1" x14ac:dyDescent="0.3">
      <c r="A99" t="str">
        <f>INDEX(Input!$G$11:$S$82, ROUNDUP((ROW()-1+1)/2,0), MOD(ROW()-1,2)*12+1)</f>
        <v xml:space="preserve"> </v>
      </c>
    </row>
    <row r="100" spans="1:1" x14ac:dyDescent="0.3">
      <c r="A100" t="str">
        <f>INDEX(Input!$G$11:$S$82, ROUNDUP((ROW()-1+1)/2,0), MOD(ROW()-1,2)*12+1)</f>
        <v xml:space="preserve"> </v>
      </c>
    </row>
    <row r="101" spans="1:1" x14ac:dyDescent="0.3">
      <c r="A101" t="str">
        <f>INDEX(Input!$G$11:$S$82, ROUNDUP((ROW()-1+1)/2,0), MOD(ROW()-1,2)*12+1)</f>
        <v xml:space="preserve"> </v>
      </c>
    </row>
    <row r="102" spans="1:1" x14ac:dyDescent="0.3">
      <c r="A102" t="str">
        <f>INDEX(Input!$G$11:$S$82, ROUNDUP((ROW()-1+1)/2,0), MOD(ROW()-1,2)*12+1)</f>
        <v xml:space="preserve"> </v>
      </c>
    </row>
    <row r="103" spans="1:1" x14ac:dyDescent="0.3">
      <c r="A103" t="str">
        <f>INDEX(Input!$G$11:$S$82, ROUNDUP((ROW()-1+1)/2,0), MOD(ROW()-1,2)*12+1)</f>
        <v xml:space="preserve"> </v>
      </c>
    </row>
    <row r="104" spans="1:1" x14ac:dyDescent="0.3">
      <c r="A104" t="str">
        <f>INDEX(Input!$G$11:$S$82, ROUNDUP((ROW()-1+1)/2,0), MOD(ROW()-1,2)*12+1)</f>
        <v xml:space="preserve"> </v>
      </c>
    </row>
    <row r="105" spans="1:1" x14ac:dyDescent="0.3">
      <c r="A105" t="str">
        <f ca="1">INDEX(Input!$G$11:$S$82, ROUNDUP((ROW()-1+1)/2,0), MOD(ROW()-1,2)*12+1)</f>
        <v xml:space="preserve">   App: Application1 Started. - 12:40:31 AM</v>
      </c>
    </row>
    <row r="106" spans="1:1" x14ac:dyDescent="0.3">
      <c r="A106" t="str">
        <f ca="1">INDEX(Input!$G$11:$S$82, ROUNDUP((ROW()-1+1)/2,0), MOD(ROW()-1,2)*12+1)</f>
        <v xml:space="preserve">   App: Application1 ERRORED. - 12:41:13 AM</v>
      </c>
    </row>
    <row r="107" spans="1:1" x14ac:dyDescent="0.3">
      <c r="A107" t="str">
        <f>INDEX(Input!$G$11:$S$82, ROUNDUP((ROW()-1+1)/2,0), MOD(ROW()-1,2)*12+1)</f>
        <v xml:space="preserve"> </v>
      </c>
    </row>
    <row r="108" spans="1:1" x14ac:dyDescent="0.3">
      <c r="A108" t="str">
        <f>INDEX(Input!$G$11:$S$82, ROUNDUP((ROW()-1+1)/2,0), MOD(ROW()-1,2)*12+1)</f>
        <v xml:space="preserve"> </v>
      </c>
    </row>
    <row r="109" spans="1:1" x14ac:dyDescent="0.3">
      <c r="A109" t="str">
        <f>INDEX(Input!$G$11:$S$82, ROUNDUP((ROW()-1+1)/2,0), MOD(ROW()-1,2)*12+1)</f>
        <v xml:space="preserve">   App: Application2 Started. - 12:45:10 AM</v>
      </c>
    </row>
    <row r="110" spans="1:1" x14ac:dyDescent="0.3">
      <c r="A110" t="str">
        <f ca="1">INDEX(Input!$G$11:$S$82, ROUNDUP((ROW()-1+1)/2,0), MOD(ROW()-1,2)*12+1)</f>
        <v xml:space="preserve">   App: Application2 Ended. - 12:45:30 AM</v>
      </c>
    </row>
    <row r="111" spans="1:1" x14ac:dyDescent="0.3">
      <c r="A111" t="str">
        <f>INDEX(Input!$G$11:$S$82, ROUNDUP((ROW()-1+1)/2,0), MOD(ROW()-1,2)*12+1)</f>
        <v xml:space="preserve"> </v>
      </c>
    </row>
    <row r="112" spans="1:1" x14ac:dyDescent="0.3">
      <c r="A112" t="str">
        <f>INDEX(Input!$G$11:$S$82, ROUNDUP((ROW()-1+1)/2,0), MOD(ROW()-1,2)*12+1)</f>
        <v xml:space="preserve"> </v>
      </c>
    </row>
    <row r="113" spans="1:1" x14ac:dyDescent="0.3">
      <c r="A113" t="str">
        <f>INDEX(Input!$G$11:$S$82, ROUNDUP((ROW()-1+1)/2,0), MOD(ROW()-1,2)*12+1)</f>
        <v xml:space="preserve"> </v>
      </c>
    </row>
    <row r="114" spans="1:1" x14ac:dyDescent="0.3">
      <c r="A114" t="str">
        <f>INDEX(Input!$G$11:$S$82, ROUNDUP((ROW()-1+1)/2,0), MOD(ROW()-1,2)*12+1)</f>
        <v xml:space="preserve"> </v>
      </c>
    </row>
    <row r="115" spans="1:1" x14ac:dyDescent="0.3">
      <c r="A115" t="str">
        <f>INDEX(Input!$G$11:$S$82, ROUNDUP((ROW()-1+1)/2,0), MOD(ROW()-1,2)*12+1)</f>
        <v xml:space="preserve"> </v>
      </c>
    </row>
    <row r="116" spans="1:1" x14ac:dyDescent="0.3">
      <c r="A116" t="str">
        <f>INDEX(Input!$G$11:$S$82, ROUNDUP((ROW()-1+1)/2,0), MOD(ROW()-1,2)*12+1)</f>
        <v xml:space="preserve"> </v>
      </c>
    </row>
    <row r="117" spans="1:1" x14ac:dyDescent="0.3">
      <c r="A117" t="str">
        <f ca="1">INDEX(Input!$G$11:$S$82, ROUNDUP((ROW()-1+1)/2,0), MOD(ROW()-1,2)*12+1)</f>
        <v xml:space="preserve">   App: Application1 Started. - 12:45:40 AM</v>
      </c>
    </row>
    <row r="118" spans="1:1" x14ac:dyDescent="0.3">
      <c r="A118" t="str">
        <f ca="1">INDEX(Input!$G$11:$S$82, ROUNDUP((ROW()-1+1)/2,0), MOD(ROW()-1,2)*12+1)</f>
        <v xml:space="preserve">   App: Application1 Ended. - 12:46:28 AM</v>
      </c>
    </row>
    <row r="119" spans="1:1" x14ac:dyDescent="0.3">
      <c r="A119" t="str">
        <f ca="1">INDEX(Input!$G$11:$S$82, ROUNDUP((ROW()-1+1)/2,0), MOD(ROW()-1,2)*12+1)</f>
        <v xml:space="preserve">   App: Application3 Started. - 12:46:38 AM</v>
      </c>
    </row>
    <row r="120" spans="1:1" x14ac:dyDescent="0.3">
      <c r="A120" t="str">
        <f ca="1">INDEX(Input!$G$11:$S$82, ROUNDUP((ROW()-1+1)/2,0), MOD(ROW()-1,2)*12+1)</f>
        <v xml:space="preserve">   App: Application3 ERRORED. - 12:47:36 AM</v>
      </c>
    </row>
    <row r="121" spans="1:1" x14ac:dyDescent="0.3">
      <c r="A121" t="str">
        <f>INDEX(Input!$G$11:$S$82, ROUNDUP((ROW()-1+1)/2,0), MOD(ROW()-1,2)*12+1)</f>
        <v xml:space="preserve">   App: Application2 Started. - 12:50:10 AM</v>
      </c>
    </row>
    <row r="122" spans="1:1" x14ac:dyDescent="0.3">
      <c r="A122" t="str">
        <f ca="1">INDEX(Input!$G$11:$S$82, ROUNDUP((ROW()-1+1)/2,0), MOD(ROW()-1,2)*12+1)</f>
        <v xml:space="preserve">   App: Application2 Ended. - 12:50:28 AM</v>
      </c>
    </row>
    <row r="123" spans="1:1" x14ac:dyDescent="0.3">
      <c r="A123" t="str">
        <f>INDEX(Input!$G$11:$S$82, ROUNDUP((ROW()-1+1)/2,0), MOD(ROW()-1,2)*12+1)</f>
        <v xml:space="preserve"> </v>
      </c>
    </row>
    <row r="124" spans="1:1" x14ac:dyDescent="0.3">
      <c r="A124" t="str">
        <f>INDEX(Input!$G$11:$S$82, ROUNDUP((ROW()-1+1)/2,0), MOD(ROW()-1,2)*12+1)</f>
        <v xml:space="preserve"> </v>
      </c>
    </row>
    <row r="125" spans="1:1" x14ac:dyDescent="0.3">
      <c r="A125" t="str">
        <f>INDEX(Input!$G$11:$S$82, ROUNDUP((ROW()-1+1)/2,0), MOD(ROW()-1,2)*12+1)</f>
        <v xml:space="preserve"> </v>
      </c>
    </row>
    <row r="126" spans="1:1" x14ac:dyDescent="0.3">
      <c r="A126" t="str">
        <f>INDEX(Input!$G$11:$S$82, ROUNDUP((ROW()-1+1)/2,0), MOD(ROW()-1,2)*12+1)</f>
        <v xml:space="preserve"> </v>
      </c>
    </row>
    <row r="127" spans="1:1" x14ac:dyDescent="0.3">
      <c r="A127" t="str">
        <f ca="1">INDEX(Input!$G$11:$S$82, ROUNDUP((ROW()-1+1)/2,0), MOD(ROW()-1,2)*12+1)</f>
        <v xml:space="preserve">   App: Application4 Started. - 12:50:38 AM</v>
      </c>
    </row>
    <row r="128" spans="1:1" x14ac:dyDescent="0.3">
      <c r="A128" t="str">
        <f ca="1">INDEX(Input!$G$11:$S$82, ROUNDUP((ROW()-1+1)/2,0), MOD(ROW()-1,2)*12+1)</f>
        <v xml:space="preserve">   App: Application4 Ended. - 12:51:48 AM</v>
      </c>
    </row>
    <row r="129" spans="1:1" x14ac:dyDescent="0.3">
      <c r="A129" t="str">
        <f ca="1">INDEX(Input!$G$11:$S$82, ROUNDUP((ROW()-1+1)/2,0), MOD(ROW()-1,2)*12+1)</f>
        <v xml:space="preserve">   App: Application1 Started. - 12:51:58 AM</v>
      </c>
    </row>
    <row r="130" spans="1:1" x14ac:dyDescent="0.3">
      <c r="A130" t="str">
        <f ca="1">INDEX(Input!$G$11:$S$82, ROUNDUP((ROW()-1+1)/2,0), MOD(ROW()-1,2)*12+1)</f>
        <v xml:space="preserve">   App: Application1 Ended. - 12:52:30 AM</v>
      </c>
    </row>
    <row r="131" spans="1:1" x14ac:dyDescent="0.3">
      <c r="A131" t="str">
        <f>INDEX(Input!$G$11:$S$82, ROUNDUP((ROW()-1+1)/2,0), MOD(ROW()-1,2)*12+1)</f>
        <v xml:space="preserve"> </v>
      </c>
    </row>
    <row r="132" spans="1:1" x14ac:dyDescent="0.3">
      <c r="A132" t="str">
        <f>INDEX(Input!$G$11:$S$82, ROUNDUP((ROW()-1+1)/2,0), MOD(ROW()-1,2)*12+1)</f>
        <v xml:space="preserve"> </v>
      </c>
    </row>
    <row r="133" spans="1:1" x14ac:dyDescent="0.3">
      <c r="A133" t="str">
        <f>INDEX(Input!$G$11:$S$82, ROUNDUP((ROW()-1+1)/2,0), MOD(ROW()-1,2)*12+1)</f>
        <v xml:space="preserve">   App: Application2 Started. - 12:55:10 AM</v>
      </c>
    </row>
    <row r="134" spans="1:1" x14ac:dyDescent="0.3">
      <c r="A134" t="str">
        <f ca="1">INDEX(Input!$G$11:$S$82, ROUNDUP((ROW()-1+1)/2,0), MOD(ROW()-1,2)*12+1)</f>
        <v xml:space="preserve">   App: Application2 Ended. - 12:55:25 AM</v>
      </c>
    </row>
    <row r="135" spans="1:1" x14ac:dyDescent="0.3">
      <c r="A135" t="str">
        <f>INDEX(Input!$G$11:$S$82, ROUNDUP((ROW()-1+1)/2,0), MOD(ROW()-1,2)*12+1)</f>
        <v xml:space="preserve"> </v>
      </c>
    </row>
    <row r="136" spans="1:1" x14ac:dyDescent="0.3">
      <c r="A136" t="str">
        <f>INDEX(Input!$G$11:$S$82, ROUNDUP((ROW()-1+1)/2,0), MOD(ROW()-1,2)*12+1)</f>
        <v xml:space="preserve"> </v>
      </c>
    </row>
    <row r="137" spans="1:1" x14ac:dyDescent="0.3">
      <c r="A137" t="str">
        <f>INDEX(Input!$G$11:$S$82, ROUNDUP((ROW()-1+1)/2,0), MOD(ROW()-1,2)*12+1)</f>
        <v xml:space="preserve"> </v>
      </c>
    </row>
    <row r="138" spans="1:1" x14ac:dyDescent="0.3">
      <c r="A138" t="str">
        <f>INDEX(Input!$G$11:$S$82, ROUNDUP((ROW()-1+1)/2,0), MOD(ROW()-1,2)*12+1)</f>
        <v xml:space="preserve"> </v>
      </c>
    </row>
    <row r="139" spans="1:1" x14ac:dyDescent="0.3">
      <c r="A139" t="str">
        <f>INDEX(Input!$G$11:$S$82, ROUNDUP((ROW()-1+1)/2,0), MOD(ROW()-1,2)*12+1)</f>
        <v xml:space="preserve"> </v>
      </c>
    </row>
    <row r="140" spans="1:1" x14ac:dyDescent="0.3">
      <c r="A140" t="str">
        <f>INDEX(Input!$G$11:$S$82, ROUNDUP((ROW()-1+1)/2,0), MOD(ROW()-1,2)*12+1)</f>
        <v xml:space="preserve"> </v>
      </c>
    </row>
    <row r="141" spans="1:1" x14ac:dyDescent="0.3">
      <c r="A141" t="str">
        <f ca="1">INDEX(Input!$G$11:$S$82, ROUNDUP((ROW()-1+1)/2,0), MOD(ROW()-1,2)*12+1)</f>
        <v xml:space="preserve">   App: Application1 Started. - 12:55:35 AM</v>
      </c>
    </row>
    <row r="142" spans="1:1" x14ac:dyDescent="0.3">
      <c r="A142" t="str">
        <f ca="1">INDEX(Input!$G$11:$S$82, ROUNDUP((ROW()-1+1)/2,0), MOD(ROW()-1,2)*12+1)</f>
        <v xml:space="preserve">   App: Application1 Ended. - 12:56:28 AM</v>
      </c>
    </row>
    <row r="143" spans="1:1" x14ac:dyDescent="0.3">
      <c r="A143" t="str">
        <f>INDEX(Input!$G$11:$S$82, ROUNDUP((ROW()-1+1)/2,0), MOD(ROW()-1,2)*12+1)</f>
        <v xml:space="preserve"> </v>
      </c>
    </row>
    <row r="144" spans="1:1" x14ac:dyDescent="0.3">
      <c r="A144" t="str">
        <f>INDEX(Input!$G$11:$S$82, ROUNDUP((ROW()-1+1)/2,0), MOD(ROW()-1,2)*12+1)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Boyling, Luke</dc:creator>
  <cp:lastModifiedBy>Boyling, Luke</cp:lastModifiedBy>
  <dcterms:created xsi:type="dcterms:W3CDTF">2016-03-16T05:19:12Z</dcterms:created>
  <dcterms:modified xsi:type="dcterms:W3CDTF">2016-03-16T07:59:45Z</dcterms:modified>
</cp:coreProperties>
</file>