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95" windowHeight="11670" activeTab="7"/>
  </bookViews>
  <sheets>
    <sheet name="Fig 1A" sheetId="6" r:id="rId1"/>
    <sheet name="Fig 1B" sheetId="7" r:id="rId2"/>
    <sheet name="Fig 2A" sheetId="2" r:id="rId3"/>
    <sheet name="Fig 2B" sheetId="5" r:id="rId4"/>
    <sheet name="Fig 3" sheetId="3" r:id="rId5"/>
    <sheet name="Fig 4" sheetId="4" r:id="rId6"/>
    <sheet name="Fig 5" sheetId="1" r:id="rId7"/>
    <sheet name="Table" sheetId="8" r:id="rId8"/>
  </sheets>
  <calcPr calcId="125725" refMode="R1C1"/>
</workbook>
</file>

<file path=xl/calcChain.xml><?xml version="1.0" encoding="utf-8"?>
<calcChain xmlns="http://schemas.openxmlformats.org/spreadsheetml/2006/main">
  <c r="K55" i="7"/>
  <c r="L55" s="1"/>
  <c r="I55"/>
  <c r="K52"/>
  <c r="L52" s="1"/>
  <c r="I52"/>
  <c r="K49"/>
  <c r="L49" s="1"/>
  <c r="I49"/>
  <c r="K46"/>
  <c r="I46"/>
  <c r="K43"/>
  <c r="L43" s="1"/>
  <c r="I43"/>
  <c r="K40"/>
  <c r="L40" s="1"/>
  <c r="I40"/>
  <c r="K37"/>
  <c r="L37" s="1"/>
  <c r="I37"/>
  <c r="K34"/>
  <c r="I34"/>
  <c r="K31"/>
  <c r="L31" s="1"/>
  <c r="I31"/>
  <c r="K28"/>
  <c r="L28" s="1"/>
  <c r="I28"/>
  <c r="K25"/>
  <c r="L25" s="1"/>
  <c r="I25"/>
  <c r="K22"/>
  <c r="L22" s="1"/>
  <c r="I22"/>
  <c r="K19"/>
  <c r="I19"/>
  <c r="K16"/>
  <c r="I16"/>
  <c r="L13"/>
  <c r="K13"/>
  <c r="I13"/>
  <c r="K10"/>
  <c r="I10"/>
  <c r="K55" i="6"/>
  <c r="I55"/>
  <c r="K52"/>
  <c r="L52" s="1"/>
  <c r="I52"/>
  <c r="K49"/>
  <c r="I49"/>
  <c r="K46"/>
  <c r="L46" s="1"/>
  <c r="I46"/>
  <c r="K43"/>
  <c r="I43"/>
  <c r="K40"/>
  <c r="L40" s="1"/>
  <c r="I40"/>
  <c r="K37"/>
  <c r="I37"/>
  <c r="K34"/>
  <c r="L34" s="1"/>
  <c r="I34"/>
  <c r="K31"/>
  <c r="I31"/>
  <c r="K28"/>
  <c r="I28"/>
  <c r="K25"/>
  <c r="I25"/>
  <c r="K22"/>
  <c r="I22"/>
  <c r="K19"/>
  <c r="I19"/>
  <c r="K16"/>
  <c r="I16"/>
  <c r="K13"/>
  <c r="I13"/>
  <c r="K10"/>
  <c r="I10"/>
  <c r="L31" l="1"/>
  <c r="L37"/>
  <c r="L43"/>
  <c r="L49"/>
  <c r="L55"/>
  <c r="L16" i="7"/>
  <c r="L46"/>
  <c r="L10"/>
  <c r="L19"/>
  <c r="L34"/>
  <c r="L19" i="6"/>
  <c r="L13"/>
  <c r="L22"/>
  <c r="L25"/>
  <c r="L16"/>
  <c r="L10"/>
  <c r="L28"/>
  <c r="G10" i="5"/>
  <c r="G13"/>
  <c r="G16"/>
  <c r="G19"/>
  <c r="G22"/>
  <c r="J39"/>
  <c r="J38"/>
  <c r="J37"/>
  <c r="I37"/>
  <c r="G37"/>
  <c r="J36"/>
  <c r="J35"/>
  <c r="J34"/>
  <c r="I34"/>
  <c r="G34"/>
  <c r="J33"/>
  <c r="J32"/>
  <c r="J31"/>
  <c r="I31"/>
  <c r="G31"/>
  <c r="J30"/>
  <c r="J29"/>
  <c r="J28"/>
  <c r="I28"/>
  <c r="G28"/>
  <c r="J27"/>
  <c r="J26"/>
  <c r="J25"/>
  <c r="I25"/>
  <c r="G25"/>
  <c r="J24"/>
  <c r="J23"/>
  <c r="J22"/>
  <c r="I22"/>
  <c r="J21"/>
  <c r="J20"/>
  <c r="J19"/>
  <c r="I19"/>
  <c r="J18"/>
  <c r="J17"/>
  <c r="J16"/>
  <c r="I16"/>
  <c r="J15"/>
  <c r="J14"/>
  <c r="J13"/>
  <c r="I13"/>
  <c r="J12"/>
  <c r="J11"/>
  <c r="J10"/>
  <c r="I10"/>
  <c r="J9"/>
  <c r="J8"/>
  <c r="J7"/>
  <c r="I7"/>
  <c r="G7"/>
  <c r="K39" l="1"/>
  <c r="K27"/>
  <c r="K30"/>
  <c r="K33"/>
  <c r="K21"/>
  <c r="K24"/>
  <c r="K36"/>
  <c r="K15"/>
  <c r="K12"/>
  <c r="K9"/>
  <c r="K18"/>
</calcChain>
</file>

<file path=xl/sharedStrings.xml><?xml version="1.0" encoding="utf-8"?>
<sst xmlns="http://schemas.openxmlformats.org/spreadsheetml/2006/main" count="133" uniqueCount="50">
  <si>
    <t>Promotor Region B [Hpa II treated]</t>
  </si>
  <si>
    <t>Promotor Region D [BstUI treated]</t>
  </si>
  <si>
    <t>2=YES</t>
  </si>
  <si>
    <t>Average Ct</t>
  </si>
  <si>
    <t>Infected</t>
  </si>
  <si>
    <t>With Enzyme</t>
  </si>
  <si>
    <t>Without Enzyme</t>
  </si>
  <si>
    <t>Δ CT</t>
  </si>
  <si>
    <t>1=no 2= yes</t>
  </si>
  <si>
    <t>Time in cat bisect</t>
  </si>
  <si>
    <t>Time in rabbit bisect</t>
  </si>
  <si>
    <t>Cat bisect %</t>
  </si>
  <si>
    <t>Rabbit bisect %</t>
  </si>
  <si>
    <t>Ct</t>
  </si>
  <si>
    <t>AVG</t>
  </si>
  <si>
    <t>AVG Δ CT</t>
  </si>
  <si>
    <t>Undetermined</t>
  </si>
  <si>
    <t>MePD</t>
  </si>
  <si>
    <t>PVN</t>
  </si>
  <si>
    <t>AVP</t>
  </si>
  <si>
    <t>HPRT</t>
  </si>
  <si>
    <t>Avg CT</t>
  </si>
  <si>
    <t>Delta CT</t>
  </si>
  <si>
    <t>Treatment</t>
  </si>
  <si>
    <t>CT</t>
  </si>
  <si>
    <t>1=No</t>
  </si>
  <si>
    <t>1=No, 2=Yes</t>
  </si>
  <si>
    <t>L-Methionine</t>
  </si>
  <si>
    <t xml:space="preserve"> Fig 3A; Vehicle</t>
  </si>
  <si>
    <t xml:space="preserve"> Fig 3B; L- Methionine</t>
  </si>
  <si>
    <t xml:space="preserve"> Without Enzyme</t>
  </si>
  <si>
    <t>2=Yes</t>
  </si>
  <si>
    <t>% Cat</t>
  </si>
  <si>
    <t>% Rabbit</t>
  </si>
  <si>
    <t>1= DMSO, 2= RG 108</t>
  </si>
  <si>
    <t>BNST-m</t>
  </si>
  <si>
    <t>1= No; 2= Yes</t>
  </si>
  <si>
    <t>Number of colabeled neuron</t>
  </si>
  <si>
    <t>% Colabeled neurons</t>
  </si>
  <si>
    <t xml:space="preserve"> MePD</t>
  </si>
  <si>
    <t>Number of Colabeled Neurons</t>
  </si>
  <si>
    <t>% of Colabeled Neurons</t>
  </si>
  <si>
    <t xml:space="preserve"> MePV</t>
  </si>
  <si>
    <t>VMH-dm</t>
  </si>
  <si>
    <t>VMH-vl</t>
  </si>
  <si>
    <t>DAPI count</t>
  </si>
  <si>
    <t>Note: % colabeled neurons = (number of colabeled/ DAPI count )*100</t>
  </si>
  <si>
    <t>Note :  % Cat = Cat /( time in  cat+ time in rabbit)*100 and similarly for % Rabbit</t>
  </si>
  <si>
    <t>Undet</t>
  </si>
  <si>
    <t>Note:Technical replicates (3) were run for each animal. They are highlighted in gray/white. Averaged vales were caluclated for these triplicates</t>
  </si>
</sst>
</file>

<file path=xl/styles.xml><?xml version="1.0" encoding="utf-8"?>
<styleSheet xmlns="http://schemas.openxmlformats.org/spreadsheetml/2006/main">
  <numFmts count="1">
    <numFmt numFmtId="164" formatCode="0.0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1"/>
      <color indexed="8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75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/>
    </xf>
    <xf numFmtId="0" fontId="19" fillId="0" borderId="0" xfId="43"/>
    <xf numFmtId="0" fontId="20" fillId="0" borderId="0" xfId="43" applyFont="1"/>
    <xf numFmtId="1" fontId="19" fillId="0" borderId="0" xfId="43" applyNumberFormat="1"/>
    <xf numFmtId="2" fontId="19" fillId="0" borderId="0" xfId="43" applyNumberFormat="1"/>
    <xf numFmtId="0" fontId="21" fillId="0" borderId="0" xfId="42" applyFont="1"/>
    <xf numFmtId="0" fontId="22" fillId="0" borderId="0" xfId="43" applyFont="1"/>
    <xf numFmtId="0" fontId="16" fillId="0" borderId="0" xfId="0" applyFont="1"/>
    <xf numFmtId="0" fontId="0" fillId="0" borderId="14" xfId="0" applyFill="1" applyBorder="1"/>
    <xf numFmtId="0" fontId="0" fillId="0" borderId="0" xfId="0" applyFill="1" applyBorder="1"/>
    <xf numFmtId="0" fontId="0" fillId="0" borderId="13" xfId="0" applyFill="1" applyBorder="1"/>
    <xf numFmtId="0" fontId="24" fillId="0" borderId="0" xfId="0" applyFont="1" applyFill="1" applyBorder="1"/>
    <xf numFmtId="0" fontId="19" fillId="0" borderId="0" xfId="43" applyFill="1"/>
    <xf numFmtId="0" fontId="23" fillId="0" borderId="17" xfId="0" applyFont="1" applyFill="1" applyBorder="1"/>
    <xf numFmtId="0" fontId="24" fillId="0" borderId="12" xfId="0" applyFont="1" applyFill="1" applyBorder="1"/>
    <xf numFmtId="0" fontId="25" fillId="0" borderId="12" xfId="0" applyFont="1" applyBorder="1"/>
    <xf numFmtId="0" fontId="29" fillId="0" borderId="0" xfId="43" applyFont="1"/>
    <xf numFmtId="0" fontId="23" fillId="0" borderId="14" xfId="0" applyFont="1" applyFill="1" applyBorder="1"/>
    <xf numFmtId="0" fontId="0" fillId="0" borderId="15" xfId="0" applyFill="1" applyBorder="1"/>
    <xf numFmtId="0" fontId="27" fillId="0" borderId="0" xfId="0" applyFont="1" applyFill="1"/>
    <xf numFmtId="0" fontId="25" fillId="0" borderId="14" xfId="0" applyFont="1" applyBorder="1"/>
    <xf numFmtId="0" fontId="16" fillId="0" borderId="0" xfId="0" applyFont="1" applyBorder="1"/>
    <xf numFmtId="0" fontId="23" fillId="0" borderId="10" xfId="0" applyFont="1" applyFill="1" applyBorder="1"/>
    <xf numFmtId="0" fontId="24" fillId="0" borderId="14" xfId="0" applyFont="1" applyFill="1" applyBorder="1"/>
    <xf numFmtId="0" fontId="0" fillId="0" borderId="0" xfId="0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3" fillId="0" borderId="0" xfId="0" applyFon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5" fillId="0" borderId="0" xfId="0" applyFont="1"/>
    <xf numFmtId="0" fontId="26" fillId="0" borderId="0" xfId="0" applyFont="1"/>
    <xf numFmtId="0" fontId="23" fillId="0" borderId="14" xfId="0" applyFont="1" applyBorder="1"/>
    <xf numFmtId="0" fontId="0" fillId="0" borderId="0" xfId="0" applyFill="1"/>
    <xf numFmtId="0" fontId="23" fillId="0" borderId="0" xfId="0" applyFont="1" applyFill="1" applyBorder="1"/>
    <xf numFmtId="0" fontId="16" fillId="0" borderId="0" xfId="0" applyFo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6" fillId="0" borderId="13" xfId="0" applyFont="1" applyBorder="1"/>
    <xf numFmtId="0" fontId="22" fillId="0" borderId="0" xfId="43" applyFont="1" applyBorder="1"/>
    <xf numFmtId="0" fontId="22" fillId="0" borderId="14" xfId="43" applyFont="1" applyBorder="1"/>
    <xf numFmtId="0" fontId="19" fillId="0" borderId="13" xfId="43" applyBorder="1"/>
    <xf numFmtId="2" fontId="19" fillId="0" borderId="0" xfId="43" applyNumberFormat="1" applyBorder="1"/>
    <xf numFmtId="2" fontId="19" fillId="0" borderId="14" xfId="43" applyNumberFormat="1" applyBorder="1"/>
    <xf numFmtId="0" fontId="19" fillId="0" borderId="15" xfId="43" applyBorder="1"/>
    <xf numFmtId="2" fontId="19" fillId="0" borderId="16" xfId="43" applyNumberFormat="1" applyBorder="1"/>
    <xf numFmtId="2" fontId="19" fillId="0" borderId="17" xfId="43" applyNumberFormat="1" applyBorder="1"/>
    <xf numFmtId="0" fontId="0" fillId="0" borderId="10" xfId="0" applyFont="1" applyBorder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3" fillId="0" borderId="13" xfId="0" applyFont="1" applyBorder="1"/>
    <xf numFmtId="0" fontId="28" fillId="0" borderId="0" xfId="0" applyFont="1" applyFill="1"/>
    <xf numFmtId="0" fontId="21" fillId="0" borderId="11" xfId="42" applyFont="1" applyBorder="1"/>
    <xf numFmtId="0" fontId="19" fillId="33" borderId="0" xfId="43" applyFill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66"/>
  <sheetViews>
    <sheetView workbookViewId="0">
      <selection activeCell="B2" sqref="B2"/>
    </sheetView>
  </sheetViews>
  <sheetFormatPr defaultRowHeight="15"/>
  <cols>
    <col min="3" max="3" width="14" customWidth="1"/>
    <col min="7" max="7" width="10.7109375" customWidth="1"/>
    <col min="8" max="8" width="12.140625" customWidth="1"/>
    <col min="11" max="11" width="9.140625" style="27"/>
    <col min="14" max="14" width="21" customWidth="1"/>
    <col min="21" max="21" width="11" customWidth="1"/>
  </cols>
  <sheetData>
    <row r="1" spans="2:27">
      <c r="F1" s="27"/>
      <c r="K1"/>
    </row>
    <row r="2" spans="2:27">
      <c r="B2" s="27" t="s">
        <v>49</v>
      </c>
      <c r="F2" s="27"/>
      <c r="K2"/>
    </row>
    <row r="3" spans="2:27" ht="18.75">
      <c r="F3" s="27"/>
      <c r="G3" s="3"/>
      <c r="H3" s="3"/>
      <c r="I3" s="18" t="s">
        <v>0</v>
      </c>
      <c r="K3" s="18"/>
      <c r="L3" s="18"/>
      <c r="M3" s="18"/>
      <c r="N3" s="3"/>
      <c r="O3" s="3"/>
      <c r="P3" s="3"/>
      <c r="Q3" s="3"/>
      <c r="R3" s="3"/>
      <c r="S3" s="3"/>
      <c r="T3" s="3"/>
      <c r="U3" s="3"/>
      <c r="W3" s="18"/>
      <c r="X3" s="18"/>
      <c r="Y3" s="18"/>
      <c r="Z3" s="3"/>
      <c r="AA3" s="3"/>
    </row>
    <row r="4" spans="2:27">
      <c r="F4" s="27"/>
      <c r="G4" s="3"/>
      <c r="H4" s="3"/>
      <c r="I4" s="3"/>
      <c r="J4" s="3"/>
      <c r="K4" s="3"/>
      <c r="L4" s="3"/>
      <c r="M4" s="3"/>
      <c r="T4" s="3"/>
      <c r="U4" s="3"/>
      <c r="V4" s="3"/>
      <c r="W4" s="3"/>
      <c r="X4" s="3"/>
      <c r="Y4" s="3"/>
      <c r="Z4" s="3"/>
      <c r="AA4" s="3"/>
    </row>
    <row r="5" spans="2:27">
      <c r="F5" s="27"/>
      <c r="G5" s="3" t="s">
        <v>25</v>
      </c>
      <c r="H5" s="3"/>
      <c r="I5" s="3"/>
      <c r="J5" s="3"/>
      <c r="K5" s="3"/>
      <c r="L5" s="3"/>
      <c r="M5" s="3"/>
      <c r="T5" s="3"/>
      <c r="U5" s="3"/>
      <c r="V5" s="3"/>
      <c r="W5" s="3"/>
      <c r="X5" s="3"/>
      <c r="Y5" s="3"/>
      <c r="Z5" s="3"/>
      <c r="AA5" s="3"/>
    </row>
    <row r="6" spans="2:27" ht="15.75">
      <c r="F6" s="27"/>
      <c r="G6" s="3" t="s">
        <v>2</v>
      </c>
      <c r="H6" s="4" t="s">
        <v>5</v>
      </c>
      <c r="J6" s="4" t="s">
        <v>30</v>
      </c>
      <c r="K6" s="4"/>
      <c r="L6" s="4"/>
      <c r="M6" s="4"/>
      <c r="U6" s="4"/>
      <c r="V6" s="4"/>
      <c r="W6" s="4"/>
      <c r="X6" s="4"/>
      <c r="Z6" s="4"/>
      <c r="AA6" s="3"/>
    </row>
    <row r="7" spans="2:27" ht="19.5" thickBot="1">
      <c r="F7" s="27"/>
      <c r="G7" s="4" t="s">
        <v>4</v>
      </c>
      <c r="H7" s="4" t="s">
        <v>24</v>
      </c>
      <c r="I7" s="4" t="s">
        <v>21</v>
      </c>
      <c r="J7" s="4" t="s">
        <v>24</v>
      </c>
      <c r="K7" s="4" t="s">
        <v>21</v>
      </c>
      <c r="L7" s="18" t="s">
        <v>7</v>
      </c>
      <c r="M7" s="14"/>
    </row>
    <row r="8" spans="2:27">
      <c r="B8" s="59"/>
      <c r="C8" s="60" t="s">
        <v>0</v>
      </c>
      <c r="D8" s="60"/>
      <c r="E8" s="61"/>
      <c r="F8" s="2"/>
      <c r="G8" s="73">
        <v>2</v>
      </c>
      <c r="H8" s="73">
        <v>27.656199999999998</v>
      </c>
      <c r="I8" s="73"/>
      <c r="J8" s="73">
        <v>23.349499999999999</v>
      </c>
      <c r="K8" s="73"/>
      <c r="L8" s="73"/>
      <c r="M8" s="14"/>
    </row>
    <row r="9" spans="2:27">
      <c r="B9" s="31" t="s">
        <v>25</v>
      </c>
      <c r="C9" s="33"/>
      <c r="D9" s="33"/>
      <c r="E9" s="34"/>
      <c r="F9" s="27"/>
      <c r="G9" s="73">
        <v>2</v>
      </c>
      <c r="H9" s="73">
        <v>26.067399999999999</v>
      </c>
      <c r="I9" s="73"/>
      <c r="J9" s="73">
        <v>24.828399999999998</v>
      </c>
      <c r="K9" s="73"/>
      <c r="L9" s="73"/>
      <c r="M9" s="14"/>
    </row>
    <row r="10" spans="2:27">
      <c r="B10" s="31" t="s">
        <v>31</v>
      </c>
      <c r="C10" s="62" t="s">
        <v>3</v>
      </c>
      <c r="D10" s="62"/>
      <c r="E10" s="34"/>
      <c r="F10" s="27"/>
      <c r="G10" s="73">
        <v>2</v>
      </c>
      <c r="H10" s="73">
        <v>25.639800000000001</v>
      </c>
      <c r="I10" s="73">
        <f>AVERAGE(H8:H10)</f>
        <v>26.454466666666665</v>
      </c>
      <c r="J10" s="73">
        <v>23.467199999999998</v>
      </c>
      <c r="K10" s="73">
        <f>AVERAGE(J8:J10)</f>
        <v>23.881699999999995</v>
      </c>
      <c r="L10" s="73">
        <f>K10-I10</f>
        <v>-2.57276666666667</v>
      </c>
      <c r="M10" s="14"/>
    </row>
    <row r="11" spans="2:27">
      <c r="B11" s="31" t="s">
        <v>4</v>
      </c>
      <c r="C11" s="33" t="s">
        <v>5</v>
      </c>
      <c r="D11" s="33" t="s">
        <v>6</v>
      </c>
      <c r="E11" s="34" t="s">
        <v>7</v>
      </c>
      <c r="F11" s="27"/>
      <c r="G11" s="14">
        <v>2</v>
      </c>
      <c r="H11" s="14" t="s">
        <v>48</v>
      </c>
      <c r="I11" s="14"/>
      <c r="J11" s="14">
        <v>25.6371</v>
      </c>
      <c r="K11" s="14"/>
      <c r="L11" s="14"/>
      <c r="M11" s="14"/>
    </row>
    <row r="12" spans="2:27">
      <c r="B12" s="31">
        <v>2</v>
      </c>
      <c r="C12" s="63">
        <v>26.454466666666665</v>
      </c>
      <c r="D12" s="63">
        <v>23.881699999999995</v>
      </c>
      <c r="E12" s="64">
        <v>-2.57276666666667</v>
      </c>
      <c r="F12" s="1"/>
      <c r="G12" s="14">
        <v>2</v>
      </c>
      <c r="H12" s="14">
        <v>36.064399999999999</v>
      </c>
      <c r="I12" s="14"/>
      <c r="J12" s="14">
        <v>25.089300000000001</v>
      </c>
      <c r="K12" s="14"/>
      <c r="L12" s="14"/>
      <c r="M12" s="14"/>
    </row>
    <row r="13" spans="2:27">
      <c r="B13" s="31">
        <v>2</v>
      </c>
      <c r="C13" s="63">
        <v>27.051200000000001</v>
      </c>
      <c r="D13" s="63">
        <v>25.235933333333332</v>
      </c>
      <c r="E13" s="64">
        <v>-1.8152666666666697</v>
      </c>
      <c r="F13" s="1"/>
      <c r="G13" s="14">
        <v>2</v>
      </c>
      <c r="H13" s="14">
        <v>27.051200000000001</v>
      </c>
      <c r="I13" s="14">
        <f>AVERAGE(H13)</f>
        <v>27.051200000000001</v>
      </c>
      <c r="J13" s="14">
        <v>24.981400000000001</v>
      </c>
      <c r="K13" s="14">
        <f>AVERAGE(J11:J13)</f>
        <v>25.235933333333332</v>
      </c>
      <c r="L13" s="14">
        <f>K13-I13</f>
        <v>-1.8152666666666697</v>
      </c>
      <c r="M13" s="14"/>
    </row>
    <row r="14" spans="2:27">
      <c r="B14" s="31">
        <v>2</v>
      </c>
      <c r="C14" s="63">
        <v>25.94796666666667</v>
      </c>
      <c r="D14" s="63">
        <v>23.259666666666664</v>
      </c>
      <c r="E14" s="64">
        <v>-2.6883000000000052</v>
      </c>
      <c r="F14" s="1"/>
      <c r="G14" s="73">
        <v>2</v>
      </c>
      <c r="H14" s="73">
        <v>26.837800000000001</v>
      </c>
      <c r="I14" s="73"/>
      <c r="J14" s="73">
        <v>23.263400000000001</v>
      </c>
      <c r="K14" s="73"/>
      <c r="L14" s="73"/>
      <c r="M14" s="14"/>
    </row>
    <row r="15" spans="2:27">
      <c r="B15" s="31">
        <v>2</v>
      </c>
      <c r="C15" s="63">
        <v>24.542366666666666</v>
      </c>
      <c r="D15" s="63">
        <v>22.875333333333334</v>
      </c>
      <c r="E15" s="64">
        <v>-1.6670333333333325</v>
      </c>
      <c r="F15" s="1"/>
      <c r="G15" s="73">
        <v>2</v>
      </c>
      <c r="H15" s="73">
        <v>25.715900000000001</v>
      </c>
      <c r="I15" s="73"/>
      <c r="J15" s="73">
        <v>23.227599999999999</v>
      </c>
      <c r="K15" s="73"/>
      <c r="L15" s="73"/>
      <c r="M15" s="14"/>
    </row>
    <row r="16" spans="2:27">
      <c r="B16" s="31">
        <v>1</v>
      </c>
      <c r="C16" s="63">
        <v>23.805133333333334</v>
      </c>
      <c r="D16" s="63">
        <v>22.570266666666669</v>
      </c>
      <c r="E16" s="64">
        <v>-1.2348666666666652</v>
      </c>
      <c r="F16" s="1"/>
      <c r="G16" s="73">
        <v>2</v>
      </c>
      <c r="H16" s="73">
        <v>25.290199999999999</v>
      </c>
      <c r="I16" s="73">
        <f>AVERAGE(H14:H16)</f>
        <v>25.94796666666667</v>
      </c>
      <c r="J16" s="73">
        <v>23.288</v>
      </c>
      <c r="K16" s="73">
        <f>AVERAGE(J14:J16)</f>
        <v>23.259666666666664</v>
      </c>
      <c r="L16" s="73">
        <f>K16-I16</f>
        <v>-2.6883000000000052</v>
      </c>
      <c r="M16" s="14"/>
    </row>
    <row r="17" spans="2:13">
      <c r="B17" s="31">
        <v>1</v>
      </c>
      <c r="C17" s="63">
        <v>23.3522</v>
      </c>
      <c r="D17" s="63">
        <v>22.5535</v>
      </c>
      <c r="E17" s="64">
        <v>-0.79870000000000019</v>
      </c>
      <c r="F17" s="1"/>
      <c r="G17" s="14">
        <v>2</v>
      </c>
      <c r="H17" s="14">
        <v>24.7224</v>
      </c>
      <c r="I17" s="14"/>
      <c r="J17" s="14">
        <v>23.438300000000002</v>
      </c>
      <c r="K17" s="14"/>
      <c r="L17" s="14"/>
      <c r="M17" s="14"/>
    </row>
    <row r="18" spans="2:13">
      <c r="B18" s="31">
        <v>1</v>
      </c>
      <c r="C18" s="63">
        <v>23.766133333333332</v>
      </c>
      <c r="D18" s="63">
        <v>22.297000000000001</v>
      </c>
      <c r="E18" s="64">
        <v>-1.4691333333333318</v>
      </c>
      <c r="F18" s="1"/>
      <c r="G18" s="14">
        <v>2</v>
      </c>
      <c r="H18" s="14">
        <v>24.407699999999998</v>
      </c>
      <c r="I18" s="14"/>
      <c r="J18" s="14">
        <v>23.378499999999999</v>
      </c>
      <c r="K18" s="14"/>
      <c r="L18" s="14"/>
      <c r="M18" s="14"/>
    </row>
    <row r="19" spans="2:13">
      <c r="B19" s="31">
        <v>1</v>
      </c>
      <c r="C19" s="63">
        <v>23.367233333333331</v>
      </c>
      <c r="D19" s="63">
        <v>22.875333333333334</v>
      </c>
      <c r="E19" s="64">
        <v>-0.49189999999999756</v>
      </c>
      <c r="F19" s="1"/>
      <c r="G19" s="14">
        <v>2</v>
      </c>
      <c r="H19" s="14">
        <v>24.497</v>
      </c>
      <c r="I19" s="14">
        <f>AVERAGE(H17:H19)</f>
        <v>24.542366666666666</v>
      </c>
      <c r="J19" s="14">
        <v>23.462599999999998</v>
      </c>
      <c r="K19" s="14">
        <f>AVERAGE(J29:J31)</f>
        <v>22.875333333333334</v>
      </c>
      <c r="L19" s="14">
        <f>K19-I19</f>
        <v>-1.6670333333333325</v>
      </c>
      <c r="M19" s="14"/>
    </row>
    <row r="20" spans="2:13">
      <c r="B20" s="31"/>
      <c r="C20" s="63"/>
      <c r="D20" s="63"/>
      <c r="E20" s="64"/>
      <c r="F20" s="1"/>
      <c r="G20" s="73">
        <v>1</v>
      </c>
      <c r="H20" s="73">
        <v>24.243200000000002</v>
      </c>
      <c r="I20" s="73"/>
      <c r="J20" s="73">
        <v>22.513999999999999</v>
      </c>
      <c r="K20" s="73"/>
      <c r="L20" s="73"/>
      <c r="M20" s="14"/>
    </row>
    <row r="21" spans="2:13">
      <c r="B21" s="31">
        <v>1</v>
      </c>
      <c r="C21" s="63">
        <v>26.236733333333333</v>
      </c>
      <c r="D21" s="63">
        <v>26.268433333333334</v>
      </c>
      <c r="E21" s="64">
        <v>3.1700000000000728E-2</v>
      </c>
      <c r="F21" s="1"/>
      <c r="G21" s="73">
        <v>1</v>
      </c>
      <c r="H21" s="73">
        <v>24.063700000000001</v>
      </c>
      <c r="I21" s="73"/>
      <c r="J21" s="73">
        <v>22.6067</v>
      </c>
      <c r="K21" s="73"/>
      <c r="L21" s="73"/>
      <c r="M21" s="14"/>
    </row>
    <row r="22" spans="2:13">
      <c r="B22" s="31">
        <v>1</v>
      </c>
      <c r="C22" s="63">
        <v>23.019233333333336</v>
      </c>
      <c r="D22" s="63">
        <v>22.883499999999998</v>
      </c>
      <c r="E22" s="64">
        <v>-0.13573333333333792</v>
      </c>
      <c r="F22" s="1"/>
      <c r="G22" s="73">
        <v>1</v>
      </c>
      <c r="H22" s="73">
        <v>23.108499999999999</v>
      </c>
      <c r="I22" s="73">
        <f>AVERAGE(H20:H22)</f>
        <v>23.805133333333334</v>
      </c>
      <c r="J22" s="73">
        <v>22.5901</v>
      </c>
      <c r="K22" s="73">
        <f>AVERAGE(J20:J22)</f>
        <v>22.570266666666669</v>
      </c>
      <c r="L22" s="73">
        <f>K22-I22</f>
        <v>-1.2348666666666652</v>
      </c>
      <c r="M22" s="14"/>
    </row>
    <row r="23" spans="2:13">
      <c r="B23" s="31">
        <v>1</v>
      </c>
      <c r="C23" s="63">
        <v>28.253800000000002</v>
      </c>
      <c r="D23" s="63">
        <v>27.277733333333334</v>
      </c>
      <c r="E23" s="64">
        <v>-0.97606666666666797</v>
      </c>
      <c r="F23" s="1"/>
      <c r="G23" s="14">
        <v>1</v>
      </c>
      <c r="H23" s="14">
        <v>24.504200000000001</v>
      </c>
      <c r="I23" s="14"/>
      <c r="J23" s="14">
        <v>22.546299999999999</v>
      </c>
      <c r="K23" s="14"/>
      <c r="L23" s="14"/>
      <c r="M23" s="14"/>
    </row>
    <row r="24" spans="2:13">
      <c r="B24" s="31">
        <v>2</v>
      </c>
      <c r="C24" s="63">
        <v>27.725233333333332</v>
      </c>
      <c r="D24" s="63">
        <v>22.883499999999998</v>
      </c>
      <c r="E24" s="64">
        <v>-4.8417333333333339</v>
      </c>
      <c r="F24" s="1"/>
      <c r="G24" s="14">
        <v>1</v>
      </c>
      <c r="H24" s="14">
        <v>23.0303</v>
      </c>
      <c r="I24" s="14"/>
      <c r="J24" s="14">
        <v>22.9543</v>
      </c>
      <c r="K24" s="14"/>
      <c r="L24" s="14"/>
      <c r="M24" s="14"/>
    </row>
    <row r="25" spans="2:13">
      <c r="B25" s="31">
        <v>2</v>
      </c>
      <c r="C25" s="63">
        <v>27.135900000000003</v>
      </c>
      <c r="D25" s="63">
        <v>25.567133333333334</v>
      </c>
      <c r="E25" s="64">
        <v>-1.5687666666666686</v>
      </c>
      <c r="F25" s="1"/>
      <c r="G25" s="14">
        <v>1</v>
      </c>
      <c r="H25" s="14">
        <v>22.522099999999998</v>
      </c>
      <c r="I25" s="14">
        <f>AVERAGE(H23:H25)</f>
        <v>23.3522</v>
      </c>
      <c r="J25" s="14">
        <v>22.1599</v>
      </c>
      <c r="K25" s="14">
        <f>AVERAGE(J23:J25)</f>
        <v>22.5535</v>
      </c>
      <c r="L25" s="14">
        <f>K25-I25</f>
        <v>-0.79870000000000019</v>
      </c>
      <c r="M25" s="14"/>
    </row>
    <row r="26" spans="2:13">
      <c r="B26" s="31">
        <v>2</v>
      </c>
      <c r="C26" s="63">
        <v>25.193833333333334</v>
      </c>
      <c r="D26" s="63">
        <v>22.986599999999999</v>
      </c>
      <c r="E26" s="64">
        <v>-2.2072333333333347</v>
      </c>
      <c r="F26" s="1"/>
      <c r="G26" s="73">
        <v>1</v>
      </c>
      <c r="H26" s="73">
        <v>24.809899999999999</v>
      </c>
      <c r="I26" s="73"/>
      <c r="J26" s="73">
        <v>22.670200000000001</v>
      </c>
      <c r="K26" s="73"/>
      <c r="L26" s="73"/>
      <c r="M26" s="14"/>
    </row>
    <row r="27" spans="2:13">
      <c r="B27" s="31">
        <v>1</v>
      </c>
      <c r="C27" s="63">
        <v>29.336766666666666</v>
      </c>
      <c r="D27" s="63">
        <v>27.766166666666667</v>
      </c>
      <c r="E27" s="64">
        <v>-1.5705999999999989</v>
      </c>
      <c r="F27" s="1"/>
      <c r="G27" s="73">
        <v>1</v>
      </c>
      <c r="H27" s="73">
        <v>23.362200000000001</v>
      </c>
      <c r="I27" s="73"/>
      <c r="J27" s="73">
        <v>22.356400000000001</v>
      </c>
      <c r="K27" s="73"/>
      <c r="L27" s="73"/>
      <c r="M27" s="14"/>
    </row>
    <row r="28" spans="2:13" ht="15.75" thickBot="1">
      <c r="B28" s="35">
        <v>2</v>
      </c>
      <c r="C28" s="65">
        <v>27.485933333333332</v>
      </c>
      <c r="D28" s="65">
        <v>25.232200000000002</v>
      </c>
      <c r="E28" s="66">
        <v>-2.2537333333333294</v>
      </c>
      <c r="F28" s="1"/>
      <c r="G28" s="73">
        <v>1</v>
      </c>
      <c r="H28" s="73">
        <v>23.126300000000001</v>
      </c>
      <c r="I28" s="73">
        <f>AVERAGE(H26:H28)</f>
        <v>23.766133333333332</v>
      </c>
      <c r="J28" s="73">
        <v>21.8644</v>
      </c>
      <c r="K28" s="73">
        <f>AVERAGE(J26:J28)</f>
        <v>22.297000000000001</v>
      </c>
      <c r="L28" s="73">
        <f>K28-I28</f>
        <v>-1.4691333333333318</v>
      </c>
      <c r="M28" s="14"/>
    </row>
    <row r="29" spans="2:13">
      <c r="F29" s="27"/>
      <c r="G29" s="14">
        <v>1</v>
      </c>
      <c r="H29" s="14">
        <v>24.58</v>
      </c>
      <c r="I29" s="14"/>
      <c r="J29" s="14">
        <v>22.986499999999999</v>
      </c>
      <c r="K29" s="14"/>
      <c r="L29" s="14"/>
      <c r="M29" s="14"/>
    </row>
    <row r="30" spans="2:13">
      <c r="F30" s="27"/>
      <c r="G30" s="14">
        <v>1</v>
      </c>
      <c r="H30" s="14">
        <v>22.910699999999999</v>
      </c>
      <c r="I30" s="14"/>
      <c r="J30" s="14">
        <v>22.7881</v>
      </c>
      <c r="K30" s="14"/>
      <c r="L30" s="14"/>
      <c r="M30" s="14"/>
    </row>
    <row r="31" spans="2:13">
      <c r="F31" s="27"/>
      <c r="G31" s="14">
        <v>1</v>
      </c>
      <c r="H31" s="14">
        <v>22.611000000000001</v>
      </c>
      <c r="I31" s="14">
        <f>AVERAGE(H29:H31)</f>
        <v>23.367233333333331</v>
      </c>
      <c r="J31" s="14">
        <v>22.851400000000002</v>
      </c>
      <c r="K31" s="14">
        <f>AVERAGE(J29:J31)</f>
        <v>22.875333333333334</v>
      </c>
      <c r="L31" s="14">
        <f>K31-I31</f>
        <v>-0.49189999999999756</v>
      </c>
      <c r="M31" s="14"/>
    </row>
    <row r="32" spans="2:13">
      <c r="F32" s="27"/>
      <c r="G32" s="74">
        <v>1</v>
      </c>
      <c r="H32" s="74">
        <v>26.213799999999999</v>
      </c>
      <c r="I32" s="74"/>
      <c r="J32" s="74">
        <v>26.2105</v>
      </c>
      <c r="K32" s="74"/>
      <c r="L32" s="74"/>
    </row>
    <row r="33" spans="6:12">
      <c r="F33" s="27"/>
      <c r="G33" s="74">
        <v>1</v>
      </c>
      <c r="H33" s="74">
        <v>26.376300000000001</v>
      </c>
      <c r="I33" s="74"/>
      <c r="J33" s="74">
        <v>26.172000000000001</v>
      </c>
      <c r="K33" s="74"/>
      <c r="L33" s="74"/>
    </row>
    <row r="34" spans="6:12">
      <c r="F34" s="27"/>
      <c r="G34" s="74">
        <v>1</v>
      </c>
      <c r="H34" s="74">
        <v>26.120100000000001</v>
      </c>
      <c r="I34" s="74">
        <f>AVERAGE(H32:H34)</f>
        <v>26.236733333333333</v>
      </c>
      <c r="J34" s="74">
        <v>26.422799999999999</v>
      </c>
      <c r="K34" s="74">
        <f>AVERAGE(J32:J34)</f>
        <v>26.268433333333334</v>
      </c>
      <c r="L34" s="73">
        <f>K34-I34</f>
        <v>3.1700000000000728E-2</v>
      </c>
    </row>
    <row r="35" spans="6:12">
      <c r="F35" s="27"/>
      <c r="G35" s="41">
        <v>1</v>
      </c>
      <c r="H35" s="41">
        <v>22.8521</v>
      </c>
      <c r="I35" s="41"/>
      <c r="J35" s="41">
        <v>22.994900000000001</v>
      </c>
      <c r="K35" s="41"/>
      <c r="L35" s="41"/>
    </row>
    <row r="36" spans="6:12">
      <c r="F36" s="27"/>
      <c r="G36" s="41">
        <v>1</v>
      </c>
      <c r="H36" s="41">
        <v>23.034600000000001</v>
      </c>
      <c r="I36" s="41"/>
      <c r="J36" s="41">
        <v>22.863</v>
      </c>
      <c r="K36" s="41"/>
      <c r="L36" s="41"/>
    </row>
    <row r="37" spans="6:12">
      <c r="F37" s="27"/>
      <c r="G37" s="41">
        <v>1</v>
      </c>
      <c r="H37" s="41">
        <v>23.170999999999999</v>
      </c>
      <c r="I37" s="41">
        <f>AVERAGE(H35:H37)</f>
        <v>23.019233333333336</v>
      </c>
      <c r="J37" s="41">
        <v>22.7926</v>
      </c>
      <c r="K37" s="41">
        <f>AVERAGE(J35:J37)</f>
        <v>22.883499999999998</v>
      </c>
      <c r="L37" s="14">
        <f>K37-I37</f>
        <v>-0.13573333333333792</v>
      </c>
    </row>
    <row r="38" spans="6:12">
      <c r="F38" s="27"/>
      <c r="G38" s="74">
        <v>1</v>
      </c>
      <c r="H38" s="74">
        <v>28.110800000000001</v>
      </c>
      <c r="I38" s="74"/>
      <c r="J38" s="74">
        <v>27.323</v>
      </c>
      <c r="K38" s="74"/>
      <c r="L38" s="74"/>
    </row>
    <row r="39" spans="6:12">
      <c r="F39" s="27"/>
      <c r="G39" s="74">
        <v>1</v>
      </c>
      <c r="H39" s="74">
        <v>28.457699999999999</v>
      </c>
      <c r="I39" s="74"/>
      <c r="J39" s="74">
        <v>27.235399999999998</v>
      </c>
      <c r="K39" s="74"/>
      <c r="L39" s="74"/>
    </row>
    <row r="40" spans="6:12">
      <c r="F40" s="27"/>
      <c r="G40" s="74">
        <v>1</v>
      </c>
      <c r="H40" s="74">
        <v>28.192900000000002</v>
      </c>
      <c r="I40" s="74">
        <f>AVERAGE(H38:H40)</f>
        <v>28.253800000000002</v>
      </c>
      <c r="J40" s="74">
        <v>27.274799999999999</v>
      </c>
      <c r="K40" s="74">
        <f>AVERAGE(J38:J40)</f>
        <v>27.277733333333334</v>
      </c>
      <c r="L40" s="73">
        <f>K40-I40</f>
        <v>-0.97606666666666797</v>
      </c>
    </row>
    <row r="41" spans="6:12">
      <c r="F41" s="27"/>
      <c r="G41" s="41">
        <v>2</v>
      </c>
      <c r="H41" s="41">
        <v>28.546800000000001</v>
      </c>
      <c r="I41" s="41"/>
      <c r="J41" s="41">
        <v>24.263300000000001</v>
      </c>
      <c r="K41" s="41"/>
      <c r="L41" s="41"/>
    </row>
    <row r="42" spans="6:12">
      <c r="F42" s="27"/>
      <c r="G42" s="41">
        <v>2</v>
      </c>
      <c r="H42" s="41">
        <v>27.494599999999998</v>
      </c>
      <c r="I42" s="41"/>
      <c r="J42" s="41">
        <v>23.293099999999999</v>
      </c>
      <c r="K42" s="41"/>
      <c r="L42" s="41"/>
    </row>
    <row r="43" spans="6:12">
      <c r="F43" s="27"/>
      <c r="G43" s="41">
        <v>2</v>
      </c>
      <c r="H43" s="41">
        <v>27.1343</v>
      </c>
      <c r="I43" s="41">
        <f>AVERAGE(H41:H43)</f>
        <v>27.725233333333332</v>
      </c>
      <c r="J43" s="41">
        <v>24.197800000000001</v>
      </c>
      <c r="K43" s="41">
        <f>AVERAGE(J35:J37)</f>
        <v>22.883499999999998</v>
      </c>
      <c r="L43" s="14">
        <f>K43-I43</f>
        <v>-4.8417333333333339</v>
      </c>
    </row>
    <row r="44" spans="6:12">
      <c r="F44" s="27"/>
      <c r="G44" s="74">
        <v>2</v>
      </c>
      <c r="H44" s="74">
        <v>27.1295</v>
      </c>
      <c r="I44" s="74"/>
      <c r="J44" s="74">
        <v>25.678100000000001</v>
      </c>
      <c r="K44" s="74"/>
      <c r="L44" s="74"/>
    </row>
    <row r="45" spans="6:12">
      <c r="F45" s="27"/>
      <c r="G45" s="74">
        <v>2</v>
      </c>
      <c r="H45" s="74">
        <v>27.119599999999998</v>
      </c>
      <c r="I45" s="74"/>
      <c r="J45" s="74">
        <v>25.5563</v>
      </c>
      <c r="K45" s="74"/>
      <c r="L45" s="74"/>
    </row>
    <row r="46" spans="6:12">
      <c r="F46" s="27"/>
      <c r="G46" s="74">
        <v>2</v>
      </c>
      <c r="H46" s="74">
        <v>27.1586</v>
      </c>
      <c r="I46" s="74">
        <f>AVERAGE(H44:H46)</f>
        <v>27.135900000000003</v>
      </c>
      <c r="J46" s="74">
        <v>25.466999999999999</v>
      </c>
      <c r="K46" s="74">
        <f>AVERAGE(J44:J46)</f>
        <v>25.567133333333334</v>
      </c>
      <c r="L46" s="73">
        <f>K46-I46</f>
        <v>-1.5687666666666686</v>
      </c>
    </row>
    <row r="47" spans="6:12">
      <c r="F47" s="27"/>
      <c r="G47" s="41">
        <v>2</v>
      </c>
      <c r="H47" s="41">
        <v>24.628</v>
      </c>
      <c r="I47" s="41"/>
      <c r="J47" s="41">
        <v>23.0641</v>
      </c>
      <c r="K47" s="41"/>
      <c r="L47" s="41"/>
    </row>
    <row r="48" spans="6:12">
      <c r="F48" s="27"/>
      <c r="G48" s="41">
        <v>2</v>
      </c>
      <c r="H48" s="41">
        <v>25.9025</v>
      </c>
      <c r="I48" s="41"/>
      <c r="J48" s="41">
        <v>23.001200000000001</v>
      </c>
      <c r="K48" s="41"/>
      <c r="L48" s="41"/>
    </row>
    <row r="49" spans="6:12">
      <c r="F49" s="27"/>
      <c r="G49" s="41">
        <v>2</v>
      </c>
      <c r="H49" s="41">
        <v>25.050999999999998</v>
      </c>
      <c r="I49" s="41">
        <f>AVERAGE(H47:H49)</f>
        <v>25.193833333333334</v>
      </c>
      <c r="J49" s="41">
        <v>22.894500000000001</v>
      </c>
      <c r="K49" s="41">
        <f>AVERAGE(J47:J49)</f>
        <v>22.986599999999999</v>
      </c>
      <c r="L49" s="14">
        <f>K49-I49</f>
        <v>-2.2072333333333347</v>
      </c>
    </row>
    <row r="50" spans="6:12">
      <c r="F50" s="27"/>
      <c r="G50" s="74">
        <v>1</v>
      </c>
      <c r="H50" s="74">
        <v>29.488299999999999</v>
      </c>
      <c r="I50" s="74"/>
      <c r="J50" s="74">
        <v>27.766300000000001</v>
      </c>
      <c r="K50" s="74"/>
      <c r="L50" s="74"/>
    </row>
    <row r="51" spans="6:12">
      <c r="F51" s="27"/>
      <c r="G51" s="74">
        <v>1</v>
      </c>
      <c r="H51" s="74">
        <v>29.3078</v>
      </c>
      <c r="I51" s="74"/>
      <c r="J51" s="74">
        <v>27.5532</v>
      </c>
      <c r="K51" s="74"/>
      <c r="L51" s="74"/>
    </row>
    <row r="52" spans="6:12">
      <c r="F52" s="27"/>
      <c r="G52" s="74">
        <v>2</v>
      </c>
      <c r="H52" s="74">
        <v>29.214200000000002</v>
      </c>
      <c r="I52" s="74">
        <f>AVERAGE(H50:H52)</f>
        <v>29.336766666666666</v>
      </c>
      <c r="J52" s="74">
        <v>27.978999999999999</v>
      </c>
      <c r="K52" s="74">
        <f>AVERAGE(J50:J52)</f>
        <v>27.766166666666667</v>
      </c>
      <c r="L52" s="73">
        <f>K52-I52</f>
        <v>-1.5705999999999989</v>
      </c>
    </row>
    <row r="53" spans="6:12">
      <c r="F53" s="27"/>
      <c r="G53" s="41">
        <v>2</v>
      </c>
      <c r="H53" s="41">
        <v>27.0639</v>
      </c>
      <c r="I53" s="41"/>
      <c r="J53" s="41">
        <v>25.413499999999999</v>
      </c>
      <c r="K53" s="41"/>
      <c r="L53" s="41"/>
    </row>
    <row r="54" spans="6:12">
      <c r="F54" s="27"/>
      <c r="G54" s="41">
        <v>2</v>
      </c>
      <c r="H54" s="41">
        <v>27.535599999999999</v>
      </c>
      <c r="I54" s="41"/>
      <c r="J54" s="41">
        <v>25.318100000000001</v>
      </c>
      <c r="K54" s="41"/>
      <c r="L54" s="41"/>
    </row>
    <row r="55" spans="6:12">
      <c r="F55" s="27"/>
      <c r="G55" s="41">
        <v>2</v>
      </c>
      <c r="H55" s="41">
        <v>27.8583</v>
      </c>
      <c r="I55" s="41">
        <f>AVERAGE(H53:H55)</f>
        <v>27.485933333333332</v>
      </c>
      <c r="J55" s="41">
        <v>24.965</v>
      </c>
      <c r="K55" s="41">
        <f>AVERAGE(J53:J55)</f>
        <v>25.232200000000002</v>
      </c>
      <c r="L55" s="14">
        <f>K55-I55</f>
        <v>-2.2537333333333294</v>
      </c>
    </row>
    <row r="56" spans="6:12">
      <c r="F56" s="27"/>
      <c r="K56"/>
    </row>
    <row r="57" spans="6:12">
      <c r="F57" s="27"/>
      <c r="K57"/>
    </row>
    <row r="58" spans="6:12">
      <c r="F58" s="27"/>
      <c r="K58"/>
    </row>
    <row r="59" spans="6:12">
      <c r="F59" s="27"/>
      <c r="K59"/>
    </row>
    <row r="60" spans="6:12">
      <c r="F60" s="27"/>
      <c r="K60"/>
    </row>
    <row r="61" spans="6:12">
      <c r="F61" s="27"/>
      <c r="K61"/>
    </row>
    <row r="62" spans="6:12">
      <c r="F62" s="27"/>
      <c r="K62"/>
    </row>
    <row r="63" spans="6:12">
      <c r="F63" s="27"/>
      <c r="K63"/>
    </row>
    <row r="64" spans="6:12">
      <c r="F64" s="27"/>
      <c r="K64"/>
    </row>
    <row r="65" spans="6:11">
      <c r="F65" s="27"/>
      <c r="K65"/>
    </row>
    <row r="66" spans="6:11">
      <c r="F66" s="27"/>
      <c r="K66"/>
    </row>
  </sheetData>
  <mergeCells count="2">
    <mergeCell ref="C8:E8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55"/>
  <sheetViews>
    <sheetView workbookViewId="0">
      <selection activeCell="A2" sqref="A2"/>
    </sheetView>
  </sheetViews>
  <sheetFormatPr defaultRowHeight="15"/>
  <cols>
    <col min="3" max="3" width="12.140625" customWidth="1"/>
  </cols>
  <sheetData>
    <row r="2" spans="1:12">
      <c r="A2" s="27" t="s">
        <v>49</v>
      </c>
    </row>
    <row r="4" spans="1:12" ht="18.75">
      <c r="G4" s="3"/>
      <c r="H4" s="3"/>
      <c r="I4" s="18" t="s">
        <v>1</v>
      </c>
      <c r="J4" s="3"/>
      <c r="K4" s="3"/>
      <c r="L4" s="3"/>
    </row>
    <row r="5" spans="1:12" ht="15.75" thickBot="1">
      <c r="G5" s="3" t="s">
        <v>25</v>
      </c>
      <c r="H5" s="3"/>
      <c r="I5" s="3"/>
      <c r="J5" s="3"/>
      <c r="K5" s="3"/>
      <c r="L5" s="3"/>
    </row>
    <row r="6" spans="1:12" ht="15.75">
      <c r="B6" s="28"/>
      <c r="C6" s="60" t="s">
        <v>1</v>
      </c>
      <c r="D6" s="60"/>
      <c r="E6" s="61"/>
      <c r="G6" s="3" t="s">
        <v>2</v>
      </c>
      <c r="H6" s="4" t="s">
        <v>5</v>
      </c>
      <c r="I6" s="27"/>
      <c r="J6" s="4" t="s">
        <v>30</v>
      </c>
      <c r="K6" s="4"/>
      <c r="L6" s="4"/>
    </row>
    <row r="7" spans="1:12" ht="18.75">
      <c r="B7" s="31" t="s">
        <v>25</v>
      </c>
      <c r="C7" s="33"/>
      <c r="D7" s="33"/>
      <c r="E7" s="34"/>
      <c r="G7" s="4" t="s">
        <v>4</v>
      </c>
      <c r="H7" s="4" t="s">
        <v>24</v>
      </c>
      <c r="I7" s="4" t="s">
        <v>21</v>
      </c>
      <c r="J7" s="4" t="s">
        <v>24</v>
      </c>
      <c r="K7" s="4" t="s">
        <v>21</v>
      </c>
      <c r="L7" s="18" t="s">
        <v>7</v>
      </c>
    </row>
    <row r="8" spans="1:12">
      <c r="B8" s="31" t="s">
        <v>31</v>
      </c>
      <c r="C8" s="62" t="s">
        <v>3</v>
      </c>
      <c r="D8" s="62"/>
      <c r="E8" s="34"/>
      <c r="G8" s="73">
        <v>2</v>
      </c>
      <c r="H8" s="73">
        <v>27.161899999999999</v>
      </c>
      <c r="I8" s="73"/>
      <c r="J8" s="73">
        <v>25.539000000000001</v>
      </c>
      <c r="K8" s="73"/>
      <c r="L8" s="73"/>
    </row>
    <row r="9" spans="1:12">
      <c r="B9" s="31" t="s">
        <v>4</v>
      </c>
      <c r="C9" s="33" t="s">
        <v>5</v>
      </c>
      <c r="D9" s="33" t="s">
        <v>6</v>
      </c>
      <c r="E9" s="34" t="s">
        <v>7</v>
      </c>
      <c r="G9" s="73">
        <v>2</v>
      </c>
      <c r="H9" s="73">
        <v>28.275600000000001</v>
      </c>
      <c r="I9" s="73"/>
      <c r="J9" s="73">
        <v>26.072199999999999</v>
      </c>
      <c r="K9" s="73"/>
      <c r="L9" s="73"/>
    </row>
    <row r="10" spans="1:12">
      <c r="B10" s="31">
        <v>2</v>
      </c>
      <c r="C10" s="63">
        <v>28.308166666666665</v>
      </c>
      <c r="D10" s="63">
        <v>25.884666666666664</v>
      </c>
      <c r="E10" s="64">
        <v>-2.4235000000000007</v>
      </c>
      <c r="G10" s="73">
        <v>2</v>
      </c>
      <c r="H10" s="73">
        <v>29.486999999999998</v>
      </c>
      <c r="I10" s="73">
        <f>AVERAGE(H8:H10)</f>
        <v>28.308166666666665</v>
      </c>
      <c r="J10" s="73">
        <v>26.0428</v>
      </c>
      <c r="K10" s="73">
        <f>AVERAGE(J8:J10)</f>
        <v>25.884666666666664</v>
      </c>
      <c r="L10" s="73">
        <f>K10-I10</f>
        <v>-2.4235000000000007</v>
      </c>
    </row>
    <row r="11" spans="1:12">
      <c r="B11" s="31">
        <v>2</v>
      </c>
      <c r="C11" s="63">
        <v>30.8644</v>
      </c>
      <c r="D11" s="63">
        <v>25.0763</v>
      </c>
      <c r="E11" s="64">
        <v>-5.7881</v>
      </c>
      <c r="G11" s="14">
        <v>2</v>
      </c>
      <c r="H11" s="14">
        <v>28.395900000000001</v>
      </c>
      <c r="I11" s="14"/>
      <c r="J11" s="14">
        <v>24.6249</v>
      </c>
      <c r="K11" s="14"/>
      <c r="L11" s="14"/>
    </row>
    <row r="12" spans="1:12">
      <c r="B12" s="31">
        <v>2</v>
      </c>
      <c r="C12" s="63">
        <v>35.1066</v>
      </c>
      <c r="D12" s="63">
        <v>26.0001</v>
      </c>
      <c r="E12" s="64">
        <v>-9.1065000000000005</v>
      </c>
      <c r="G12" s="14">
        <v>2</v>
      </c>
      <c r="H12" s="14">
        <v>30.282800000000002</v>
      </c>
      <c r="I12" s="14"/>
      <c r="J12" s="14">
        <v>25.095500000000001</v>
      </c>
      <c r="K12" s="14"/>
      <c r="L12" s="14"/>
    </row>
    <row r="13" spans="1:12">
      <c r="B13" s="31">
        <v>2</v>
      </c>
      <c r="C13" s="63">
        <v>33.62713333333334</v>
      </c>
      <c r="D13" s="63">
        <v>28.253466666666668</v>
      </c>
      <c r="E13" s="64">
        <v>-5.3736666666666721</v>
      </c>
      <c r="G13" s="14">
        <v>2</v>
      </c>
      <c r="H13" s="14">
        <v>33.914499999999997</v>
      </c>
      <c r="I13" s="14">
        <f>AVERAGE(H11:H13)</f>
        <v>30.8644</v>
      </c>
      <c r="J13" s="14">
        <v>25.508500000000002</v>
      </c>
      <c r="K13" s="14">
        <f>AVERAGE(J11:J13)</f>
        <v>25.0763</v>
      </c>
      <c r="L13" s="14">
        <f>K13-I13</f>
        <v>-5.7881</v>
      </c>
    </row>
    <row r="14" spans="1:12">
      <c r="B14" s="31">
        <v>1</v>
      </c>
      <c r="C14" s="63">
        <v>29.951366666666669</v>
      </c>
      <c r="D14" s="63">
        <v>28.194866666666666</v>
      </c>
      <c r="E14" s="64">
        <v>-1.7565000000000026</v>
      </c>
      <c r="G14" s="73">
        <v>2</v>
      </c>
      <c r="H14" s="73">
        <v>33.056100000000001</v>
      </c>
      <c r="I14" s="73"/>
      <c r="J14" s="73">
        <v>25.06</v>
      </c>
      <c r="K14" s="73"/>
      <c r="L14" s="73"/>
    </row>
    <row r="15" spans="1:12">
      <c r="B15" s="31">
        <v>1</v>
      </c>
      <c r="C15" s="63">
        <v>26.945599999999999</v>
      </c>
      <c r="D15" s="63">
        <v>25.896100000000001</v>
      </c>
      <c r="E15" s="64">
        <v>-1.0494999999999983</v>
      </c>
      <c r="G15" s="73">
        <v>2</v>
      </c>
      <c r="H15" s="73">
        <v>37.1571</v>
      </c>
      <c r="I15" s="73"/>
      <c r="J15" s="73">
        <v>26.994199999999999</v>
      </c>
      <c r="K15" s="73"/>
      <c r="L15" s="73"/>
    </row>
    <row r="16" spans="1:12">
      <c r="B16" s="31">
        <v>1</v>
      </c>
      <c r="C16" s="63">
        <v>30.317266666666665</v>
      </c>
      <c r="D16" s="63">
        <v>27.850766666666669</v>
      </c>
      <c r="E16" s="64">
        <v>-2.4664999999999964</v>
      </c>
      <c r="G16" s="73">
        <v>2</v>
      </c>
      <c r="H16" s="73" t="s">
        <v>48</v>
      </c>
      <c r="I16" s="73">
        <f>AVERAGE(H14:H16)</f>
        <v>35.1066</v>
      </c>
      <c r="J16" s="73">
        <v>25.946100000000001</v>
      </c>
      <c r="K16" s="73">
        <f>AVERAGE(J14:J16)</f>
        <v>26.0001</v>
      </c>
      <c r="L16" s="73">
        <f>K16-I16</f>
        <v>-9.1065000000000005</v>
      </c>
    </row>
    <row r="17" spans="2:12">
      <c r="B17" s="31">
        <v>1</v>
      </c>
      <c r="C17" s="63">
        <v>29.347333333333335</v>
      </c>
      <c r="D17" s="63">
        <v>28.1919</v>
      </c>
      <c r="E17" s="64">
        <v>-1.1554333333333346</v>
      </c>
      <c r="G17" s="14">
        <v>2</v>
      </c>
      <c r="H17" s="14">
        <v>30.403400000000001</v>
      </c>
      <c r="I17" s="14"/>
      <c r="J17" s="14">
        <v>27.779699999999998</v>
      </c>
      <c r="K17" s="14"/>
      <c r="L17" s="14"/>
    </row>
    <row r="18" spans="2:12">
      <c r="B18" s="31"/>
      <c r="C18" s="63"/>
      <c r="D18" s="63"/>
      <c r="E18" s="64"/>
      <c r="G18" s="14">
        <v>2</v>
      </c>
      <c r="H18" s="14">
        <v>31.944400000000002</v>
      </c>
      <c r="I18" s="14"/>
      <c r="J18" s="14">
        <v>27.989899999999999</v>
      </c>
      <c r="K18" s="14"/>
      <c r="L18" s="14"/>
    </row>
    <row r="19" spans="2:12">
      <c r="B19" s="31">
        <v>1</v>
      </c>
      <c r="C19" s="63">
        <v>27.479033333333334</v>
      </c>
      <c r="D19" s="63">
        <v>26.5502</v>
      </c>
      <c r="E19" s="64">
        <v>-0.9288333333333334</v>
      </c>
      <c r="G19" s="14">
        <v>2</v>
      </c>
      <c r="H19" s="14">
        <v>38.5336</v>
      </c>
      <c r="I19" s="14">
        <f>AVERAGE(H17:H19)</f>
        <v>33.62713333333334</v>
      </c>
      <c r="J19" s="14">
        <v>28.9908</v>
      </c>
      <c r="K19" s="14">
        <f>AVERAGE(J17:J19)</f>
        <v>28.253466666666668</v>
      </c>
      <c r="L19" s="14">
        <f>K19-I19</f>
        <v>-5.3736666666666721</v>
      </c>
    </row>
    <row r="20" spans="2:12">
      <c r="B20" s="31">
        <v>1</v>
      </c>
      <c r="C20" s="63">
        <v>26.908633333333331</v>
      </c>
      <c r="D20" s="63">
        <v>25.238600000000002</v>
      </c>
      <c r="E20" s="64">
        <v>-1.670033333333329</v>
      </c>
      <c r="G20" s="73">
        <v>1</v>
      </c>
      <c r="H20" s="73">
        <v>28.824100000000001</v>
      </c>
      <c r="I20" s="73"/>
      <c r="J20" s="73">
        <v>28.013100000000001</v>
      </c>
      <c r="K20" s="73"/>
      <c r="L20" s="73"/>
    </row>
    <row r="21" spans="2:12">
      <c r="B21" s="31">
        <v>1</v>
      </c>
      <c r="C21" s="63">
        <v>28.5639</v>
      </c>
      <c r="D21" s="63">
        <v>26.898266666666668</v>
      </c>
      <c r="E21" s="64">
        <v>-1.6656333333333322</v>
      </c>
      <c r="G21" s="73">
        <v>1</v>
      </c>
      <c r="H21" s="73">
        <v>29.985600000000002</v>
      </c>
      <c r="I21" s="73"/>
      <c r="J21" s="73">
        <v>28.148800000000001</v>
      </c>
      <c r="K21" s="73"/>
      <c r="L21" s="73"/>
    </row>
    <row r="22" spans="2:12">
      <c r="B22" s="31">
        <v>2</v>
      </c>
      <c r="C22" s="63">
        <v>29.724766666666667</v>
      </c>
      <c r="D22" s="63">
        <v>25.224133333333338</v>
      </c>
      <c r="E22" s="64">
        <v>-4.5006333333333295</v>
      </c>
      <c r="G22" s="73">
        <v>1</v>
      </c>
      <c r="H22" s="73">
        <v>31.0444</v>
      </c>
      <c r="I22" s="73">
        <f>AVERAGE(H20:H22)</f>
        <v>29.951366666666669</v>
      </c>
      <c r="J22" s="73">
        <v>28.422699999999999</v>
      </c>
      <c r="K22" s="73">
        <f>AVERAGE(J20:J22)</f>
        <v>28.194866666666666</v>
      </c>
      <c r="L22" s="73">
        <f>K22-I22</f>
        <v>-1.7565000000000026</v>
      </c>
    </row>
    <row r="23" spans="2:12">
      <c r="B23" s="31">
        <v>2</v>
      </c>
      <c r="C23" s="63">
        <v>29.192766666666667</v>
      </c>
      <c r="D23" s="63">
        <v>26.682366666666667</v>
      </c>
      <c r="E23" s="64">
        <v>-2.5104000000000006</v>
      </c>
      <c r="G23" s="14">
        <v>1</v>
      </c>
      <c r="H23" s="14">
        <v>24.991800000000001</v>
      </c>
      <c r="I23" s="14"/>
      <c r="J23" s="14">
        <v>25.783200000000001</v>
      </c>
      <c r="K23" s="14"/>
      <c r="L23" s="14"/>
    </row>
    <row r="24" spans="2:12">
      <c r="B24" s="31">
        <v>2</v>
      </c>
      <c r="C24" s="63">
        <v>28.149433333333334</v>
      </c>
      <c r="D24" s="63">
        <v>25.806799999999999</v>
      </c>
      <c r="E24" s="64">
        <v>-2.3426333333333353</v>
      </c>
      <c r="G24" s="14">
        <v>1</v>
      </c>
      <c r="H24" s="14">
        <v>27.533000000000001</v>
      </c>
      <c r="I24" s="14"/>
      <c r="J24" s="14">
        <v>25.819299999999998</v>
      </c>
      <c r="K24" s="14"/>
      <c r="L24" s="14"/>
    </row>
    <row r="25" spans="2:12">
      <c r="B25" s="31">
        <v>1</v>
      </c>
      <c r="C25" s="63">
        <v>30.602433333333334</v>
      </c>
      <c r="D25" s="63">
        <v>28.314366666666668</v>
      </c>
      <c r="E25" s="64">
        <v>-2.2880666666666656</v>
      </c>
      <c r="G25" s="14">
        <v>1</v>
      </c>
      <c r="H25" s="14">
        <v>28.312000000000001</v>
      </c>
      <c r="I25" s="14">
        <f>AVERAGE(H23:H25)</f>
        <v>26.945599999999999</v>
      </c>
      <c r="J25" s="14">
        <v>26.085799999999999</v>
      </c>
      <c r="K25" s="14">
        <f>AVERAGE(J23:J25)</f>
        <v>25.896100000000001</v>
      </c>
      <c r="L25" s="14">
        <f>K25-I25</f>
        <v>-1.0494999999999983</v>
      </c>
    </row>
    <row r="26" spans="2:12" ht="15.75" thickBot="1">
      <c r="B26" s="35">
        <v>2</v>
      </c>
      <c r="C26" s="65">
        <v>28.905966666666668</v>
      </c>
      <c r="D26" s="65">
        <v>26.510833333333334</v>
      </c>
      <c r="E26" s="66">
        <v>-2.3951333333333338</v>
      </c>
      <c r="G26" s="73">
        <v>1</v>
      </c>
      <c r="H26" s="73">
        <v>29.115100000000002</v>
      </c>
      <c r="I26" s="73"/>
      <c r="J26" s="73">
        <v>27.425899999999999</v>
      </c>
      <c r="K26" s="73"/>
      <c r="L26" s="73"/>
    </row>
    <row r="27" spans="2:12">
      <c r="G27" s="73">
        <v>1</v>
      </c>
      <c r="H27" s="73">
        <v>31.093299999999999</v>
      </c>
      <c r="I27" s="73"/>
      <c r="J27" s="73">
        <v>28.0029</v>
      </c>
      <c r="K27" s="73"/>
      <c r="L27" s="73"/>
    </row>
    <row r="28" spans="2:12">
      <c r="G28" s="73">
        <v>1</v>
      </c>
      <c r="H28" s="73">
        <v>30.743400000000001</v>
      </c>
      <c r="I28" s="73">
        <f>AVERAGE(H26:H28)</f>
        <v>30.317266666666665</v>
      </c>
      <c r="J28" s="73">
        <v>28.1235</v>
      </c>
      <c r="K28" s="73">
        <f>AVERAGE(J26:J28)</f>
        <v>27.850766666666669</v>
      </c>
      <c r="L28" s="73">
        <f>K28-I28</f>
        <v>-2.4664999999999964</v>
      </c>
    </row>
    <row r="29" spans="2:12">
      <c r="G29" s="14">
        <v>1</v>
      </c>
      <c r="H29" s="14">
        <v>28.528300000000002</v>
      </c>
      <c r="I29" s="14"/>
      <c r="J29" s="14">
        <v>27.983499999999999</v>
      </c>
      <c r="K29" s="14"/>
      <c r="L29" s="14"/>
    </row>
    <row r="30" spans="2:12">
      <c r="G30" s="14">
        <v>1</v>
      </c>
      <c r="H30" s="14">
        <v>29.378299999999999</v>
      </c>
      <c r="I30" s="14"/>
      <c r="J30" s="14">
        <v>28.293500000000002</v>
      </c>
      <c r="K30" s="14"/>
      <c r="L30" s="14"/>
    </row>
    <row r="31" spans="2:12">
      <c r="G31" s="14">
        <v>1</v>
      </c>
      <c r="H31" s="14">
        <v>30.135400000000001</v>
      </c>
      <c r="I31" s="14">
        <f>AVERAGE(H29:H31)</f>
        <v>29.347333333333335</v>
      </c>
      <c r="J31" s="14">
        <v>28.2987</v>
      </c>
      <c r="K31" s="14">
        <f>AVERAGE(J29:J31)</f>
        <v>28.1919</v>
      </c>
      <c r="L31" s="14">
        <f>K31-I31</f>
        <v>-1.1554333333333346</v>
      </c>
    </row>
    <row r="32" spans="2:12">
      <c r="G32" s="74">
        <v>1</v>
      </c>
      <c r="H32" s="74">
        <v>27.493099999999998</v>
      </c>
      <c r="I32" s="74"/>
      <c r="J32" s="74">
        <v>26.6999</v>
      </c>
      <c r="K32" s="74"/>
      <c r="L32" s="74"/>
    </row>
    <row r="33" spans="7:12">
      <c r="G33" s="74">
        <v>1</v>
      </c>
      <c r="H33" s="74">
        <v>27.5943</v>
      </c>
      <c r="I33" s="74"/>
      <c r="J33" s="74">
        <v>26.471599999999999</v>
      </c>
      <c r="K33" s="74"/>
      <c r="L33" s="74"/>
    </row>
    <row r="34" spans="7:12">
      <c r="G34" s="74">
        <v>1</v>
      </c>
      <c r="H34" s="74">
        <v>27.349699999999999</v>
      </c>
      <c r="I34" s="74">
        <f>AVERAGE(H32:H34)</f>
        <v>27.479033333333334</v>
      </c>
      <c r="J34" s="74">
        <v>26.479099999999999</v>
      </c>
      <c r="K34" s="74">
        <f>AVERAGE(J32:J34)</f>
        <v>26.5502</v>
      </c>
      <c r="L34" s="74">
        <f>K34-I34</f>
        <v>-0.9288333333333334</v>
      </c>
    </row>
    <row r="35" spans="7:12">
      <c r="G35" s="41">
        <v>1</v>
      </c>
      <c r="H35" s="41">
        <v>26.826499999999999</v>
      </c>
      <c r="I35" s="41"/>
      <c r="J35" s="41">
        <v>25.726500000000001</v>
      </c>
      <c r="K35" s="41"/>
      <c r="L35" s="41"/>
    </row>
    <row r="36" spans="7:12">
      <c r="G36" s="41">
        <v>1</v>
      </c>
      <c r="H36" s="41">
        <v>26.919599999999999</v>
      </c>
      <c r="I36" s="41"/>
      <c r="J36" s="41">
        <v>25.4802</v>
      </c>
      <c r="K36" s="41"/>
      <c r="L36" s="41"/>
    </row>
    <row r="37" spans="7:12">
      <c r="G37" s="41">
        <v>1</v>
      </c>
      <c r="H37" s="41">
        <v>26.979800000000001</v>
      </c>
      <c r="I37" s="41">
        <f>AVERAGE(H35:H37)</f>
        <v>26.908633333333331</v>
      </c>
      <c r="J37" s="41">
        <v>24.5091</v>
      </c>
      <c r="K37" s="41">
        <f>AVERAGE(J35:J37)</f>
        <v>25.238600000000002</v>
      </c>
      <c r="L37" s="41">
        <f>K37-I37</f>
        <v>-1.670033333333329</v>
      </c>
    </row>
    <row r="38" spans="7:12">
      <c r="G38" s="74">
        <v>1</v>
      </c>
      <c r="H38" s="74">
        <v>29.2545</v>
      </c>
      <c r="I38" s="74"/>
      <c r="J38" s="74">
        <v>27.022400000000001</v>
      </c>
      <c r="K38" s="74"/>
      <c r="L38" s="74"/>
    </row>
    <row r="39" spans="7:12">
      <c r="G39" s="74">
        <v>1</v>
      </c>
      <c r="H39" s="74">
        <v>27.972200000000001</v>
      </c>
      <c r="I39" s="74"/>
      <c r="J39" s="74">
        <v>26.8827</v>
      </c>
      <c r="K39" s="74"/>
      <c r="L39" s="74"/>
    </row>
    <row r="40" spans="7:12">
      <c r="G40" s="74">
        <v>1</v>
      </c>
      <c r="H40" s="74">
        <v>28.465</v>
      </c>
      <c r="I40" s="74">
        <f>AVERAGE(H38:H40)</f>
        <v>28.5639</v>
      </c>
      <c r="J40" s="74">
        <v>26.7897</v>
      </c>
      <c r="K40" s="74">
        <f>AVERAGE(J38:J40)</f>
        <v>26.898266666666668</v>
      </c>
      <c r="L40" s="74">
        <f>K40-I40</f>
        <v>-1.6656333333333322</v>
      </c>
    </row>
    <row r="41" spans="7:12">
      <c r="G41" s="41">
        <v>2</v>
      </c>
      <c r="H41" s="41">
        <v>31.885999999999999</v>
      </c>
      <c r="I41" s="41"/>
      <c r="J41" s="41">
        <v>26.462800000000001</v>
      </c>
      <c r="K41" s="41"/>
      <c r="L41" s="41"/>
    </row>
    <row r="42" spans="7:12">
      <c r="G42" s="41">
        <v>2</v>
      </c>
      <c r="H42" s="41">
        <v>28.988299999999999</v>
      </c>
      <c r="I42" s="41"/>
      <c r="J42" s="41">
        <v>24.564</v>
      </c>
      <c r="K42" s="41"/>
      <c r="L42" s="41"/>
    </row>
    <row r="43" spans="7:12">
      <c r="G43" s="41">
        <v>2</v>
      </c>
      <c r="H43" s="41">
        <v>28.3</v>
      </c>
      <c r="I43" s="41">
        <f>AVERAGE(H41:H43)</f>
        <v>29.724766666666667</v>
      </c>
      <c r="J43" s="41">
        <v>24.645600000000002</v>
      </c>
      <c r="K43" s="41">
        <f>AVERAGE(J41:J43)</f>
        <v>25.224133333333338</v>
      </c>
      <c r="L43" s="41">
        <f>K43-I43</f>
        <v>-4.5006333333333295</v>
      </c>
    </row>
    <row r="44" spans="7:12">
      <c r="G44" s="74">
        <v>2</v>
      </c>
      <c r="H44" s="74">
        <v>29.364999999999998</v>
      </c>
      <c r="I44" s="74"/>
      <c r="J44" s="74">
        <v>26.724900000000002</v>
      </c>
      <c r="K44" s="74"/>
      <c r="L44" s="74"/>
    </row>
    <row r="45" spans="7:12">
      <c r="G45" s="74">
        <v>2</v>
      </c>
      <c r="H45" s="74">
        <v>29.035399999999999</v>
      </c>
      <c r="I45" s="74"/>
      <c r="J45" s="74">
        <v>26.438400000000001</v>
      </c>
      <c r="K45" s="74"/>
      <c r="L45" s="74"/>
    </row>
    <row r="46" spans="7:12">
      <c r="G46" s="74">
        <v>2</v>
      </c>
      <c r="H46" s="74">
        <v>29.177900000000001</v>
      </c>
      <c r="I46" s="74">
        <f>AVERAGE(H44:H46)</f>
        <v>29.192766666666667</v>
      </c>
      <c r="J46" s="74">
        <v>26.883800000000001</v>
      </c>
      <c r="K46" s="74">
        <f>AVERAGE(J44:J46)</f>
        <v>26.682366666666667</v>
      </c>
      <c r="L46" s="74">
        <f>K46-I46</f>
        <v>-2.5104000000000006</v>
      </c>
    </row>
    <row r="47" spans="7:12">
      <c r="G47" s="41">
        <v>2</v>
      </c>
      <c r="H47" s="41">
        <v>28.2911</v>
      </c>
      <c r="I47" s="41"/>
      <c r="J47" s="41">
        <v>26.0608</v>
      </c>
      <c r="K47" s="41"/>
      <c r="L47" s="41"/>
    </row>
    <row r="48" spans="7:12">
      <c r="G48" s="41">
        <v>2</v>
      </c>
      <c r="H48" s="41">
        <v>28.146000000000001</v>
      </c>
      <c r="I48" s="41"/>
      <c r="J48" s="41">
        <v>25.249099999999999</v>
      </c>
      <c r="K48" s="41"/>
      <c r="L48" s="41"/>
    </row>
    <row r="49" spans="7:12">
      <c r="G49" s="41">
        <v>2</v>
      </c>
      <c r="H49" s="41">
        <v>28.011199999999999</v>
      </c>
      <c r="I49" s="41">
        <f>AVERAGE(H47:H49)</f>
        <v>28.149433333333334</v>
      </c>
      <c r="J49" s="41">
        <v>26.110499999999998</v>
      </c>
      <c r="K49" s="41">
        <f>AVERAGE(J47:J49)</f>
        <v>25.806799999999999</v>
      </c>
      <c r="L49" s="41">
        <f>K49-I49</f>
        <v>-2.3426333333333353</v>
      </c>
    </row>
    <row r="50" spans="7:12">
      <c r="G50" s="74">
        <v>1</v>
      </c>
      <c r="H50" s="74">
        <v>30.400700000000001</v>
      </c>
      <c r="I50" s="74"/>
      <c r="J50" s="74">
        <v>28.248999999999999</v>
      </c>
      <c r="K50" s="74"/>
      <c r="L50" s="74"/>
    </row>
    <row r="51" spans="7:12">
      <c r="G51" s="74">
        <v>1</v>
      </c>
      <c r="H51" s="74">
        <v>30.872699999999998</v>
      </c>
      <c r="I51" s="74"/>
      <c r="J51" s="74">
        <v>28.133800000000001</v>
      </c>
      <c r="K51" s="74"/>
      <c r="L51" s="74"/>
    </row>
    <row r="52" spans="7:12">
      <c r="G52" s="74">
        <v>1</v>
      </c>
      <c r="H52" s="74">
        <v>30.533899999999999</v>
      </c>
      <c r="I52" s="74">
        <f>AVERAGE(H50:H52)</f>
        <v>30.602433333333334</v>
      </c>
      <c r="J52" s="74">
        <v>28.560300000000002</v>
      </c>
      <c r="K52" s="74">
        <f>AVERAGE(J50:J52)</f>
        <v>28.314366666666668</v>
      </c>
      <c r="L52" s="74">
        <f>K52-I52</f>
        <v>-2.2880666666666656</v>
      </c>
    </row>
    <row r="53" spans="7:12">
      <c r="G53" s="41">
        <v>2</v>
      </c>
      <c r="H53" s="41">
        <v>28.736699999999999</v>
      </c>
      <c r="I53" s="41"/>
      <c r="J53" s="41">
        <v>26.312799999999999</v>
      </c>
      <c r="K53" s="41"/>
      <c r="L53" s="41"/>
    </row>
    <row r="54" spans="7:12">
      <c r="G54" s="41">
        <v>2</v>
      </c>
      <c r="H54" s="41">
        <v>28.696400000000001</v>
      </c>
      <c r="I54" s="41"/>
      <c r="J54" s="41">
        <v>26.3932</v>
      </c>
      <c r="K54" s="41"/>
      <c r="L54" s="41"/>
    </row>
    <row r="55" spans="7:12">
      <c r="G55" s="41">
        <v>2</v>
      </c>
      <c r="H55" s="41">
        <v>29.284800000000001</v>
      </c>
      <c r="I55" s="41">
        <f>AVERAGE(H53:H55)</f>
        <v>28.905966666666668</v>
      </c>
      <c r="J55" s="41">
        <v>26.826499999999999</v>
      </c>
      <c r="K55" s="41">
        <f>AVERAGE(J53:J55)</f>
        <v>26.510833333333334</v>
      </c>
      <c r="L55" s="41">
        <f>K55-I55</f>
        <v>-2.3951333333333338</v>
      </c>
    </row>
  </sheetData>
  <mergeCells count="2">
    <mergeCell ref="C6:E6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5"/>
  <sheetViews>
    <sheetView workbookViewId="0">
      <selection activeCell="B1" sqref="B1"/>
    </sheetView>
  </sheetViews>
  <sheetFormatPr defaultRowHeight="15"/>
  <cols>
    <col min="2" max="2" width="11.140625" customWidth="1"/>
    <col min="3" max="3" width="15" customWidth="1"/>
    <col min="4" max="4" width="22.28515625" style="26" customWidth="1"/>
    <col min="9" max="9" width="11" style="27" customWidth="1"/>
    <col min="12" max="12" width="16" style="26" customWidth="1"/>
    <col min="16" max="16" width="9.140625" style="27"/>
  </cols>
  <sheetData>
    <row r="1" spans="1:16">
      <c r="B1" s="27" t="s">
        <v>49</v>
      </c>
    </row>
    <row r="2" spans="1:16" ht="18.75">
      <c r="H2" s="45" t="s">
        <v>17</v>
      </c>
      <c r="I2" s="45"/>
    </row>
    <row r="3" spans="1:16" ht="15.75">
      <c r="G3" s="44" t="s">
        <v>19</v>
      </c>
      <c r="H3" s="44"/>
      <c r="I3" s="44" t="s">
        <v>20</v>
      </c>
      <c r="J3" s="44"/>
    </row>
    <row r="4" spans="1:16" ht="18.75">
      <c r="A4" s="27"/>
      <c r="B4" s="27"/>
      <c r="C4" s="27"/>
      <c r="D4" s="27"/>
      <c r="E4" s="42" t="s">
        <v>4</v>
      </c>
      <c r="F4" s="38" t="s">
        <v>13</v>
      </c>
      <c r="G4" s="38" t="s">
        <v>14</v>
      </c>
      <c r="H4" s="38" t="s">
        <v>13</v>
      </c>
      <c r="I4" s="38" t="s">
        <v>14</v>
      </c>
      <c r="J4" s="39" t="s">
        <v>7</v>
      </c>
      <c r="K4" s="39" t="s">
        <v>15</v>
      </c>
      <c r="P4"/>
    </row>
    <row r="5" spans="1:16" s="27" customFormat="1" ht="18.75">
      <c r="F5" s="11" t="s">
        <v>26</v>
      </c>
      <c r="G5" s="38"/>
      <c r="H5" s="38"/>
      <c r="I5" s="38"/>
      <c r="J5" s="38"/>
      <c r="K5" s="39"/>
      <c r="L5" s="39"/>
    </row>
    <row r="6" spans="1:16" s="26" customFormat="1">
      <c r="A6" s="27"/>
      <c r="B6" s="27"/>
      <c r="C6" s="27"/>
      <c r="D6" s="27"/>
      <c r="E6" s="74">
        <v>2</v>
      </c>
      <c r="F6" s="74">
        <v>35.537100000000002</v>
      </c>
      <c r="G6" s="74">
        <v>33.858833333333337</v>
      </c>
      <c r="H6" s="74">
        <v>24.849399999999999</v>
      </c>
      <c r="I6" s="74">
        <v>24.522133333333333</v>
      </c>
      <c r="J6" s="74">
        <v>10.6877</v>
      </c>
      <c r="K6" s="74"/>
      <c r="L6" s="27"/>
    </row>
    <row r="7" spans="1:16" ht="15.75" thickBot="1">
      <c r="A7" s="33"/>
      <c r="B7" s="33"/>
      <c r="C7" s="33"/>
      <c r="D7" s="33"/>
      <c r="E7" s="74">
        <v>2</v>
      </c>
      <c r="F7" s="74">
        <v>33.225900000000003</v>
      </c>
      <c r="G7" s="74"/>
      <c r="H7" s="74">
        <v>24.501300000000001</v>
      </c>
      <c r="I7" s="74"/>
      <c r="J7" s="74">
        <v>8.7246000000000024</v>
      </c>
      <c r="K7" s="74"/>
      <c r="L7" s="27"/>
      <c r="P7"/>
    </row>
    <row r="8" spans="1:16" ht="15.75">
      <c r="A8" s="33"/>
      <c r="B8" s="24" t="s">
        <v>4</v>
      </c>
      <c r="C8" s="16" t="s">
        <v>15</v>
      </c>
      <c r="D8" s="23"/>
      <c r="E8" s="74">
        <v>2</v>
      </c>
      <c r="F8" s="74">
        <v>32.813499999999998</v>
      </c>
      <c r="G8" s="74"/>
      <c r="H8" s="74">
        <v>24.215699999999998</v>
      </c>
      <c r="I8" s="74"/>
      <c r="J8" s="74">
        <v>8.5977999999999994</v>
      </c>
      <c r="K8" s="74">
        <v>9.3367000000000022</v>
      </c>
      <c r="L8"/>
      <c r="P8"/>
    </row>
    <row r="9" spans="1:16" ht="15.75">
      <c r="A9" s="33"/>
      <c r="B9" s="12" t="s">
        <v>26</v>
      </c>
      <c r="C9" s="25"/>
      <c r="D9" s="32"/>
      <c r="E9" s="27">
        <v>2</v>
      </c>
      <c r="F9" s="27">
        <v>32.2395</v>
      </c>
      <c r="G9" s="27">
        <v>31.787099999999999</v>
      </c>
      <c r="H9" s="27">
        <v>27.6829</v>
      </c>
      <c r="I9" s="27">
        <v>28.383566666666667</v>
      </c>
      <c r="J9" s="27">
        <v>4.5565999999999995</v>
      </c>
      <c r="K9" s="27"/>
      <c r="L9"/>
      <c r="P9"/>
    </row>
    <row r="10" spans="1:16" ht="15.75">
      <c r="A10" s="33"/>
      <c r="B10" s="12">
        <v>2</v>
      </c>
      <c r="C10" s="19">
        <v>9.3367000000000022</v>
      </c>
      <c r="D10" s="32"/>
      <c r="E10" s="27">
        <v>2</v>
      </c>
      <c r="F10" s="27">
        <v>31.655200000000001</v>
      </c>
      <c r="G10" s="27"/>
      <c r="H10" s="27">
        <v>29.3642</v>
      </c>
      <c r="J10" s="27">
        <v>2.2910000000000004</v>
      </c>
      <c r="K10" s="27"/>
      <c r="L10"/>
      <c r="P10"/>
    </row>
    <row r="11" spans="1:16" ht="15.75">
      <c r="A11" s="33"/>
      <c r="B11" s="12">
        <v>2</v>
      </c>
      <c r="C11" s="19">
        <v>3.4035333333333333</v>
      </c>
      <c r="D11" s="32"/>
      <c r="E11" s="27">
        <v>2</v>
      </c>
      <c r="F11" s="27">
        <v>31.4666</v>
      </c>
      <c r="G11" s="27"/>
      <c r="H11" s="27">
        <v>28.1036</v>
      </c>
      <c r="J11" s="27">
        <v>3.3629999999999995</v>
      </c>
      <c r="K11" s="27">
        <v>3.4035333333333333</v>
      </c>
      <c r="L11"/>
      <c r="P11"/>
    </row>
    <row r="12" spans="1:16" ht="15.75">
      <c r="A12" s="33"/>
      <c r="B12" s="12">
        <v>2</v>
      </c>
      <c r="C12" s="19">
        <v>0.98703333333333398</v>
      </c>
      <c r="D12" s="32"/>
      <c r="E12" s="74">
        <v>2</v>
      </c>
      <c r="F12" s="74">
        <v>29.4633</v>
      </c>
      <c r="G12" s="74">
        <v>28.903333333333336</v>
      </c>
      <c r="H12" s="74">
        <v>28.694099999999999</v>
      </c>
      <c r="I12" s="74">
        <v>27.916300000000003</v>
      </c>
      <c r="J12" s="74">
        <v>0.76920000000000144</v>
      </c>
      <c r="K12" s="74"/>
      <c r="L12"/>
      <c r="P12"/>
    </row>
    <row r="13" spans="1:16" ht="15.75">
      <c r="A13" s="33"/>
      <c r="B13" s="12">
        <v>1</v>
      </c>
      <c r="C13" s="19">
        <v>3.6115333333333317</v>
      </c>
      <c r="D13" s="32"/>
      <c r="E13" s="74">
        <v>2</v>
      </c>
      <c r="F13" s="74">
        <v>29.154</v>
      </c>
      <c r="G13" s="74"/>
      <c r="H13" s="74">
        <v>27.892399999999999</v>
      </c>
      <c r="I13" s="74"/>
      <c r="J13" s="74">
        <v>1.2616000000000014</v>
      </c>
      <c r="K13" s="74"/>
      <c r="L13"/>
      <c r="P13"/>
    </row>
    <row r="14" spans="1:16" ht="15.75">
      <c r="A14" s="33"/>
      <c r="B14" s="12">
        <v>1</v>
      </c>
      <c r="C14" s="19">
        <v>10.57915</v>
      </c>
      <c r="D14" s="32"/>
      <c r="E14" s="74">
        <v>2</v>
      </c>
      <c r="F14" s="74">
        <v>28.092700000000001</v>
      </c>
      <c r="G14" s="74"/>
      <c r="H14" s="74">
        <v>27.162400000000002</v>
      </c>
      <c r="I14" s="74"/>
      <c r="J14" s="74">
        <v>0.93029999999999902</v>
      </c>
      <c r="K14" s="74">
        <v>0.98703333333333398</v>
      </c>
      <c r="L14"/>
      <c r="P14"/>
    </row>
    <row r="15" spans="1:16" ht="15.75">
      <c r="A15" s="33"/>
      <c r="B15" s="12">
        <v>1</v>
      </c>
      <c r="C15" s="19">
        <v>1.2168333333333337</v>
      </c>
      <c r="D15" s="33"/>
      <c r="E15" s="27">
        <v>1</v>
      </c>
      <c r="F15" s="27">
        <v>32.567599999999999</v>
      </c>
      <c r="G15" s="27">
        <v>32.367399999999996</v>
      </c>
      <c r="H15" s="27">
        <v>28.087199999999999</v>
      </c>
      <c r="I15" s="27">
        <v>28.755866666666666</v>
      </c>
      <c r="J15" s="27">
        <v>4.4803999999999995</v>
      </c>
      <c r="K15" s="27"/>
      <c r="L15"/>
      <c r="P15"/>
    </row>
    <row r="16" spans="1:16" ht="15.75">
      <c r="A16" s="33"/>
      <c r="B16" s="12">
        <v>2</v>
      </c>
      <c r="C16" s="19">
        <v>8.9842333333333322</v>
      </c>
      <c r="D16" s="33"/>
      <c r="E16" s="27">
        <v>1</v>
      </c>
      <c r="F16" s="27">
        <v>32.418399999999998</v>
      </c>
      <c r="G16" s="27"/>
      <c r="H16" s="27">
        <v>28.507100000000001</v>
      </c>
      <c r="J16" s="27">
        <v>3.9112999999999971</v>
      </c>
      <c r="K16" s="27"/>
      <c r="L16"/>
      <c r="P16"/>
    </row>
    <row r="17" spans="1:16" ht="15.75">
      <c r="A17" s="33"/>
      <c r="B17" s="12">
        <v>1</v>
      </c>
      <c r="C17" s="19">
        <v>10.366733333333334</v>
      </c>
      <c r="D17" s="33"/>
      <c r="E17" s="27">
        <v>1</v>
      </c>
      <c r="F17" s="27">
        <v>32.116199999999999</v>
      </c>
      <c r="G17" s="27"/>
      <c r="H17" s="27">
        <v>29.673300000000001</v>
      </c>
      <c r="J17" s="27">
        <v>2.4428999999999981</v>
      </c>
      <c r="K17" s="27">
        <v>3.6115333333333317</v>
      </c>
      <c r="L17"/>
      <c r="P17"/>
    </row>
    <row r="18" spans="1:16" ht="15.75">
      <c r="A18" s="33"/>
      <c r="B18" s="12">
        <v>1</v>
      </c>
      <c r="C18" s="19">
        <v>8.3742500000000017</v>
      </c>
      <c r="D18" s="33"/>
      <c r="E18" s="74">
        <v>1</v>
      </c>
      <c r="F18" s="74" t="s">
        <v>16</v>
      </c>
      <c r="G18" s="74">
        <v>41.469700000000003</v>
      </c>
      <c r="H18" s="74">
        <v>31.117000000000001</v>
      </c>
      <c r="I18" s="74">
        <v>30.966033333333332</v>
      </c>
      <c r="J18" s="74" t="e">
        <v>#VALUE!</v>
      </c>
      <c r="K18" s="74"/>
      <c r="L18"/>
      <c r="P18"/>
    </row>
    <row r="19" spans="1:16" ht="15.75">
      <c r="A19" s="33"/>
      <c r="B19" s="12">
        <v>2</v>
      </c>
      <c r="C19" s="19">
        <v>5.285733333333333</v>
      </c>
      <c r="D19" s="33"/>
      <c r="E19" s="74">
        <v>1</v>
      </c>
      <c r="F19" s="74">
        <v>43.551000000000002</v>
      </c>
      <c r="G19" s="74"/>
      <c r="H19" s="74">
        <v>30.378399999999999</v>
      </c>
      <c r="I19" s="74"/>
      <c r="J19" s="74">
        <v>13.172600000000003</v>
      </c>
      <c r="K19" s="74"/>
      <c r="L19"/>
      <c r="P19"/>
    </row>
    <row r="20" spans="1:16" ht="15.75">
      <c r="A20" s="33"/>
      <c r="B20" s="12">
        <v>1</v>
      </c>
      <c r="C20" s="19">
        <v>7.1367666666666638</v>
      </c>
      <c r="D20" s="33"/>
      <c r="E20" s="74">
        <v>1</v>
      </c>
      <c r="F20" s="74">
        <v>39.388399999999997</v>
      </c>
      <c r="G20" s="74"/>
      <c r="H20" s="74">
        <v>31.402699999999999</v>
      </c>
      <c r="I20" s="74"/>
      <c r="J20" s="74">
        <v>7.9856999999999978</v>
      </c>
      <c r="K20" s="74">
        <v>10.57915</v>
      </c>
      <c r="L20"/>
      <c r="P20"/>
    </row>
    <row r="21" spans="1:16" ht="16.5" thickBot="1">
      <c r="A21" s="33"/>
      <c r="B21" s="20"/>
      <c r="C21" s="15" t="s">
        <v>16</v>
      </c>
      <c r="D21" s="33"/>
      <c r="E21" s="27">
        <v>1</v>
      </c>
      <c r="F21" s="27">
        <v>32.625500000000002</v>
      </c>
      <c r="G21" s="27">
        <v>32.321233333333332</v>
      </c>
      <c r="H21" s="27">
        <v>29.593</v>
      </c>
      <c r="I21" s="27">
        <v>31.104399999999998</v>
      </c>
      <c r="J21" s="27">
        <v>3.0325000000000024</v>
      </c>
      <c r="K21" s="27"/>
      <c r="L21"/>
      <c r="P21"/>
    </row>
    <row r="22" spans="1:16">
      <c r="A22" s="33"/>
      <c r="B22" s="11"/>
      <c r="C22" s="11"/>
      <c r="D22" s="33"/>
      <c r="E22" s="27">
        <v>1</v>
      </c>
      <c r="F22" s="27">
        <v>32.129600000000003</v>
      </c>
      <c r="G22" s="27"/>
      <c r="H22" s="27">
        <v>30.761199999999999</v>
      </c>
      <c r="J22" s="27">
        <v>1.3684000000000047</v>
      </c>
      <c r="K22" s="27"/>
      <c r="L22"/>
      <c r="P22"/>
    </row>
    <row r="23" spans="1:16">
      <c r="A23" s="33"/>
      <c r="B23" s="27"/>
      <c r="C23" s="27"/>
      <c r="D23" s="27"/>
      <c r="E23" s="27">
        <v>1</v>
      </c>
      <c r="F23" s="27">
        <v>32.208599999999997</v>
      </c>
      <c r="G23" s="27"/>
      <c r="H23" s="27">
        <v>32.959000000000003</v>
      </c>
      <c r="J23" s="27">
        <v>-0.75040000000000617</v>
      </c>
      <c r="K23" s="27">
        <v>1.2168333333333337</v>
      </c>
      <c r="L23"/>
      <c r="P23"/>
    </row>
    <row r="24" spans="1:16">
      <c r="A24" s="11"/>
      <c r="B24" s="11"/>
      <c r="C24" s="11"/>
      <c r="D24" s="11"/>
      <c r="E24" s="74">
        <v>2</v>
      </c>
      <c r="F24" s="74">
        <v>32.627499999999998</v>
      </c>
      <c r="G24" s="74">
        <v>32.369833333333332</v>
      </c>
      <c r="H24" s="74">
        <v>23.5307</v>
      </c>
      <c r="I24" s="74">
        <v>23.3856</v>
      </c>
      <c r="J24" s="74">
        <v>9.0967999999999982</v>
      </c>
      <c r="K24" s="74"/>
      <c r="L24"/>
      <c r="P24"/>
    </row>
    <row r="25" spans="1:16" ht="15.75">
      <c r="A25" s="11"/>
      <c r="B25" s="42"/>
      <c r="C25" s="42"/>
      <c r="D25" s="11"/>
      <c r="E25" s="74">
        <v>2</v>
      </c>
      <c r="F25" s="74">
        <v>32.756799999999998</v>
      </c>
      <c r="G25" s="74"/>
      <c r="H25" s="74">
        <v>23.348800000000001</v>
      </c>
      <c r="I25" s="74"/>
      <c r="J25" s="74">
        <v>9.4079999999999977</v>
      </c>
      <c r="K25" s="74"/>
      <c r="L25"/>
      <c r="P25"/>
    </row>
    <row r="26" spans="1:16" ht="15.75">
      <c r="A26" s="11"/>
      <c r="B26" s="42"/>
      <c r="C26" s="42"/>
      <c r="D26" s="11"/>
      <c r="E26" s="74">
        <v>2</v>
      </c>
      <c r="F26" s="74">
        <v>31.725200000000001</v>
      </c>
      <c r="G26" s="74"/>
      <c r="H26" s="74">
        <v>23.2773</v>
      </c>
      <c r="I26" s="74"/>
      <c r="J26" s="74">
        <v>8.4479000000000006</v>
      </c>
      <c r="K26" s="74">
        <v>8.9842333333333322</v>
      </c>
      <c r="L26"/>
      <c r="P26"/>
    </row>
    <row r="27" spans="1:16" ht="15.75">
      <c r="A27" s="11"/>
      <c r="B27" s="42"/>
      <c r="C27" s="42"/>
      <c r="D27" s="11"/>
      <c r="E27" s="27">
        <v>1</v>
      </c>
      <c r="F27" s="27">
        <v>33.684800000000003</v>
      </c>
      <c r="G27" s="27">
        <v>33.345066666666668</v>
      </c>
      <c r="H27" s="27">
        <v>23.186</v>
      </c>
      <c r="I27" s="27">
        <v>22.978333333333335</v>
      </c>
      <c r="J27" s="27">
        <v>10.498800000000003</v>
      </c>
      <c r="K27" s="27"/>
      <c r="L27"/>
      <c r="P27"/>
    </row>
    <row r="28" spans="1:16" ht="15.75">
      <c r="A28" s="11"/>
      <c r="B28" s="42"/>
      <c r="C28" s="42"/>
      <c r="D28" s="11"/>
      <c r="E28" s="27">
        <v>1</v>
      </c>
      <c r="F28" s="27">
        <v>33.228999999999999</v>
      </c>
      <c r="G28" s="27"/>
      <c r="H28" s="27">
        <v>22.792999999999999</v>
      </c>
      <c r="J28" s="27">
        <v>10.436</v>
      </c>
      <c r="K28" s="27"/>
      <c r="L28"/>
      <c r="P28"/>
    </row>
    <row r="29" spans="1:16" ht="15.75">
      <c r="A29" s="11"/>
      <c r="B29" s="42"/>
      <c r="C29" s="42"/>
      <c r="D29" s="11"/>
      <c r="E29" s="27">
        <v>1</v>
      </c>
      <c r="F29" s="27">
        <v>33.121400000000001</v>
      </c>
      <c r="G29" s="27"/>
      <c r="H29" s="27">
        <v>22.956</v>
      </c>
      <c r="J29" s="27">
        <v>10.165400000000002</v>
      </c>
      <c r="K29" s="27">
        <v>10.366733333333334</v>
      </c>
      <c r="L29"/>
      <c r="P29"/>
    </row>
    <row r="30" spans="1:16" ht="15.75">
      <c r="A30" s="11"/>
      <c r="B30" s="13"/>
      <c r="C30" s="42"/>
      <c r="D30" s="11"/>
      <c r="E30" s="74">
        <v>1</v>
      </c>
      <c r="F30" s="74">
        <v>32.7776</v>
      </c>
      <c r="G30" s="74">
        <v>32.735733333333336</v>
      </c>
      <c r="H30" s="74">
        <v>24.756799999999998</v>
      </c>
      <c r="I30" s="74">
        <v>24.328150000000001</v>
      </c>
      <c r="J30" s="74">
        <v>8.0208000000000013</v>
      </c>
      <c r="K30" s="74"/>
      <c r="L30"/>
      <c r="P30"/>
    </row>
    <row r="31" spans="1:16" ht="15.75">
      <c r="A31" s="11"/>
      <c r="B31" s="42"/>
      <c r="C31" s="42"/>
      <c r="D31" s="11"/>
      <c r="E31" s="74">
        <v>1</v>
      </c>
      <c r="F31" s="74">
        <v>32.627200000000002</v>
      </c>
      <c r="G31" s="74"/>
      <c r="H31" s="74">
        <v>23.8995</v>
      </c>
      <c r="I31" s="74"/>
      <c r="J31" s="74">
        <v>8.7277000000000022</v>
      </c>
      <c r="K31" s="74"/>
      <c r="L31"/>
      <c r="P31"/>
    </row>
    <row r="32" spans="1:16" ht="15.75">
      <c r="A32" s="11"/>
      <c r="B32" s="42"/>
      <c r="C32" s="42"/>
      <c r="D32" s="11"/>
      <c r="E32" s="74">
        <v>1</v>
      </c>
      <c r="F32" s="74">
        <v>32.802399999999999</v>
      </c>
      <c r="G32" s="74"/>
      <c r="H32" s="74" t="s">
        <v>16</v>
      </c>
      <c r="I32" s="74"/>
      <c r="J32" s="74" t="e">
        <v>#VALUE!</v>
      </c>
      <c r="K32" s="74">
        <v>8.3742500000000017</v>
      </c>
      <c r="L32"/>
      <c r="P32"/>
    </row>
    <row r="33" spans="1:17" ht="15.75">
      <c r="A33" s="11"/>
      <c r="B33" s="42"/>
      <c r="C33" s="42"/>
      <c r="D33" s="11"/>
      <c r="E33" s="27">
        <v>2</v>
      </c>
      <c r="F33" s="27">
        <v>33.073799999999999</v>
      </c>
      <c r="G33" s="27">
        <v>33.149100000000004</v>
      </c>
      <c r="H33" s="27">
        <v>27.560500000000001</v>
      </c>
      <c r="I33" s="27">
        <v>27.863366666666668</v>
      </c>
      <c r="J33" s="27">
        <v>5.5132999999999974</v>
      </c>
      <c r="K33" s="27"/>
      <c r="L33"/>
      <c r="P33"/>
    </row>
    <row r="34" spans="1:17">
      <c r="A34" s="11"/>
      <c r="B34" s="11"/>
      <c r="C34" s="11"/>
      <c r="D34" s="11"/>
      <c r="E34" s="27">
        <v>2</v>
      </c>
      <c r="F34" s="27">
        <v>33.2346</v>
      </c>
      <c r="G34" s="27"/>
      <c r="H34" s="27">
        <v>27.5822</v>
      </c>
      <c r="J34" s="27">
        <v>5.6524000000000001</v>
      </c>
      <c r="K34" s="27"/>
      <c r="L34"/>
      <c r="P34"/>
    </row>
    <row r="35" spans="1:17">
      <c r="A35" s="11"/>
      <c r="B35" s="11"/>
      <c r="C35" s="11"/>
      <c r="D35" s="11"/>
      <c r="E35" s="27">
        <v>2</v>
      </c>
      <c r="F35" s="27">
        <v>33.1389</v>
      </c>
      <c r="G35" s="27"/>
      <c r="H35" s="27">
        <v>28.447399999999998</v>
      </c>
      <c r="J35" s="27">
        <v>4.6915000000000013</v>
      </c>
      <c r="K35" s="27">
        <v>5.285733333333333</v>
      </c>
      <c r="L35"/>
      <c r="P35"/>
    </row>
    <row r="36" spans="1:17">
      <c r="A36" s="27"/>
      <c r="B36" s="27"/>
      <c r="C36" s="27"/>
      <c r="D36" s="27"/>
      <c r="E36" s="74">
        <v>1</v>
      </c>
      <c r="F36" s="74">
        <v>34.013199999999998</v>
      </c>
      <c r="G36" s="74">
        <v>33.127933333333324</v>
      </c>
      <c r="H36" s="74">
        <v>26.035900000000002</v>
      </c>
      <c r="I36" s="74">
        <v>25.991166666666668</v>
      </c>
      <c r="J36" s="74">
        <v>7.9772999999999961</v>
      </c>
      <c r="K36" s="74"/>
      <c r="L36"/>
      <c r="P36"/>
    </row>
    <row r="37" spans="1:17">
      <c r="A37" s="27"/>
      <c r="B37" s="27"/>
      <c r="C37" s="27"/>
      <c r="D37" s="27"/>
      <c r="E37" s="74">
        <v>1</v>
      </c>
      <c r="F37" s="74">
        <v>32.805799999999998</v>
      </c>
      <c r="G37" s="74"/>
      <c r="H37" s="74">
        <v>25.940100000000001</v>
      </c>
      <c r="I37" s="74"/>
      <c r="J37" s="74">
        <v>6.8656999999999968</v>
      </c>
      <c r="K37" s="74"/>
      <c r="L37"/>
      <c r="P37"/>
    </row>
    <row r="38" spans="1:17">
      <c r="A38" s="27"/>
      <c r="B38" s="27"/>
      <c r="C38" s="27"/>
      <c r="D38" s="27"/>
      <c r="E38" s="74">
        <v>1</v>
      </c>
      <c r="F38" s="74">
        <v>32.564799999999998</v>
      </c>
      <c r="G38" s="74"/>
      <c r="H38" s="74">
        <v>25.997499999999999</v>
      </c>
      <c r="I38" s="74"/>
      <c r="J38" s="74">
        <v>6.5672999999999995</v>
      </c>
      <c r="K38" s="74">
        <v>7.1367666666666638</v>
      </c>
      <c r="L38"/>
      <c r="P38"/>
    </row>
    <row r="39" spans="1:17">
      <c r="A39" s="27"/>
      <c r="B39" s="27"/>
      <c r="C39" s="27"/>
      <c r="D39" s="27"/>
      <c r="E39" s="27"/>
      <c r="F39" s="27"/>
      <c r="G39" s="27"/>
      <c r="H39" s="27"/>
      <c r="J39" s="27"/>
      <c r="K39" s="27"/>
      <c r="L39"/>
      <c r="P39"/>
    </row>
    <row r="40" spans="1:17">
      <c r="A40" s="27"/>
      <c r="B40" s="27"/>
      <c r="C40" s="27"/>
      <c r="D40" s="27"/>
      <c r="E40" s="27"/>
      <c r="F40" s="27"/>
      <c r="G40" s="27"/>
      <c r="H40" s="27"/>
      <c r="J40" s="27"/>
      <c r="K40" s="27"/>
      <c r="L40"/>
      <c r="P40"/>
    </row>
    <row r="41" spans="1:17">
      <c r="A41" s="27"/>
      <c r="B41" s="27"/>
      <c r="C41" s="27"/>
      <c r="D41" s="27"/>
      <c r="E41" s="27"/>
      <c r="F41" s="27"/>
      <c r="G41" s="27"/>
      <c r="H41" s="27"/>
      <c r="J41" s="27"/>
      <c r="K41" s="27"/>
      <c r="L41"/>
      <c r="P41"/>
    </row>
    <row r="42" spans="1:17">
      <c r="A42" s="27"/>
      <c r="B42" s="27"/>
      <c r="C42" s="27"/>
      <c r="D42" s="27"/>
      <c r="E42" s="27"/>
      <c r="F42" s="27"/>
      <c r="G42" s="27"/>
      <c r="H42" s="27"/>
      <c r="J42" s="27"/>
      <c r="K42" s="27"/>
      <c r="L42"/>
      <c r="P42"/>
    </row>
    <row r="43" spans="1:17">
      <c r="A43" s="27"/>
      <c r="B43" s="27"/>
      <c r="C43" s="27"/>
      <c r="D43" s="27"/>
      <c r="E43" s="27"/>
      <c r="F43" s="27"/>
      <c r="G43" s="27"/>
      <c r="H43" s="27"/>
      <c r="J43" s="27"/>
      <c r="K43" s="27"/>
      <c r="L43"/>
      <c r="P43"/>
    </row>
    <row r="44" spans="1:17">
      <c r="A44" s="27"/>
      <c r="B44" s="27"/>
      <c r="C44" s="27"/>
      <c r="D44" s="27"/>
      <c r="E44" s="27"/>
      <c r="F44" s="27"/>
      <c r="G44" s="27"/>
      <c r="H44" s="27"/>
      <c r="J44" s="27"/>
      <c r="K44" s="27"/>
      <c r="L44"/>
      <c r="P44"/>
    </row>
    <row r="45" spans="1:17">
      <c r="B45" s="26"/>
      <c r="C45" s="26"/>
      <c r="E45" s="26"/>
      <c r="F45" s="26"/>
      <c r="G45" s="26"/>
      <c r="H45" s="27"/>
      <c r="I45" s="26"/>
      <c r="J45" s="26"/>
      <c r="K45" s="26"/>
      <c r="M45" s="26"/>
      <c r="N45" s="26"/>
      <c r="O45" s="27"/>
      <c r="P45" s="26"/>
      <c r="Q45" s="26"/>
    </row>
  </sheetData>
  <mergeCells count="3">
    <mergeCell ref="G3:H3"/>
    <mergeCell ref="I3:J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T76"/>
  <sheetViews>
    <sheetView workbookViewId="0">
      <selection activeCell="B2" sqref="B2"/>
    </sheetView>
  </sheetViews>
  <sheetFormatPr defaultRowHeight="15"/>
  <cols>
    <col min="3" max="3" width="12.42578125" customWidth="1"/>
    <col min="4" max="4" width="13.5703125" customWidth="1"/>
    <col min="5" max="5" width="11.85546875" customWidth="1"/>
    <col min="8" max="8" width="18.140625" style="27" customWidth="1"/>
    <col min="15" max="15" width="9.140625" style="27"/>
  </cols>
  <sheetData>
    <row r="2" spans="1:20">
      <c r="B2" s="27" t="s">
        <v>49</v>
      </c>
    </row>
    <row r="3" spans="1:20" ht="21">
      <c r="F3" s="27"/>
      <c r="G3" s="46" t="s">
        <v>18</v>
      </c>
      <c r="H3" s="46"/>
      <c r="J3" s="21"/>
      <c r="K3" s="21"/>
      <c r="L3" s="27"/>
      <c r="M3" s="27"/>
      <c r="N3" s="27"/>
      <c r="P3" s="27"/>
      <c r="Q3" s="27"/>
      <c r="R3" s="27"/>
      <c r="S3" s="27"/>
      <c r="T3" s="27"/>
    </row>
    <row r="4" spans="1:20" ht="18.75">
      <c r="F4" s="45" t="s">
        <v>19</v>
      </c>
      <c r="G4" s="45"/>
      <c r="H4" s="45" t="s">
        <v>20</v>
      </c>
      <c r="I4" s="45"/>
      <c r="J4" s="27"/>
      <c r="K4" s="27"/>
      <c r="L4" s="27"/>
      <c r="M4" s="27"/>
      <c r="N4" s="27"/>
      <c r="P4" s="27"/>
      <c r="Q4" s="27"/>
      <c r="R4" s="27"/>
      <c r="S4" s="27"/>
      <c r="T4" s="27"/>
    </row>
    <row r="5" spans="1:20" ht="18.75">
      <c r="E5" s="42" t="s">
        <v>4</v>
      </c>
      <c r="F5" s="38" t="s">
        <v>13</v>
      </c>
      <c r="G5" s="38" t="s">
        <v>14</v>
      </c>
      <c r="H5" s="38" t="s">
        <v>13</v>
      </c>
      <c r="I5" s="38" t="s">
        <v>14</v>
      </c>
      <c r="J5" s="39" t="s">
        <v>7</v>
      </c>
      <c r="K5" s="39" t="s">
        <v>15</v>
      </c>
      <c r="O5"/>
    </row>
    <row r="6" spans="1:20" s="27" customFormat="1" ht="19.5" thickBot="1">
      <c r="E6" s="11" t="s">
        <v>26</v>
      </c>
      <c r="G6" s="38"/>
      <c r="H6" s="11"/>
      <c r="I6" s="38"/>
      <c r="J6" s="38"/>
      <c r="K6" s="39"/>
      <c r="M6" s="39"/>
    </row>
    <row r="7" spans="1:20" ht="18.75">
      <c r="B7" s="24" t="s">
        <v>4</v>
      </c>
      <c r="C7" s="17" t="s">
        <v>22</v>
      </c>
      <c r="E7" s="74">
        <v>2</v>
      </c>
      <c r="F7" s="74">
        <v>35.207099999999997</v>
      </c>
      <c r="G7" s="74">
        <f>AVERAGE(F7:F9)</f>
        <v>33.566200000000002</v>
      </c>
      <c r="H7" s="74">
        <v>27.264900000000001</v>
      </c>
      <c r="I7" s="74">
        <f>AVERAGE(H7:H9)</f>
        <v>27.050066666666666</v>
      </c>
      <c r="J7" s="74">
        <f>F7-H7</f>
        <v>7.9421999999999962</v>
      </c>
      <c r="K7" s="74"/>
      <c r="O7"/>
    </row>
    <row r="8" spans="1:20" ht="18.75">
      <c r="A8" s="27"/>
      <c r="B8" s="12" t="s">
        <v>26</v>
      </c>
      <c r="C8" s="22"/>
      <c r="E8" s="74">
        <v>2</v>
      </c>
      <c r="F8" s="74">
        <v>33.034399999999998</v>
      </c>
      <c r="G8" s="74"/>
      <c r="H8" s="74">
        <v>27.0929</v>
      </c>
      <c r="I8" s="74"/>
      <c r="J8" s="74">
        <f>F8-H8</f>
        <v>5.9414999999999978</v>
      </c>
      <c r="K8" s="74"/>
      <c r="O8"/>
    </row>
    <row r="9" spans="1:20">
      <c r="B9" s="12">
        <v>2</v>
      </c>
      <c r="C9" s="34">
        <v>6.516133333333336</v>
      </c>
      <c r="E9" s="74">
        <v>2</v>
      </c>
      <c r="F9" s="74">
        <v>32.457099999999997</v>
      </c>
      <c r="G9" s="74"/>
      <c r="H9" s="74">
        <v>26.792400000000001</v>
      </c>
      <c r="I9" s="74"/>
      <c r="J9" s="74">
        <f>F9-H9</f>
        <v>5.6646999999999963</v>
      </c>
      <c r="K9" s="74">
        <f>AVERAGE(J7:J9)</f>
        <v>6.5161333333333298</v>
      </c>
      <c r="O9"/>
    </row>
    <row r="10" spans="1:20">
      <c r="B10" s="12">
        <v>2</v>
      </c>
      <c r="C10" s="34">
        <v>3.1285333333333298</v>
      </c>
      <c r="E10" s="27">
        <v>2</v>
      </c>
      <c r="F10" s="27">
        <v>31.632000000000001</v>
      </c>
      <c r="G10" s="27">
        <f>AVERAGE(F10:F12)</f>
        <v>31.292733333333334</v>
      </c>
      <c r="H10" s="27">
        <v>27.209800000000001</v>
      </c>
      <c r="I10" s="27">
        <f>AVERAGE(H10:H12)</f>
        <v>28.164200000000005</v>
      </c>
      <c r="J10" s="27">
        <f>F10-H10</f>
        <v>4.4222000000000001</v>
      </c>
      <c r="K10" s="27"/>
      <c r="O10"/>
    </row>
    <row r="11" spans="1:20">
      <c r="B11" s="12">
        <v>2</v>
      </c>
      <c r="C11" s="34">
        <v>3.6081000000000003</v>
      </c>
      <c r="E11" s="27">
        <v>2</v>
      </c>
      <c r="F11" s="27">
        <v>31.221900000000002</v>
      </c>
      <c r="G11" s="27"/>
      <c r="H11" s="27">
        <v>29.207000000000001</v>
      </c>
      <c r="I11" s="27"/>
      <c r="J11" s="27">
        <f>F11-H11</f>
        <v>2.0149000000000008</v>
      </c>
      <c r="K11" s="27"/>
      <c r="O11"/>
    </row>
    <row r="12" spans="1:20">
      <c r="B12" s="12">
        <v>1</v>
      </c>
      <c r="C12" s="34">
        <v>5.1690999999999931</v>
      </c>
      <c r="E12" s="27">
        <v>2</v>
      </c>
      <c r="F12" s="27">
        <v>31.0243</v>
      </c>
      <c r="G12" s="27"/>
      <c r="H12" s="27">
        <v>28.075800000000001</v>
      </c>
      <c r="I12" s="27"/>
      <c r="J12" s="27">
        <f>F12-H12</f>
        <v>2.9484999999999992</v>
      </c>
      <c r="K12" s="27">
        <f>AVERAGE(J10:J12)</f>
        <v>3.1285333333333334</v>
      </c>
      <c r="O12"/>
    </row>
    <row r="13" spans="1:20">
      <c r="B13" s="12">
        <v>1</v>
      </c>
      <c r="C13" s="34">
        <v>4.8084999999999987</v>
      </c>
      <c r="E13" s="74">
        <v>2</v>
      </c>
      <c r="F13" s="74">
        <v>34.242199999999997</v>
      </c>
      <c r="G13" s="74">
        <f>AVERAGE(F13:F15)</f>
        <v>33.935266666666671</v>
      </c>
      <c r="H13" s="74">
        <v>30.839700000000001</v>
      </c>
      <c r="I13" s="74">
        <f>AVERAGE(H13:H15)</f>
        <v>30.32716666666667</v>
      </c>
      <c r="J13" s="74">
        <f>F13-H13</f>
        <v>3.4024999999999963</v>
      </c>
      <c r="K13" s="74"/>
      <c r="O13"/>
    </row>
    <row r="14" spans="1:20">
      <c r="B14" s="12">
        <v>1</v>
      </c>
      <c r="C14" s="34">
        <v>3.1096333333333384</v>
      </c>
      <c r="E14" s="74">
        <v>2</v>
      </c>
      <c r="F14" s="74">
        <v>34.118299999999998</v>
      </c>
      <c r="G14" s="74"/>
      <c r="H14" s="74">
        <v>30.099599999999999</v>
      </c>
      <c r="I14" s="74"/>
      <c r="J14" s="74">
        <f>F14-H14</f>
        <v>4.0186999999999991</v>
      </c>
      <c r="K14" s="74"/>
      <c r="O14"/>
    </row>
    <row r="15" spans="1:20">
      <c r="B15" s="12">
        <v>2</v>
      </c>
      <c r="C15" s="34">
        <v>6.6597666666666733</v>
      </c>
      <c r="E15" s="74">
        <v>2</v>
      </c>
      <c r="F15" s="74">
        <v>33.445300000000003</v>
      </c>
      <c r="G15" s="74"/>
      <c r="H15" s="74">
        <v>30.042200000000001</v>
      </c>
      <c r="I15" s="74"/>
      <c r="J15" s="74">
        <f>F15-H15</f>
        <v>3.403100000000002</v>
      </c>
      <c r="K15" s="74">
        <f>AVERAGE(J13:J15)</f>
        <v>3.608099999999999</v>
      </c>
      <c r="O15"/>
    </row>
    <row r="16" spans="1:20">
      <c r="B16" s="12">
        <v>1</v>
      </c>
      <c r="C16" s="34">
        <v>2.2970000000000006</v>
      </c>
      <c r="E16" s="27">
        <v>1</v>
      </c>
      <c r="F16" s="27">
        <v>32.750799999999998</v>
      </c>
      <c r="G16" s="27">
        <f>AVERAGE(F16:F18)</f>
        <v>32.559999999999995</v>
      </c>
      <c r="H16" s="27">
        <v>27.084599999999998</v>
      </c>
      <c r="I16" s="27">
        <f>AVERAGE(H16:H18)</f>
        <v>27.390900000000002</v>
      </c>
      <c r="J16" s="27">
        <f>F16-H16</f>
        <v>5.6661999999999999</v>
      </c>
      <c r="K16" s="27"/>
      <c r="O16"/>
    </row>
    <row r="17" spans="2:15">
      <c r="B17" s="12">
        <v>1</v>
      </c>
      <c r="C17" s="34">
        <v>7.5211666666666659</v>
      </c>
      <c r="E17" s="27">
        <v>1</v>
      </c>
      <c r="F17" s="27">
        <v>32.533200000000001</v>
      </c>
      <c r="G17" s="27"/>
      <c r="H17" s="27">
        <v>27.4711</v>
      </c>
      <c r="I17" s="27"/>
      <c r="J17" s="27">
        <f>F17-H17</f>
        <v>5.0621000000000009</v>
      </c>
      <c r="K17" s="27"/>
      <c r="O17"/>
    </row>
    <row r="18" spans="2:15">
      <c r="B18" s="12">
        <v>2</v>
      </c>
      <c r="C18" s="34">
        <v>5.7293333333333329</v>
      </c>
      <c r="E18" s="27">
        <v>1</v>
      </c>
      <c r="F18" s="27">
        <v>32.396000000000001</v>
      </c>
      <c r="G18" s="27"/>
      <c r="H18" s="27">
        <v>27.617000000000001</v>
      </c>
      <c r="I18" s="27"/>
      <c r="J18" s="27">
        <f>F18-H18</f>
        <v>4.7789999999999999</v>
      </c>
      <c r="K18" s="27">
        <f>AVERAGE(J16:J18)</f>
        <v>5.1691000000000003</v>
      </c>
      <c r="O18"/>
    </row>
    <row r="19" spans="2:15">
      <c r="B19" s="12">
        <v>1</v>
      </c>
      <c r="C19" s="34">
        <v>4.0291999999999959</v>
      </c>
      <c r="E19" s="74">
        <v>1</v>
      </c>
      <c r="F19" s="74">
        <v>34.579099999999997</v>
      </c>
      <c r="G19" s="74">
        <f>AVERAGE(F19:F21)</f>
        <v>33.871133333333333</v>
      </c>
      <c r="H19" s="74">
        <v>29.191600000000001</v>
      </c>
      <c r="I19" s="74">
        <f>AVERAGE(H19:H21)</f>
        <v>29.062633333333334</v>
      </c>
      <c r="J19" s="74">
        <f>F19-H19</f>
        <v>5.3874999999999957</v>
      </c>
      <c r="K19" s="74"/>
      <c r="O19"/>
    </row>
    <row r="20" spans="2:15">
      <c r="B20" s="12"/>
      <c r="C20" s="34"/>
      <c r="E20" s="74">
        <v>1</v>
      </c>
      <c r="F20" s="74">
        <v>33.878</v>
      </c>
      <c r="G20" s="74"/>
      <c r="H20" s="74">
        <v>29.054400000000001</v>
      </c>
      <c r="I20" s="74"/>
      <c r="J20" s="74">
        <f>F20-H20</f>
        <v>4.823599999999999</v>
      </c>
      <c r="K20" s="74"/>
      <c r="O20"/>
    </row>
    <row r="21" spans="2:15" ht="15.75" thickBot="1">
      <c r="B21" s="35"/>
      <c r="C21" s="37"/>
      <c r="E21" s="74">
        <v>1</v>
      </c>
      <c r="F21" s="74">
        <v>33.156300000000002</v>
      </c>
      <c r="G21" s="74"/>
      <c r="H21" s="74">
        <v>28.9419</v>
      </c>
      <c r="I21" s="74"/>
      <c r="J21" s="74">
        <f>F21-H21</f>
        <v>4.2144000000000013</v>
      </c>
      <c r="K21" s="74">
        <f>AVERAGE(J20:J21)</f>
        <v>4.5190000000000001</v>
      </c>
      <c r="O21"/>
    </row>
    <row r="22" spans="2:15">
      <c r="E22" s="27">
        <v>1</v>
      </c>
      <c r="F22" s="27">
        <v>32.386899999999997</v>
      </c>
      <c r="G22" s="27">
        <f>AVERAGE(F22:F24)</f>
        <v>32.425800000000002</v>
      </c>
      <c r="H22" s="27">
        <v>29.104399999999998</v>
      </c>
      <c r="I22" s="27">
        <f>AVERAGE(H22:H24)</f>
        <v>29.316166666666664</v>
      </c>
      <c r="J22" s="27">
        <f>F22-H22</f>
        <v>3.2824999999999989</v>
      </c>
      <c r="K22" s="27"/>
      <c r="O22"/>
    </row>
    <row r="23" spans="2:15">
      <c r="E23" s="27">
        <v>1</v>
      </c>
      <c r="F23" s="27">
        <v>32.436599999999999</v>
      </c>
      <c r="G23" s="27"/>
      <c r="H23" s="27">
        <v>29.279699999999998</v>
      </c>
      <c r="I23" s="27"/>
      <c r="J23" s="27">
        <f>F23-H23</f>
        <v>3.1569000000000003</v>
      </c>
      <c r="K23" s="27"/>
      <c r="O23"/>
    </row>
    <row r="24" spans="2:15">
      <c r="E24" s="27">
        <v>1</v>
      </c>
      <c r="F24" s="27">
        <v>32.453899999999997</v>
      </c>
      <c r="G24" s="27"/>
      <c r="H24" s="27">
        <v>29.564399999999999</v>
      </c>
      <c r="I24" s="27"/>
      <c r="J24" s="27">
        <f>F24-H24</f>
        <v>2.8894999999999982</v>
      </c>
      <c r="K24" s="27">
        <f>AVERAGE(J22:J24)</f>
        <v>3.1096333333333326</v>
      </c>
      <c r="O24"/>
    </row>
    <row r="25" spans="2:15">
      <c r="E25" s="74">
        <v>2</v>
      </c>
      <c r="F25" s="74">
        <v>33.148600000000002</v>
      </c>
      <c r="G25" s="74">
        <f>AVERAGE(F25:F27)</f>
        <v>33.05263333333334</v>
      </c>
      <c r="H25" s="74">
        <v>26.233000000000001</v>
      </c>
      <c r="I25" s="74">
        <f>AVERAGE(H25:H27)</f>
        <v>26.392866666666666</v>
      </c>
      <c r="J25" s="74">
        <f>F25-H25</f>
        <v>6.9156000000000013</v>
      </c>
      <c r="K25" s="74"/>
      <c r="O25"/>
    </row>
    <row r="26" spans="2:15">
      <c r="E26" s="74">
        <v>2</v>
      </c>
      <c r="F26" s="74">
        <v>33.219200000000001</v>
      </c>
      <c r="G26" s="74"/>
      <c r="H26" s="74">
        <v>26.383800000000001</v>
      </c>
      <c r="I26" s="74"/>
      <c r="J26" s="74">
        <f>F26-H26</f>
        <v>6.8353999999999999</v>
      </c>
      <c r="K26" s="74"/>
      <c r="O26"/>
    </row>
    <row r="27" spans="2:15">
      <c r="E27" s="74">
        <v>2</v>
      </c>
      <c r="F27" s="74">
        <v>32.790100000000002</v>
      </c>
      <c r="G27" s="74"/>
      <c r="H27" s="74">
        <v>26.561800000000002</v>
      </c>
      <c r="I27" s="74"/>
      <c r="J27" s="74">
        <f>F27-H27</f>
        <v>6.2283000000000008</v>
      </c>
      <c r="K27" s="74">
        <f>AVERAGE(J25:J27)</f>
        <v>6.6597666666666671</v>
      </c>
      <c r="O27"/>
    </row>
    <row r="28" spans="2:15">
      <c r="E28" s="27">
        <v>1</v>
      </c>
      <c r="F28" s="27">
        <v>33.114800000000002</v>
      </c>
      <c r="G28" s="27">
        <f>AVERAGE(F28:F30)</f>
        <v>32.910733333333333</v>
      </c>
      <c r="H28" s="27">
        <v>30.445699999999999</v>
      </c>
      <c r="I28" s="27">
        <f>AVERAGE(H28:H30)</f>
        <v>30.613733333333332</v>
      </c>
      <c r="J28" s="27">
        <f>F28-H28</f>
        <v>2.6691000000000038</v>
      </c>
      <c r="K28" s="27"/>
      <c r="O28"/>
    </row>
    <row r="29" spans="2:15">
      <c r="E29" s="27">
        <v>1</v>
      </c>
      <c r="F29" s="27">
        <v>33.188000000000002</v>
      </c>
      <c r="G29" s="27"/>
      <c r="H29" s="27">
        <v>30.270600000000002</v>
      </c>
      <c r="I29" s="27"/>
      <c r="J29" s="27">
        <f>F29-H29</f>
        <v>2.9174000000000007</v>
      </c>
      <c r="K29" s="27"/>
      <c r="O29"/>
    </row>
    <row r="30" spans="2:15">
      <c r="E30" s="27">
        <v>1</v>
      </c>
      <c r="F30" s="27">
        <v>32.429400000000001</v>
      </c>
      <c r="G30" s="27"/>
      <c r="H30" s="27">
        <v>31.1249</v>
      </c>
      <c r="I30" s="27"/>
      <c r="J30" s="27">
        <f>F30-H30</f>
        <v>1.3045000000000009</v>
      </c>
      <c r="K30" s="27">
        <f>AVERAGE(J28:J30)</f>
        <v>2.2970000000000019</v>
      </c>
      <c r="O30"/>
    </row>
    <row r="31" spans="2:15">
      <c r="E31" s="74">
        <v>1</v>
      </c>
      <c r="F31" s="74">
        <v>32.709200000000003</v>
      </c>
      <c r="G31" s="74">
        <f>AVERAGE(F31:F33)</f>
        <v>32.637633333333333</v>
      </c>
      <c r="H31" s="74">
        <v>25.3249</v>
      </c>
      <c r="I31" s="74">
        <f>AVERAGE(H31:H33)</f>
        <v>25.116466666666668</v>
      </c>
      <c r="J31" s="74">
        <f>F31-H31</f>
        <v>7.3843000000000032</v>
      </c>
      <c r="K31" s="74"/>
      <c r="O31"/>
    </row>
    <row r="32" spans="2:15">
      <c r="E32" s="74">
        <v>1</v>
      </c>
      <c r="F32" s="74">
        <v>32.765999999999998</v>
      </c>
      <c r="G32" s="74"/>
      <c r="H32" s="74">
        <v>25.1889</v>
      </c>
      <c r="I32" s="74"/>
      <c r="J32" s="74">
        <f>F32-H32</f>
        <v>7.5770999999999979</v>
      </c>
      <c r="K32" s="74"/>
      <c r="O32"/>
    </row>
    <row r="33" spans="5:15">
      <c r="E33" s="74">
        <v>1</v>
      </c>
      <c r="F33" s="74">
        <v>32.4377</v>
      </c>
      <c r="G33" s="74"/>
      <c r="H33" s="74">
        <v>24.835599999999999</v>
      </c>
      <c r="I33" s="74"/>
      <c r="J33" s="74">
        <f>F33-H33</f>
        <v>7.6021000000000001</v>
      </c>
      <c r="K33" s="74">
        <f>AVERAGE(J31:J32)</f>
        <v>7.4807000000000006</v>
      </c>
      <c r="O33"/>
    </row>
    <row r="34" spans="5:15">
      <c r="E34" s="27">
        <v>2</v>
      </c>
      <c r="F34" s="27">
        <v>34.591500000000003</v>
      </c>
      <c r="G34" s="27">
        <f>AVERAGE(F34:F36)</f>
        <v>33.550733333333334</v>
      </c>
      <c r="H34" s="27">
        <v>27.958300000000001</v>
      </c>
      <c r="I34" s="27">
        <f>AVERAGE(H34:H36)</f>
        <v>27.821400000000001</v>
      </c>
      <c r="J34" s="27">
        <f>F34-H34</f>
        <v>6.6332000000000022</v>
      </c>
      <c r="K34" s="27"/>
      <c r="O34"/>
    </row>
    <row r="35" spans="5:15">
      <c r="E35" s="27">
        <v>2</v>
      </c>
      <c r="F35" s="27">
        <v>33.149799999999999</v>
      </c>
      <c r="G35" s="27"/>
      <c r="H35" s="27">
        <v>27.718</v>
      </c>
      <c r="I35" s="27"/>
      <c r="J35" s="27">
        <f>F35-H35</f>
        <v>5.4317999999999991</v>
      </c>
      <c r="K35" s="27"/>
      <c r="O35"/>
    </row>
    <row r="36" spans="5:15">
      <c r="E36" s="27">
        <v>2</v>
      </c>
      <c r="F36" s="27">
        <v>32.910899999999998</v>
      </c>
      <c r="G36" s="27"/>
      <c r="H36" s="27">
        <v>27.7879</v>
      </c>
      <c r="I36" s="27"/>
      <c r="J36" s="27">
        <f>F36-H36</f>
        <v>5.1229999999999976</v>
      </c>
      <c r="K36" s="27">
        <f>AVERAGE(J34:J36)</f>
        <v>5.7293333333333329</v>
      </c>
      <c r="O36"/>
    </row>
    <row r="37" spans="5:15">
      <c r="E37" s="74">
        <v>1</v>
      </c>
      <c r="F37" s="74">
        <v>32.743299999999998</v>
      </c>
      <c r="G37" s="74">
        <f>AVERAGE(F37:F39)</f>
        <v>33.121233333333329</v>
      </c>
      <c r="H37" s="74">
        <v>28.764800000000001</v>
      </c>
      <c r="I37" s="74">
        <f>AVERAGE(H37:H39)</f>
        <v>29.092033333333333</v>
      </c>
      <c r="J37" s="74">
        <f>F37-H37</f>
        <v>3.9784999999999968</v>
      </c>
      <c r="K37" s="74"/>
      <c r="O37"/>
    </row>
    <row r="38" spans="5:15">
      <c r="E38" s="74">
        <v>1</v>
      </c>
      <c r="F38" s="74">
        <v>33.378</v>
      </c>
      <c r="G38" s="74"/>
      <c r="H38" s="74">
        <v>28.600999999999999</v>
      </c>
      <c r="I38" s="74"/>
      <c r="J38" s="74">
        <f>F38-H38</f>
        <v>4.777000000000001</v>
      </c>
      <c r="K38" s="74"/>
      <c r="O38"/>
    </row>
    <row r="39" spans="5:15">
      <c r="E39" s="74">
        <v>1</v>
      </c>
      <c r="F39" s="74">
        <v>33.242400000000004</v>
      </c>
      <c r="G39" s="74"/>
      <c r="H39" s="74">
        <v>29.910299999999999</v>
      </c>
      <c r="I39" s="74"/>
      <c r="J39" s="74">
        <f>F39-H39</f>
        <v>3.3321000000000041</v>
      </c>
      <c r="K39" s="74">
        <f>AVERAGE(J37:J39)</f>
        <v>4.0292000000000003</v>
      </c>
      <c r="O39"/>
    </row>
    <row r="40" spans="5:15">
      <c r="E40" s="27"/>
      <c r="F40" s="27"/>
      <c r="G40" s="27"/>
      <c r="I40" s="27"/>
      <c r="J40" s="27"/>
      <c r="K40" s="27"/>
      <c r="L40" s="27"/>
      <c r="M40" s="27"/>
      <c r="N40" s="27"/>
      <c r="O40"/>
    </row>
    <row r="41" spans="5:15">
      <c r="E41" s="27"/>
      <c r="F41" s="27"/>
      <c r="G41" s="27"/>
      <c r="I41" s="27"/>
      <c r="J41" s="27"/>
      <c r="K41" s="27"/>
      <c r="L41" s="27"/>
      <c r="M41" s="27"/>
      <c r="N41" s="27"/>
      <c r="O41"/>
    </row>
    <row r="42" spans="5:15">
      <c r="E42" s="27"/>
      <c r="H42"/>
      <c r="O42"/>
    </row>
    <row r="43" spans="5:15">
      <c r="E43" s="27"/>
      <c r="H43"/>
      <c r="O43"/>
    </row>
    <row r="44" spans="5:15">
      <c r="E44" s="27"/>
      <c r="H44"/>
      <c r="O44"/>
    </row>
    <row r="45" spans="5:15">
      <c r="E45" s="27"/>
      <c r="H45"/>
      <c r="O45"/>
    </row>
    <row r="46" spans="5:15">
      <c r="E46" s="27"/>
      <c r="F46" s="27"/>
      <c r="G46" s="27"/>
      <c r="O46"/>
    </row>
    <row r="47" spans="5:15">
      <c r="E47" s="27"/>
      <c r="F47" s="27"/>
      <c r="G47" s="27"/>
      <c r="O47"/>
    </row>
    <row r="48" spans="5:15">
      <c r="E48" s="27"/>
      <c r="F48" s="27"/>
      <c r="G48" s="27"/>
      <c r="O48"/>
    </row>
    <row r="49" spans="2:19">
      <c r="E49" s="27"/>
      <c r="F49" s="27"/>
      <c r="G49" s="27"/>
      <c r="I49" s="27"/>
      <c r="J49" s="27"/>
      <c r="K49" s="27"/>
      <c r="L49" s="27"/>
      <c r="M49" s="27"/>
      <c r="N49" s="27"/>
      <c r="P49" s="27"/>
      <c r="Q49" s="27"/>
      <c r="R49" s="27"/>
      <c r="S49" s="27"/>
    </row>
    <row r="60" spans="2:19" ht="18.75">
      <c r="B60" s="43"/>
      <c r="C60" s="43"/>
      <c r="D60" s="38"/>
      <c r="E60" s="38"/>
      <c r="G60" s="38"/>
      <c r="H60" s="38"/>
      <c r="I60" s="38"/>
      <c r="J60" s="38"/>
      <c r="L60" s="43"/>
    </row>
    <row r="61" spans="2:19" ht="18.75">
      <c r="E61" s="38"/>
    </row>
    <row r="62" spans="2:19" s="27" customFormat="1" ht="18.75">
      <c r="E62" s="38"/>
    </row>
    <row r="63" spans="2:19">
      <c r="E63" s="27"/>
    </row>
    <row r="64" spans="2:19">
      <c r="E64" s="27"/>
    </row>
    <row r="65" spans="5:9">
      <c r="E65" s="27"/>
    </row>
    <row r="66" spans="5:9">
      <c r="E66" s="27"/>
    </row>
    <row r="67" spans="5:9">
      <c r="E67" s="27"/>
    </row>
    <row r="68" spans="5:9">
      <c r="E68" s="27"/>
    </row>
    <row r="69" spans="5:9">
      <c r="E69" s="27"/>
    </row>
    <row r="70" spans="5:9">
      <c r="E70" s="27"/>
    </row>
    <row r="71" spans="5:9">
      <c r="E71" s="27"/>
    </row>
    <row r="72" spans="5:9">
      <c r="E72" s="27"/>
    </row>
    <row r="73" spans="5:9">
      <c r="E73" s="27"/>
    </row>
    <row r="74" spans="5:9">
      <c r="E74" s="27"/>
    </row>
    <row r="75" spans="5:9">
      <c r="E75" s="27"/>
      <c r="F75" s="27"/>
    </row>
    <row r="76" spans="5:9">
      <c r="G76" s="27"/>
      <c r="I76" s="27"/>
    </row>
  </sheetData>
  <mergeCells count="3">
    <mergeCell ref="F4:G4"/>
    <mergeCell ref="H4:I4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selection activeCell="B1" sqref="B1:F2"/>
    </sheetView>
  </sheetViews>
  <sheetFormatPr defaultRowHeight="15"/>
  <cols>
    <col min="1" max="1" width="15.7109375" style="27" customWidth="1"/>
    <col min="2" max="2" width="13" style="27" customWidth="1"/>
    <col min="3" max="3" width="15.42578125" style="27" customWidth="1"/>
    <col min="4" max="4" width="9.140625" style="27"/>
    <col min="5" max="5" width="16.28515625" customWidth="1"/>
    <col min="6" max="6" width="21.5703125" customWidth="1"/>
    <col min="7" max="7" width="16.28515625" customWidth="1"/>
    <col min="8" max="8" width="14.5703125" customWidth="1"/>
    <col min="9" max="9" width="20.42578125" customWidth="1"/>
    <col min="10" max="10" width="20.28515625" customWidth="1"/>
    <col min="11" max="11" width="19.28515625" customWidth="1"/>
    <col min="12" max="12" width="21.85546875" customWidth="1"/>
    <col min="13" max="13" width="19.42578125" customWidth="1"/>
    <col min="14" max="14" width="15.7109375" customWidth="1"/>
    <col min="15" max="15" width="16.28515625" customWidth="1"/>
    <col min="18" max="18" width="15.7109375" customWidth="1"/>
    <col min="19" max="19" width="20.140625" customWidth="1"/>
  </cols>
  <sheetData>
    <row r="1" spans="1:14">
      <c r="B1" s="43" t="s">
        <v>47</v>
      </c>
      <c r="C1" s="43"/>
      <c r="D1" s="43"/>
      <c r="E1" s="43"/>
      <c r="F1" s="43"/>
    </row>
    <row r="2" spans="1:14" ht="15.75" thickBot="1">
      <c r="B2" s="43"/>
      <c r="C2" s="43"/>
      <c r="D2" s="43"/>
      <c r="E2" s="43"/>
      <c r="F2" s="43"/>
    </row>
    <row r="3" spans="1:14" ht="18.75">
      <c r="A3" s="47" t="s">
        <v>28</v>
      </c>
      <c r="B3" s="48"/>
      <c r="C3" s="49"/>
    </row>
    <row r="4" spans="1:14" ht="15.75">
      <c r="A4" s="50" t="s">
        <v>4</v>
      </c>
      <c r="B4" s="51" t="s">
        <v>11</v>
      </c>
      <c r="C4" s="52" t="s">
        <v>12</v>
      </c>
      <c r="E4" s="4" t="s">
        <v>4</v>
      </c>
      <c r="F4" s="4" t="s">
        <v>27</v>
      </c>
      <c r="G4" s="7" t="s">
        <v>9</v>
      </c>
      <c r="H4" s="7" t="s">
        <v>10</v>
      </c>
      <c r="I4" s="8" t="s">
        <v>11</v>
      </c>
      <c r="J4" s="8" t="s">
        <v>12</v>
      </c>
      <c r="K4" s="9"/>
    </row>
    <row r="5" spans="1:14" ht="15.75">
      <c r="A5" s="31" t="s">
        <v>8</v>
      </c>
      <c r="B5" s="51"/>
      <c r="C5" s="52"/>
      <c r="E5" s="4" t="s">
        <v>8</v>
      </c>
      <c r="F5" s="4" t="s">
        <v>8</v>
      </c>
      <c r="G5" s="7"/>
      <c r="H5" s="7"/>
      <c r="I5" s="7"/>
      <c r="J5" s="7"/>
      <c r="K5" s="9"/>
      <c r="L5" s="3">
        <v>1</v>
      </c>
      <c r="M5" s="6">
        <v>12.903544278803434</v>
      </c>
      <c r="N5" s="6">
        <v>87.096455721196563</v>
      </c>
    </row>
    <row r="6" spans="1:14">
      <c r="A6" s="53">
        <v>1</v>
      </c>
      <c r="B6" s="54">
        <v>16.91102631050412</v>
      </c>
      <c r="C6" s="55">
        <v>83.088973689495873</v>
      </c>
      <c r="E6" s="3">
        <v>1</v>
      </c>
      <c r="F6" s="3">
        <v>1</v>
      </c>
      <c r="G6" s="5">
        <v>168.4</v>
      </c>
      <c r="H6" s="5">
        <v>827.4</v>
      </c>
      <c r="I6" s="6">
        <v>16.91102631050412</v>
      </c>
      <c r="J6" s="6">
        <v>83.088973689495873</v>
      </c>
      <c r="L6" s="3">
        <v>1</v>
      </c>
      <c r="M6" s="6">
        <v>37.136204889406287</v>
      </c>
      <c r="N6" s="6">
        <v>62.863795110593713</v>
      </c>
    </row>
    <row r="7" spans="1:14">
      <c r="A7" s="53">
        <v>1</v>
      </c>
      <c r="B7" s="54">
        <v>32.089456869009595</v>
      </c>
      <c r="C7" s="55">
        <v>67.910543130990405</v>
      </c>
      <c r="E7" s="3">
        <v>1</v>
      </c>
      <c r="F7" s="3">
        <v>1</v>
      </c>
      <c r="G7" s="5">
        <v>251.1</v>
      </c>
      <c r="H7" s="5">
        <v>531.4</v>
      </c>
      <c r="I7" s="6">
        <v>32.089456869009595</v>
      </c>
      <c r="J7" s="6">
        <v>67.910543130990405</v>
      </c>
      <c r="L7" s="3">
        <v>1</v>
      </c>
      <c r="M7" s="6">
        <v>34.870641169853769</v>
      </c>
      <c r="N7" s="6">
        <v>65.129358830146231</v>
      </c>
    </row>
    <row r="8" spans="1:14">
      <c r="A8" s="53">
        <v>1</v>
      </c>
      <c r="B8" s="54">
        <v>35.513784461152881</v>
      </c>
      <c r="C8" s="55">
        <v>64.486215538847119</v>
      </c>
      <c r="E8" s="3">
        <v>1</v>
      </c>
      <c r="F8" s="3">
        <v>1</v>
      </c>
      <c r="G8" s="5">
        <v>283.39999999999998</v>
      </c>
      <c r="H8" s="5">
        <v>514.6</v>
      </c>
      <c r="I8" s="6">
        <v>35.513784461152881</v>
      </c>
      <c r="J8" s="6">
        <v>64.486215538847119</v>
      </c>
      <c r="L8" s="3">
        <v>1</v>
      </c>
      <c r="M8" s="6">
        <v>34.221598877980362</v>
      </c>
      <c r="N8" s="6">
        <v>65.778401122019631</v>
      </c>
    </row>
    <row r="9" spans="1:14">
      <c r="A9" s="53">
        <v>1</v>
      </c>
      <c r="B9" s="54">
        <v>20.791015625</v>
      </c>
      <c r="C9" s="55">
        <v>79.208984375</v>
      </c>
      <c r="E9" s="3">
        <v>1</v>
      </c>
      <c r="F9" s="3">
        <v>1</v>
      </c>
      <c r="G9" s="5">
        <v>212.9</v>
      </c>
      <c r="H9" s="5">
        <v>811.1</v>
      </c>
      <c r="I9" s="6">
        <v>20.791015625</v>
      </c>
      <c r="J9" s="6">
        <v>79.208984375</v>
      </c>
      <c r="L9" s="3">
        <v>1</v>
      </c>
      <c r="M9" s="6">
        <v>14.261069580218516</v>
      </c>
      <c r="N9" s="6">
        <v>85.738930419781482</v>
      </c>
    </row>
    <row r="10" spans="1:14">
      <c r="A10" s="53">
        <v>2</v>
      </c>
      <c r="B10" s="54">
        <v>52.573798487435965</v>
      </c>
      <c r="C10" s="55">
        <v>47.426201512564035</v>
      </c>
      <c r="E10" s="3">
        <v>1</v>
      </c>
      <c r="F10" s="3">
        <v>2</v>
      </c>
      <c r="G10" s="5">
        <v>130.69999999999999</v>
      </c>
      <c r="H10" s="5">
        <v>882.2</v>
      </c>
      <c r="I10" s="6">
        <v>12.903544278803434</v>
      </c>
      <c r="J10" s="6">
        <v>87.096455721196563</v>
      </c>
      <c r="L10" s="3">
        <v>1</v>
      </c>
      <c r="M10" s="6">
        <v>5.2795861945955593</v>
      </c>
      <c r="N10" s="6">
        <v>94.720413805404434</v>
      </c>
    </row>
    <row r="11" spans="1:14">
      <c r="A11" s="53">
        <v>2</v>
      </c>
      <c r="B11" s="54">
        <v>44.395438898450948</v>
      </c>
      <c r="C11" s="55">
        <v>55.604561101549052</v>
      </c>
      <c r="E11" s="3">
        <v>1</v>
      </c>
      <c r="F11" s="3">
        <v>2</v>
      </c>
      <c r="G11" s="5">
        <v>319</v>
      </c>
      <c r="H11" s="5">
        <v>540</v>
      </c>
      <c r="I11" s="6">
        <v>37.136204889406287</v>
      </c>
      <c r="J11" s="6">
        <v>62.863795110593713</v>
      </c>
      <c r="L11" s="3">
        <v>2</v>
      </c>
      <c r="M11" s="6">
        <v>35.399284862932063</v>
      </c>
      <c r="N11" s="6">
        <v>64.600715137067937</v>
      </c>
    </row>
    <row r="12" spans="1:14">
      <c r="A12" s="53">
        <v>2</v>
      </c>
      <c r="B12" s="54">
        <v>45.649432534678432</v>
      </c>
      <c r="C12" s="55">
        <v>54.350567465321568</v>
      </c>
      <c r="E12" s="3">
        <v>1</v>
      </c>
      <c r="F12" s="3">
        <v>2</v>
      </c>
      <c r="G12" s="5">
        <v>310</v>
      </c>
      <c r="H12" s="5">
        <v>579</v>
      </c>
      <c r="I12" s="6">
        <v>34.870641169853769</v>
      </c>
      <c r="J12" s="6">
        <v>65.129358830146231</v>
      </c>
      <c r="L12" s="3">
        <v>2</v>
      </c>
      <c r="M12" s="6">
        <v>25.995316159250585</v>
      </c>
      <c r="N12" s="6">
        <v>74.004683840749408</v>
      </c>
    </row>
    <row r="13" spans="1:14">
      <c r="A13" s="53">
        <v>2</v>
      </c>
      <c r="B13" s="54">
        <v>60.308150223233824</v>
      </c>
      <c r="C13" s="55">
        <v>39.691849776766176</v>
      </c>
      <c r="E13" s="3">
        <v>1</v>
      </c>
      <c r="F13" s="3">
        <v>2</v>
      </c>
      <c r="G13" s="5">
        <v>244</v>
      </c>
      <c r="H13" s="5">
        <v>469</v>
      </c>
      <c r="I13" s="6">
        <v>34.221598877980362</v>
      </c>
      <c r="J13" s="6">
        <v>65.778401122019631</v>
      </c>
      <c r="L13" s="3">
        <v>2</v>
      </c>
      <c r="M13" s="6">
        <v>9.5416276894293723</v>
      </c>
      <c r="N13" s="6">
        <v>90.458372310570624</v>
      </c>
    </row>
    <row r="14" spans="1:14">
      <c r="A14" s="53">
        <v>2</v>
      </c>
      <c r="B14" s="54">
        <v>41.17647058823529</v>
      </c>
      <c r="C14" s="55">
        <v>58.82352941176471</v>
      </c>
      <c r="E14" s="3">
        <v>1</v>
      </c>
      <c r="F14" s="3">
        <v>2</v>
      </c>
      <c r="G14" s="5">
        <v>148.80000000000001</v>
      </c>
      <c r="H14" s="5">
        <v>894.6</v>
      </c>
      <c r="I14" s="6">
        <v>14.261069580218516</v>
      </c>
      <c r="J14" s="6">
        <v>85.738930419781482</v>
      </c>
      <c r="L14" s="3">
        <v>2</v>
      </c>
      <c r="M14" s="6">
        <v>25.679727075364418</v>
      </c>
      <c r="N14" s="6">
        <v>74.320272924635589</v>
      </c>
    </row>
    <row r="15" spans="1:14">
      <c r="A15" s="53">
        <v>2</v>
      </c>
      <c r="B15" s="54">
        <v>71.941666666666663</v>
      </c>
      <c r="C15" s="55">
        <v>28.058333333333337</v>
      </c>
      <c r="E15" s="3">
        <v>1</v>
      </c>
      <c r="F15" s="3">
        <v>2</v>
      </c>
      <c r="G15" s="5">
        <v>59.2</v>
      </c>
      <c r="H15" s="5">
        <v>1062.0999999999999</v>
      </c>
      <c r="I15" s="6">
        <v>5.2795861945955593</v>
      </c>
      <c r="J15" s="6">
        <v>94.720413805404434</v>
      </c>
      <c r="L15" s="3">
        <v>2</v>
      </c>
      <c r="M15" s="6">
        <v>20.675784392598551</v>
      </c>
      <c r="N15" s="6">
        <v>79.324215607401442</v>
      </c>
    </row>
    <row r="16" spans="1:14">
      <c r="A16" s="53">
        <v>2</v>
      </c>
      <c r="B16" s="54">
        <v>30.982142857142861</v>
      </c>
      <c r="C16" s="55">
        <v>69.017857142857139</v>
      </c>
      <c r="E16" s="3">
        <v>2</v>
      </c>
      <c r="F16" s="3">
        <v>1</v>
      </c>
      <c r="G16" s="5">
        <v>431</v>
      </c>
      <c r="H16" s="5">
        <v>388.8</v>
      </c>
      <c r="I16" s="6">
        <v>52.573798487435965</v>
      </c>
      <c r="J16" s="6">
        <v>47.426201512564035</v>
      </c>
      <c r="L16" s="3">
        <v>2</v>
      </c>
      <c r="M16" s="6">
        <v>18.157252440725244</v>
      </c>
      <c r="N16" s="6">
        <v>81.842747559274756</v>
      </c>
    </row>
    <row r="17" spans="1:15">
      <c r="A17" s="53">
        <v>2</v>
      </c>
      <c r="B17" s="54">
        <v>70.683333333333337</v>
      </c>
      <c r="C17" s="55">
        <v>29.316666666666663</v>
      </c>
      <c r="E17" s="3">
        <v>2</v>
      </c>
      <c r="F17" s="3">
        <v>1</v>
      </c>
      <c r="G17" s="5">
        <v>412.7</v>
      </c>
      <c r="H17" s="5">
        <v>516.9</v>
      </c>
      <c r="I17" s="6">
        <v>44.395438898450948</v>
      </c>
      <c r="J17" s="6">
        <v>55.604561101549052</v>
      </c>
      <c r="L17" s="3">
        <v>2</v>
      </c>
      <c r="M17" s="6">
        <v>14.933564413633732</v>
      </c>
      <c r="N17" s="6">
        <v>85.066435586366268</v>
      </c>
    </row>
    <row r="18" spans="1:15">
      <c r="A18" s="53">
        <v>2</v>
      </c>
      <c r="B18" s="54">
        <v>40.190514795297929</v>
      </c>
      <c r="C18" s="55">
        <v>59.809485204702071</v>
      </c>
      <c r="E18" s="3">
        <v>2</v>
      </c>
      <c r="F18" s="3">
        <v>1</v>
      </c>
      <c r="G18" s="5">
        <v>434.4</v>
      </c>
      <c r="H18" s="5">
        <v>517.20000000000005</v>
      </c>
      <c r="I18" s="6">
        <v>45.649432534678432</v>
      </c>
      <c r="J18" s="6">
        <v>54.350567465321568</v>
      </c>
      <c r="L18" s="3">
        <v>2</v>
      </c>
      <c r="M18" s="6">
        <v>25.266666666666666</v>
      </c>
      <c r="N18" s="6">
        <v>74.733333333333334</v>
      </c>
    </row>
    <row r="19" spans="1:15">
      <c r="A19" s="53">
        <v>2</v>
      </c>
      <c r="B19" s="54">
        <v>48.645598194130926</v>
      </c>
      <c r="C19" s="55">
        <v>51.354401805869074</v>
      </c>
      <c r="E19" s="3">
        <v>2</v>
      </c>
      <c r="F19" s="3">
        <v>1</v>
      </c>
      <c r="G19" s="5">
        <v>688.9</v>
      </c>
      <c r="H19" s="5">
        <v>453.4</v>
      </c>
      <c r="I19" s="6">
        <v>60.308150223233824</v>
      </c>
      <c r="J19" s="6">
        <v>39.691849776766176</v>
      </c>
      <c r="L19" s="3">
        <v>2</v>
      </c>
      <c r="M19" s="6">
        <v>40.811188811188813</v>
      </c>
      <c r="N19" s="6">
        <v>59.188811188811187</v>
      </c>
    </row>
    <row r="20" spans="1:15">
      <c r="A20" s="53">
        <v>1</v>
      </c>
      <c r="B20" s="54">
        <v>20</v>
      </c>
      <c r="C20" s="55">
        <v>80</v>
      </c>
      <c r="E20" s="3">
        <v>2</v>
      </c>
      <c r="F20" s="3">
        <v>2</v>
      </c>
      <c r="G20" s="5">
        <v>297</v>
      </c>
      <c r="H20" s="5">
        <v>542</v>
      </c>
      <c r="I20" s="6">
        <v>35.399284862932063</v>
      </c>
      <c r="J20" s="6">
        <v>64.600715137067937</v>
      </c>
      <c r="L20" s="3">
        <v>2</v>
      </c>
      <c r="M20" s="6">
        <v>35.263835263835261</v>
      </c>
      <c r="N20" s="6">
        <v>64.736164736164739</v>
      </c>
    </row>
    <row r="21" spans="1:15">
      <c r="A21" s="53">
        <v>1</v>
      </c>
      <c r="B21" s="54">
        <v>29.37563971340839</v>
      </c>
      <c r="C21" s="55">
        <v>70.62436028659161</v>
      </c>
      <c r="E21" s="3">
        <v>2</v>
      </c>
      <c r="F21" s="3">
        <v>2</v>
      </c>
      <c r="G21" s="5">
        <v>111</v>
      </c>
      <c r="H21" s="5">
        <v>316</v>
      </c>
      <c r="I21" s="6">
        <v>25.995316159250585</v>
      </c>
      <c r="J21" s="6">
        <v>74.004683840749408</v>
      </c>
      <c r="L21" s="3">
        <v>1</v>
      </c>
      <c r="M21" s="6">
        <v>5.2458362421462112</v>
      </c>
      <c r="N21" s="6">
        <v>94.754163757853789</v>
      </c>
    </row>
    <row r="22" spans="1:15">
      <c r="A22" s="53">
        <v>1</v>
      </c>
      <c r="B22" s="54">
        <v>30.526315789473685</v>
      </c>
      <c r="C22" s="55">
        <v>69.473684210526315</v>
      </c>
      <c r="E22" s="3">
        <v>2</v>
      </c>
      <c r="F22" s="3">
        <v>2</v>
      </c>
      <c r="G22" s="5">
        <v>102</v>
      </c>
      <c r="H22" s="5">
        <v>967</v>
      </c>
      <c r="I22" s="6">
        <v>9.5416276894293723</v>
      </c>
      <c r="J22" s="6">
        <v>90.458372310570624</v>
      </c>
      <c r="L22" s="3">
        <v>1</v>
      </c>
      <c r="M22" s="6">
        <v>19.784388101417434</v>
      </c>
      <c r="N22" s="6">
        <v>80.215611898582566</v>
      </c>
    </row>
    <row r="23" spans="1:15">
      <c r="A23" s="53">
        <v>1</v>
      </c>
      <c r="B23" s="54">
        <v>14.619690484030286</v>
      </c>
      <c r="C23" s="55">
        <v>85.380309515969714</v>
      </c>
      <c r="E23" s="3">
        <v>2</v>
      </c>
      <c r="F23" s="3">
        <v>2</v>
      </c>
      <c r="G23" s="5">
        <v>248.4</v>
      </c>
      <c r="H23" s="5">
        <v>718.9</v>
      </c>
      <c r="I23" s="6">
        <v>25.679727075364418</v>
      </c>
      <c r="J23" s="6">
        <v>74.320272924635589</v>
      </c>
      <c r="L23" s="3">
        <v>1</v>
      </c>
      <c r="M23" s="6">
        <v>25.903030303030306</v>
      </c>
      <c r="N23" s="6">
        <v>74.096969696969694</v>
      </c>
    </row>
    <row r="24" spans="1:15">
      <c r="A24" s="53">
        <v>1</v>
      </c>
      <c r="B24" s="54">
        <v>39.528432732316233</v>
      </c>
      <c r="C24" s="55">
        <v>60.471567267683767</v>
      </c>
      <c r="E24" s="3">
        <v>2</v>
      </c>
      <c r="F24" s="3">
        <v>2</v>
      </c>
      <c r="G24" s="5">
        <v>205.6</v>
      </c>
      <c r="H24" s="5">
        <v>788.8</v>
      </c>
      <c r="I24" s="6">
        <v>20.675784392598551</v>
      </c>
      <c r="J24" s="6">
        <v>79.324215607401442</v>
      </c>
      <c r="M24" s="3"/>
      <c r="N24" s="6"/>
      <c r="O24" s="6"/>
    </row>
    <row r="25" spans="1:15">
      <c r="A25" s="53">
        <v>1</v>
      </c>
      <c r="B25" s="54">
        <v>31.058726220016553</v>
      </c>
      <c r="C25" s="55">
        <v>68.941273779983447</v>
      </c>
      <c r="E25" s="3">
        <v>2</v>
      </c>
      <c r="F25" s="3">
        <v>2</v>
      </c>
      <c r="G25" s="5">
        <v>208.3</v>
      </c>
      <c r="H25" s="5">
        <v>938.9</v>
      </c>
      <c r="I25" s="6">
        <v>18.157252440725244</v>
      </c>
      <c r="J25" s="6">
        <v>81.842747559274756</v>
      </c>
      <c r="M25" s="3"/>
      <c r="N25" s="6"/>
      <c r="O25" s="6"/>
    </row>
    <row r="26" spans="1:15" ht="15.75" thickBot="1">
      <c r="A26" s="56">
        <v>1</v>
      </c>
      <c r="B26" s="57">
        <v>26.426616129711519</v>
      </c>
      <c r="C26" s="58">
        <v>73.573383870288481</v>
      </c>
      <c r="E26" s="3">
        <v>2</v>
      </c>
      <c r="F26" s="3">
        <v>1</v>
      </c>
      <c r="G26" s="5">
        <v>294</v>
      </c>
      <c r="H26" s="5">
        <v>420</v>
      </c>
      <c r="I26" s="6">
        <v>41.17647058823529</v>
      </c>
      <c r="J26" s="6">
        <v>58.82352941176471</v>
      </c>
    </row>
    <row r="27" spans="1:15" ht="15.75" thickBot="1">
      <c r="A27" s="3"/>
      <c r="B27" s="6"/>
      <c r="C27" s="6"/>
      <c r="E27" s="3">
        <v>2</v>
      </c>
      <c r="F27" s="3">
        <v>1</v>
      </c>
      <c r="G27" s="5">
        <v>863.3</v>
      </c>
      <c r="H27" s="5">
        <v>336.7</v>
      </c>
      <c r="I27" s="6">
        <v>71.941666666666663</v>
      </c>
      <c r="J27" s="6">
        <v>28.058333333333337</v>
      </c>
    </row>
    <row r="28" spans="1:15" ht="18.75">
      <c r="A28" s="47" t="s">
        <v>29</v>
      </c>
      <c r="B28" s="48"/>
      <c r="C28" s="49"/>
      <c r="E28" s="3">
        <v>2</v>
      </c>
      <c r="F28" s="3">
        <v>1</v>
      </c>
      <c r="G28" s="5">
        <v>347</v>
      </c>
      <c r="H28" s="5">
        <v>773</v>
      </c>
      <c r="I28" s="6">
        <v>30.982142857142861</v>
      </c>
      <c r="J28" s="6">
        <v>69.017857142857139</v>
      </c>
    </row>
    <row r="29" spans="1:15">
      <c r="A29" s="50" t="s">
        <v>4</v>
      </c>
      <c r="B29" s="51" t="s">
        <v>11</v>
      </c>
      <c r="C29" s="52" t="s">
        <v>12</v>
      </c>
      <c r="E29" s="3">
        <v>2</v>
      </c>
      <c r="F29" s="3">
        <v>1</v>
      </c>
      <c r="G29" s="5">
        <v>848.2</v>
      </c>
      <c r="H29" s="5">
        <v>351.8</v>
      </c>
      <c r="I29" s="6">
        <v>70.683333333333337</v>
      </c>
      <c r="J29" s="6">
        <v>29.316666666666663</v>
      </c>
    </row>
    <row r="30" spans="1:15">
      <c r="A30" s="31" t="s">
        <v>8</v>
      </c>
      <c r="B30" s="51"/>
      <c r="C30" s="52"/>
      <c r="E30" s="3">
        <v>2</v>
      </c>
      <c r="F30" s="3">
        <v>2</v>
      </c>
      <c r="G30" s="5">
        <v>155.1</v>
      </c>
      <c r="H30" s="5">
        <v>883.5</v>
      </c>
      <c r="I30" s="6">
        <v>14.933564413633732</v>
      </c>
      <c r="J30" s="6">
        <v>85.066435586366268</v>
      </c>
    </row>
    <row r="31" spans="1:15">
      <c r="A31" s="53">
        <v>1</v>
      </c>
      <c r="B31" s="54">
        <v>12.903544278803434</v>
      </c>
      <c r="C31" s="55">
        <v>87.096455721196563</v>
      </c>
      <c r="E31" s="3">
        <v>2</v>
      </c>
      <c r="F31" s="3">
        <v>2</v>
      </c>
      <c r="G31" s="5">
        <v>303.2</v>
      </c>
      <c r="H31" s="5">
        <v>896.8</v>
      </c>
      <c r="I31" s="6">
        <v>25.266666666666666</v>
      </c>
      <c r="J31" s="6">
        <v>74.733333333333334</v>
      </c>
    </row>
    <row r="32" spans="1:15">
      <c r="A32" s="53">
        <v>1</v>
      </c>
      <c r="B32" s="54">
        <v>37.136204889406287</v>
      </c>
      <c r="C32" s="55">
        <v>62.863795110593713</v>
      </c>
      <c r="E32" s="3">
        <v>2</v>
      </c>
      <c r="F32" s="3">
        <v>2</v>
      </c>
      <c r="G32" s="5">
        <v>437.7</v>
      </c>
      <c r="H32" s="5">
        <v>634.79999999999995</v>
      </c>
      <c r="I32" s="6">
        <v>40.811188811188813</v>
      </c>
      <c r="J32" s="6">
        <v>59.188811188811187</v>
      </c>
    </row>
    <row r="33" spans="1:10">
      <c r="A33" s="53">
        <v>1</v>
      </c>
      <c r="B33" s="54">
        <v>34.870641169853769</v>
      </c>
      <c r="C33" s="55">
        <v>65.129358830146231</v>
      </c>
      <c r="E33" s="3">
        <v>2</v>
      </c>
      <c r="F33" s="3">
        <v>2</v>
      </c>
      <c r="G33" s="5">
        <v>274</v>
      </c>
      <c r="H33" s="5">
        <v>503</v>
      </c>
      <c r="I33" s="6">
        <v>35.263835263835261</v>
      </c>
      <c r="J33" s="6">
        <v>64.736164736164739</v>
      </c>
    </row>
    <row r="34" spans="1:10">
      <c r="A34" s="53">
        <v>1</v>
      </c>
      <c r="B34" s="54">
        <v>34.221598877980362</v>
      </c>
      <c r="C34" s="55">
        <v>65.778401122019631</v>
      </c>
      <c r="E34" s="3">
        <v>2</v>
      </c>
      <c r="F34" s="3">
        <v>1</v>
      </c>
      <c r="G34" s="5">
        <v>396.6</v>
      </c>
      <c r="H34" s="5">
        <v>590.20000000000005</v>
      </c>
      <c r="I34" s="6">
        <v>40.190514795297929</v>
      </c>
      <c r="J34" s="6">
        <v>59.809485204702071</v>
      </c>
    </row>
    <row r="35" spans="1:10">
      <c r="A35" s="53">
        <v>1</v>
      </c>
      <c r="B35" s="54">
        <v>14.261069580218516</v>
      </c>
      <c r="C35" s="55">
        <v>85.738930419781482</v>
      </c>
      <c r="E35" s="3">
        <v>2</v>
      </c>
      <c r="F35" s="3">
        <v>1</v>
      </c>
      <c r="G35" s="5">
        <v>431</v>
      </c>
      <c r="H35" s="5">
        <v>455</v>
      </c>
      <c r="I35" s="6">
        <v>48.645598194130926</v>
      </c>
      <c r="J35" s="6">
        <v>51.354401805869074</v>
      </c>
    </row>
    <row r="36" spans="1:10">
      <c r="A36" s="53">
        <v>1</v>
      </c>
      <c r="B36" s="54">
        <v>5.2795861945955593</v>
      </c>
      <c r="C36" s="55">
        <v>94.720413805404434</v>
      </c>
      <c r="E36" s="3">
        <v>1</v>
      </c>
      <c r="F36" s="3">
        <v>1</v>
      </c>
      <c r="G36" s="5">
        <v>170</v>
      </c>
      <c r="H36" s="5">
        <v>680</v>
      </c>
      <c r="I36" s="6">
        <v>20</v>
      </c>
      <c r="J36" s="6">
        <v>80</v>
      </c>
    </row>
    <row r="37" spans="1:10">
      <c r="A37" s="53">
        <v>2</v>
      </c>
      <c r="B37" s="54">
        <v>35.399284862932063</v>
      </c>
      <c r="C37" s="55">
        <v>64.600715137067937</v>
      </c>
      <c r="E37" s="3">
        <v>1</v>
      </c>
      <c r="F37" s="3">
        <v>1</v>
      </c>
      <c r="G37" s="5">
        <v>287</v>
      </c>
      <c r="H37" s="5">
        <v>690</v>
      </c>
      <c r="I37" s="6">
        <v>29.37563971340839</v>
      </c>
      <c r="J37" s="6">
        <v>70.62436028659161</v>
      </c>
    </row>
    <row r="38" spans="1:10">
      <c r="A38" s="53">
        <v>2</v>
      </c>
      <c r="B38" s="54">
        <v>25.995316159250585</v>
      </c>
      <c r="C38" s="55">
        <v>74.004683840749408</v>
      </c>
      <c r="E38" s="3">
        <v>1</v>
      </c>
      <c r="F38" s="3">
        <v>1</v>
      </c>
      <c r="G38" s="5">
        <v>290</v>
      </c>
      <c r="H38" s="5">
        <v>660</v>
      </c>
      <c r="I38" s="6">
        <v>30.526315789473685</v>
      </c>
      <c r="J38" s="6">
        <v>69.473684210526315</v>
      </c>
    </row>
    <row r="39" spans="1:10">
      <c r="A39" s="53">
        <v>2</v>
      </c>
      <c r="B39" s="54">
        <v>9.5416276894293723</v>
      </c>
      <c r="C39" s="55">
        <v>90.458372310570624</v>
      </c>
      <c r="E39" s="3">
        <v>1</v>
      </c>
      <c r="F39" s="3">
        <v>1</v>
      </c>
      <c r="G39" s="5">
        <v>44.4</v>
      </c>
      <c r="H39" s="5">
        <v>259.3</v>
      </c>
      <c r="I39" s="6">
        <v>14.619690484030286</v>
      </c>
      <c r="J39" s="6">
        <v>85.380309515969714</v>
      </c>
    </row>
    <row r="40" spans="1:10">
      <c r="A40" s="53">
        <v>2</v>
      </c>
      <c r="B40" s="54">
        <v>25.679727075364418</v>
      </c>
      <c r="C40" s="55">
        <v>74.320272924635589</v>
      </c>
      <c r="E40" s="3">
        <v>1</v>
      </c>
      <c r="F40" s="3">
        <v>1</v>
      </c>
      <c r="G40" s="5">
        <v>285</v>
      </c>
      <c r="H40" s="5">
        <v>436</v>
      </c>
      <c r="I40" s="6">
        <v>39.528432732316233</v>
      </c>
      <c r="J40" s="6">
        <v>60.471567267683767</v>
      </c>
    </row>
    <row r="41" spans="1:10">
      <c r="A41" s="53">
        <v>2</v>
      </c>
      <c r="B41" s="54">
        <v>20.675784392598551</v>
      </c>
      <c r="C41" s="55">
        <v>79.324215607401442</v>
      </c>
      <c r="E41" s="3">
        <v>1</v>
      </c>
      <c r="F41" s="3">
        <v>1</v>
      </c>
      <c r="G41" s="5">
        <v>225.3</v>
      </c>
      <c r="H41" s="5">
        <v>500.1</v>
      </c>
      <c r="I41" s="6">
        <v>31.058726220016553</v>
      </c>
      <c r="J41" s="6">
        <v>68.941273779983447</v>
      </c>
    </row>
    <row r="42" spans="1:10">
      <c r="A42" s="53">
        <v>2</v>
      </c>
      <c r="B42" s="54">
        <v>18.157252440725244</v>
      </c>
      <c r="C42" s="55">
        <v>81.842747559274756</v>
      </c>
      <c r="E42" s="3">
        <v>1</v>
      </c>
      <c r="F42" s="3">
        <v>1</v>
      </c>
      <c r="G42" s="5">
        <v>251</v>
      </c>
      <c r="H42" s="5">
        <v>698.8</v>
      </c>
      <c r="I42" s="6">
        <v>26.426616129711519</v>
      </c>
      <c r="J42" s="6">
        <v>73.573383870288481</v>
      </c>
    </row>
    <row r="43" spans="1:10">
      <c r="A43" s="53">
        <v>2</v>
      </c>
      <c r="B43" s="54">
        <v>14.933564413633732</v>
      </c>
      <c r="C43" s="55">
        <v>85.066435586366268</v>
      </c>
      <c r="E43" s="3">
        <v>1</v>
      </c>
      <c r="F43" s="3">
        <v>2</v>
      </c>
      <c r="G43" s="5">
        <v>52.6</v>
      </c>
      <c r="H43" s="5">
        <v>950.1</v>
      </c>
      <c r="I43" s="6">
        <v>5.2458362421462112</v>
      </c>
      <c r="J43" s="6">
        <v>94.754163757853789</v>
      </c>
    </row>
    <row r="44" spans="1:10">
      <c r="A44" s="53">
        <v>2</v>
      </c>
      <c r="B44" s="54">
        <v>25.266666666666666</v>
      </c>
      <c r="C44" s="55">
        <v>74.733333333333334</v>
      </c>
      <c r="E44" s="3">
        <v>1</v>
      </c>
      <c r="F44" s="3">
        <v>2</v>
      </c>
      <c r="G44" s="5">
        <v>198.2</v>
      </c>
      <c r="H44" s="5">
        <v>803.6</v>
      </c>
      <c r="I44" s="6">
        <v>19.784388101417434</v>
      </c>
      <c r="J44" s="6">
        <v>80.215611898582566</v>
      </c>
    </row>
    <row r="45" spans="1:10">
      <c r="A45" s="53">
        <v>2</v>
      </c>
      <c r="B45" s="54">
        <v>40.811188811188813</v>
      </c>
      <c r="C45" s="55">
        <v>59.188811188811187</v>
      </c>
      <c r="E45" s="3">
        <v>1</v>
      </c>
      <c r="F45" s="3">
        <v>2</v>
      </c>
      <c r="G45" s="5">
        <v>213.7</v>
      </c>
      <c r="H45" s="5">
        <v>611.29999999999995</v>
      </c>
      <c r="I45" s="6">
        <v>25.903030303030306</v>
      </c>
      <c r="J45" s="6">
        <v>74.096969696969694</v>
      </c>
    </row>
    <row r="46" spans="1:10">
      <c r="A46" s="53">
        <v>2</v>
      </c>
      <c r="B46" s="54">
        <v>35.263835263835261</v>
      </c>
      <c r="C46" s="55">
        <v>64.736164736164739</v>
      </c>
    </row>
    <row r="47" spans="1:10">
      <c r="A47" s="53">
        <v>1</v>
      </c>
      <c r="B47" s="54">
        <v>5.2458362421462112</v>
      </c>
      <c r="C47" s="55">
        <v>94.754163757853789</v>
      </c>
    </row>
    <row r="48" spans="1:10">
      <c r="A48" s="53">
        <v>1</v>
      </c>
      <c r="B48" s="54">
        <v>19.784388101417434</v>
      </c>
      <c r="C48" s="55">
        <v>80.215611898582566</v>
      </c>
    </row>
    <row r="49" spans="1:3" ht="15.75" thickBot="1">
      <c r="A49" s="56">
        <v>1</v>
      </c>
      <c r="B49" s="57">
        <v>25.903030303030306</v>
      </c>
      <c r="C49" s="58">
        <v>74.096969696969694</v>
      </c>
    </row>
  </sheetData>
  <mergeCells count="2">
    <mergeCell ref="A3:C3"/>
    <mergeCell ref="A28:C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J25"/>
  <sheetViews>
    <sheetView workbookViewId="0">
      <selection activeCell="C2" sqref="C2"/>
    </sheetView>
  </sheetViews>
  <sheetFormatPr defaultRowHeight="15"/>
  <cols>
    <col min="2" max="2" width="23.42578125" customWidth="1"/>
    <col min="3" max="3" width="21.140625" customWidth="1"/>
    <col min="4" max="4" width="20.140625" customWidth="1"/>
    <col min="5" max="5" width="12.28515625" customWidth="1"/>
  </cols>
  <sheetData>
    <row r="2" spans="2:10">
      <c r="C2" s="43" t="s">
        <v>47</v>
      </c>
    </row>
    <row r="3" spans="2:10" ht="15.75" thickBot="1"/>
    <row r="4" spans="2:10" ht="15.75">
      <c r="B4" s="67" t="s">
        <v>23</v>
      </c>
      <c r="C4" s="72" t="s">
        <v>9</v>
      </c>
      <c r="D4" s="72" t="s">
        <v>10</v>
      </c>
      <c r="E4" s="68" t="s">
        <v>32</v>
      </c>
      <c r="F4" s="69" t="s">
        <v>33</v>
      </c>
      <c r="H4" s="27"/>
      <c r="I4" s="27"/>
      <c r="J4" s="27"/>
    </row>
    <row r="5" spans="2:10" ht="15.75">
      <c r="B5" s="70" t="s">
        <v>34</v>
      </c>
      <c r="C5" s="33"/>
      <c r="D5" s="33"/>
      <c r="E5" s="32"/>
      <c r="F5" s="40"/>
      <c r="H5" s="27"/>
      <c r="I5" s="27"/>
      <c r="J5" s="27"/>
    </row>
    <row r="6" spans="2:10">
      <c r="B6" s="31">
        <v>1</v>
      </c>
      <c r="C6" s="33">
        <v>148.1</v>
      </c>
      <c r="D6" s="33">
        <v>876.8</v>
      </c>
      <c r="E6" s="11">
        <v>14.450190262464629</v>
      </c>
      <c r="F6" s="10">
        <v>85.549809737535369</v>
      </c>
      <c r="H6" s="27"/>
      <c r="I6" s="27"/>
      <c r="J6" s="27"/>
    </row>
    <row r="7" spans="2:10">
      <c r="B7" s="31">
        <v>1</v>
      </c>
      <c r="C7" s="33">
        <v>120.19999999999999</v>
      </c>
      <c r="D7" s="33">
        <v>770.2</v>
      </c>
      <c r="E7" s="11">
        <v>13.4995507637017</v>
      </c>
      <c r="F7" s="10">
        <v>86.500449236298294</v>
      </c>
      <c r="G7" s="27"/>
      <c r="H7" s="27"/>
      <c r="I7" s="27"/>
      <c r="J7" s="27"/>
    </row>
    <row r="8" spans="2:10">
      <c r="B8" s="31">
        <v>1</v>
      </c>
      <c r="C8" s="33">
        <v>299.60000000000002</v>
      </c>
      <c r="D8" s="33">
        <v>774.4</v>
      </c>
      <c r="E8" s="11">
        <v>27.895716945996281</v>
      </c>
      <c r="F8" s="10">
        <v>72.104283054003716</v>
      </c>
      <c r="G8" s="27"/>
      <c r="H8" s="27"/>
      <c r="I8" s="27"/>
      <c r="J8" s="27"/>
    </row>
    <row r="9" spans="2:10">
      <c r="B9" s="31">
        <v>1</v>
      </c>
      <c r="C9" s="33">
        <v>143</v>
      </c>
      <c r="D9" s="33">
        <v>1030</v>
      </c>
      <c r="E9" s="11">
        <v>12.190963341858483</v>
      </c>
      <c r="F9" s="10">
        <v>87.809036658141522</v>
      </c>
      <c r="G9" s="27"/>
      <c r="H9" s="27"/>
      <c r="I9" s="27"/>
      <c r="J9" s="27"/>
    </row>
    <row r="10" spans="2:10">
      <c r="B10" s="31">
        <v>1</v>
      </c>
      <c r="C10" s="33">
        <v>190</v>
      </c>
      <c r="D10" s="33">
        <v>532</v>
      </c>
      <c r="E10" s="11">
        <v>26.315789473684209</v>
      </c>
      <c r="F10" s="10">
        <v>73.684210526315795</v>
      </c>
      <c r="G10" s="27"/>
      <c r="H10" s="27"/>
      <c r="I10" s="27"/>
      <c r="J10" s="27"/>
    </row>
    <row r="11" spans="2:10">
      <c r="B11" s="31">
        <v>1</v>
      </c>
      <c r="C11" s="33">
        <v>87.5</v>
      </c>
      <c r="D11" s="33">
        <v>972.3</v>
      </c>
      <c r="E11" s="11">
        <v>8.2562747688243068</v>
      </c>
      <c r="F11" s="10">
        <v>91.743725231175688</v>
      </c>
      <c r="G11" s="27"/>
      <c r="H11" s="27"/>
      <c r="I11" s="27"/>
      <c r="J11" s="27"/>
    </row>
    <row r="12" spans="2:10">
      <c r="B12" s="31">
        <v>2</v>
      </c>
      <c r="C12" s="33">
        <v>298.5</v>
      </c>
      <c r="D12" s="33">
        <v>667.2</v>
      </c>
      <c r="E12" s="11">
        <v>30.910220565392976</v>
      </c>
      <c r="F12" s="10">
        <v>69.089779434607024</v>
      </c>
      <c r="G12" s="27"/>
      <c r="H12" s="27"/>
      <c r="I12" s="27"/>
      <c r="J12" s="27"/>
    </row>
    <row r="13" spans="2:10">
      <c r="B13" s="31">
        <v>2</v>
      </c>
      <c r="C13" s="33">
        <v>204</v>
      </c>
      <c r="D13" s="33">
        <v>824.6</v>
      </c>
      <c r="E13" s="11">
        <v>19.832782422710483</v>
      </c>
      <c r="F13" s="10">
        <v>80.16721757728952</v>
      </c>
      <c r="G13" s="27"/>
      <c r="H13" s="27"/>
      <c r="I13" s="27"/>
      <c r="J13" s="27"/>
    </row>
    <row r="14" spans="2:10">
      <c r="B14" s="31">
        <v>1</v>
      </c>
      <c r="C14" s="33">
        <v>192.1</v>
      </c>
      <c r="D14" s="33">
        <v>555.79999999999995</v>
      </c>
      <c r="E14" s="33">
        <v>25.685252039042656</v>
      </c>
      <c r="F14" s="34">
        <v>74.314747960957348</v>
      </c>
      <c r="G14" s="27"/>
      <c r="H14" s="27"/>
      <c r="I14" s="27"/>
      <c r="J14" s="27"/>
    </row>
    <row r="15" spans="2:10">
      <c r="B15" s="31">
        <v>2</v>
      </c>
      <c r="C15" s="33">
        <v>431.6</v>
      </c>
      <c r="D15" s="33">
        <v>500.6</v>
      </c>
      <c r="E15" s="33">
        <v>46.299077451190733</v>
      </c>
      <c r="F15" s="34">
        <v>53.700922548809267</v>
      </c>
      <c r="G15" s="27"/>
      <c r="H15" s="27"/>
      <c r="I15" s="27"/>
      <c r="J15" s="27"/>
    </row>
    <row r="16" spans="2:10">
      <c r="B16" s="31">
        <v>2</v>
      </c>
      <c r="C16" s="33">
        <v>195</v>
      </c>
      <c r="D16" s="33">
        <v>808</v>
      </c>
      <c r="E16" s="33">
        <v>19.441674975074775</v>
      </c>
      <c r="F16" s="34">
        <v>80.558325024925225</v>
      </c>
      <c r="G16" s="27"/>
      <c r="H16" s="27"/>
      <c r="I16" s="27"/>
      <c r="J16" s="27"/>
    </row>
    <row r="17" spans="2:10">
      <c r="B17" s="31">
        <v>2</v>
      </c>
      <c r="C17" s="33">
        <v>484</v>
      </c>
      <c r="D17" s="33">
        <v>532.5</v>
      </c>
      <c r="E17" s="33">
        <v>47.614363010329562</v>
      </c>
      <c r="F17" s="34">
        <v>52.385636989670438</v>
      </c>
      <c r="G17" s="27"/>
      <c r="H17" s="27"/>
      <c r="I17" s="27"/>
      <c r="J17" s="27"/>
    </row>
    <row r="18" spans="2:10">
      <c r="B18" s="31">
        <v>2</v>
      </c>
      <c r="C18" s="33">
        <v>392.5</v>
      </c>
      <c r="D18" s="33">
        <v>637</v>
      </c>
      <c r="E18" s="33">
        <v>38.125303545410397</v>
      </c>
      <c r="F18" s="34">
        <v>61.874696454589603</v>
      </c>
      <c r="G18" s="27"/>
      <c r="H18" s="27"/>
      <c r="I18" s="27"/>
      <c r="J18" s="27"/>
    </row>
    <row r="19" spans="2:10">
      <c r="B19" s="31">
        <v>2</v>
      </c>
      <c r="C19" s="33">
        <v>108</v>
      </c>
      <c r="D19" s="33">
        <v>728.6</v>
      </c>
      <c r="E19" s="33">
        <v>12.909395170929955</v>
      </c>
      <c r="F19" s="34">
        <v>87.090604829070045</v>
      </c>
      <c r="G19" s="27"/>
      <c r="H19" s="27"/>
      <c r="I19" s="27"/>
      <c r="J19" s="27"/>
    </row>
    <row r="20" spans="2:10">
      <c r="B20" s="31">
        <v>2</v>
      </c>
      <c r="C20" s="33">
        <v>431.4</v>
      </c>
      <c r="D20" s="33">
        <v>541</v>
      </c>
      <c r="E20" s="33">
        <v>44.364459070341425</v>
      </c>
      <c r="F20" s="34">
        <v>55.635540929658575</v>
      </c>
      <c r="G20" s="27"/>
      <c r="H20" s="27"/>
      <c r="I20" s="27"/>
      <c r="J20" s="27"/>
    </row>
    <row r="21" spans="2:10">
      <c r="B21" s="31">
        <v>2</v>
      </c>
      <c r="C21" s="33">
        <v>310.89999999999998</v>
      </c>
      <c r="D21" s="33">
        <v>590.4</v>
      </c>
      <c r="E21" s="33">
        <v>34.494618883834463</v>
      </c>
      <c r="F21" s="34">
        <v>65.505381116165537</v>
      </c>
      <c r="G21" s="27"/>
      <c r="H21" s="27"/>
      <c r="I21" s="27"/>
      <c r="J21" s="27"/>
    </row>
    <row r="22" spans="2:10">
      <c r="B22" s="31">
        <v>2</v>
      </c>
      <c r="C22" s="33">
        <v>337.5</v>
      </c>
      <c r="D22" s="33">
        <v>601.4</v>
      </c>
      <c r="E22" s="33">
        <v>35.946320161891578</v>
      </c>
      <c r="F22" s="34">
        <v>64.053679838108422</v>
      </c>
      <c r="G22" s="27"/>
      <c r="H22" s="27"/>
      <c r="I22" s="27"/>
      <c r="J22" s="27"/>
    </row>
    <row r="23" spans="2:10">
      <c r="B23" s="31">
        <v>1</v>
      </c>
      <c r="C23" s="33">
        <v>263</v>
      </c>
      <c r="D23" s="33">
        <v>535</v>
      </c>
      <c r="E23" s="33">
        <v>32.957393483709275</v>
      </c>
      <c r="F23" s="34">
        <v>67.042606516290732</v>
      </c>
      <c r="G23" s="27"/>
      <c r="H23" s="27"/>
      <c r="I23" s="27"/>
      <c r="J23" s="27"/>
    </row>
    <row r="24" spans="2:10" ht="15.75" thickBot="1">
      <c r="B24" s="35">
        <v>1</v>
      </c>
      <c r="C24" s="36">
        <v>246</v>
      </c>
      <c r="D24" s="36">
        <v>733.1</v>
      </c>
      <c r="E24" s="36">
        <v>25.125114901440099</v>
      </c>
      <c r="F24" s="37">
        <v>74.874885098559901</v>
      </c>
      <c r="G24" s="27"/>
      <c r="H24" s="27"/>
      <c r="I24" s="27"/>
      <c r="J24" s="27"/>
    </row>
    <row r="25" spans="2:10">
      <c r="H25" s="27"/>
      <c r="I25" s="27"/>
      <c r="J25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C21"/>
  <sheetViews>
    <sheetView topLeftCell="C1" workbookViewId="0">
      <selection activeCell="D2" sqref="D2"/>
    </sheetView>
  </sheetViews>
  <sheetFormatPr defaultRowHeight="15"/>
  <cols>
    <col min="2" max="2" width="12.140625" customWidth="1"/>
    <col min="3" max="3" width="12.28515625" customWidth="1"/>
    <col min="4" max="4" width="28.140625" customWidth="1"/>
    <col min="5" max="5" width="22.85546875" customWidth="1"/>
    <col min="6" max="6" width="13.85546875" customWidth="1"/>
    <col min="8" max="8" width="15.5703125" customWidth="1"/>
    <col min="9" max="9" width="9.140625" style="27"/>
    <col min="10" max="10" width="25.85546875" customWidth="1"/>
    <col min="11" max="11" width="22.42578125" customWidth="1"/>
  </cols>
  <sheetData>
    <row r="2" spans="2:55">
      <c r="D2" s="43" t="s">
        <v>46</v>
      </c>
    </row>
    <row r="3" spans="2:55" ht="19.5" thickBot="1">
      <c r="B3" s="27"/>
      <c r="C3" s="27"/>
      <c r="D3" s="71" t="s">
        <v>39</v>
      </c>
      <c r="E3" s="27"/>
      <c r="F3" s="27"/>
      <c r="H3" s="27"/>
      <c r="I3" s="71" t="s">
        <v>42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spans="2:55">
      <c r="B4" s="28" t="s">
        <v>4</v>
      </c>
      <c r="C4" s="29" t="s">
        <v>45</v>
      </c>
      <c r="D4" s="29" t="s">
        <v>37</v>
      </c>
      <c r="E4" s="30" t="s">
        <v>38</v>
      </c>
      <c r="F4" s="11"/>
      <c r="G4" s="27"/>
      <c r="H4" s="28" t="s">
        <v>4</v>
      </c>
      <c r="I4" s="29" t="s">
        <v>45</v>
      </c>
      <c r="J4" s="29" t="s">
        <v>40</v>
      </c>
      <c r="K4" s="30" t="s">
        <v>41</v>
      </c>
      <c r="L4" s="27"/>
    </row>
    <row r="5" spans="2:55" s="27" customFormat="1">
      <c r="B5" s="31" t="s">
        <v>36</v>
      </c>
      <c r="C5" s="33"/>
      <c r="D5" s="33"/>
      <c r="E5" s="34"/>
      <c r="F5" s="11"/>
      <c r="H5" s="31" t="s">
        <v>36</v>
      </c>
      <c r="I5" s="33"/>
      <c r="J5" s="33"/>
      <c r="K5" s="34"/>
    </row>
    <row r="6" spans="2:55">
      <c r="B6" s="31">
        <v>1</v>
      </c>
      <c r="C6" s="33">
        <v>580</v>
      </c>
      <c r="D6" s="33">
        <v>22</v>
      </c>
      <c r="E6" s="34">
        <v>3.7931034482758621</v>
      </c>
      <c r="F6" s="33"/>
      <c r="G6" s="27"/>
      <c r="H6" s="31">
        <v>1</v>
      </c>
      <c r="I6" s="33">
        <v>614</v>
      </c>
      <c r="J6" s="33">
        <v>5</v>
      </c>
      <c r="K6" s="34">
        <v>0.81433224755700329</v>
      </c>
      <c r="L6" s="27"/>
    </row>
    <row r="7" spans="2:55">
      <c r="B7" s="31">
        <v>1</v>
      </c>
      <c r="C7" s="33">
        <v>594</v>
      </c>
      <c r="D7" s="33">
        <v>24</v>
      </c>
      <c r="E7" s="34">
        <v>4.0404040404040407</v>
      </c>
      <c r="F7" s="33"/>
      <c r="G7" s="27"/>
      <c r="H7" s="31">
        <v>1</v>
      </c>
      <c r="I7" s="33">
        <v>575</v>
      </c>
      <c r="J7" s="33">
        <v>5</v>
      </c>
      <c r="K7" s="34">
        <v>0.86956521739130432</v>
      </c>
      <c r="L7" s="27"/>
    </row>
    <row r="8" spans="2:55">
      <c r="B8" s="31">
        <v>1</v>
      </c>
      <c r="C8" s="33">
        <v>569</v>
      </c>
      <c r="D8" s="33">
        <v>23</v>
      </c>
      <c r="E8" s="34">
        <v>4.0421792618629171</v>
      </c>
      <c r="F8" s="33"/>
      <c r="G8" s="27"/>
      <c r="H8" s="31">
        <v>1</v>
      </c>
      <c r="I8" s="33">
        <v>579</v>
      </c>
      <c r="J8" s="33">
        <v>39</v>
      </c>
      <c r="K8" s="34">
        <v>6.7357512953367875</v>
      </c>
      <c r="L8" s="27"/>
    </row>
    <row r="9" spans="2:55">
      <c r="B9" s="31">
        <v>1</v>
      </c>
      <c r="C9" s="33">
        <v>756</v>
      </c>
      <c r="D9" s="33">
        <v>20</v>
      </c>
      <c r="E9" s="34">
        <v>2.6455026455026456</v>
      </c>
      <c r="F9" s="33"/>
      <c r="G9" s="27"/>
      <c r="H9" s="31">
        <v>1</v>
      </c>
      <c r="I9" s="33">
        <v>696</v>
      </c>
      <c r="J9" s="33">
        <v>17</v>
      </c>
      <c r="K9" s="34">
        <v>2.4425287356321839</v>
      </c>
      <c r="L9" s="27"/>
    </row>
    <row r="10" spans="2:55">
      <c r="B10" s="31">
        <v>1</v>
      </c>
      <c r="C10" s="33">
        <v>663</v>
      </c>
      <c r="D10" s="33">
        <v>56</v>
      </c>
      <c r="E10" s="34">
        <v>8.4464555052790349</v>
      </c>
      <c r="F10" s="33"/>
      <c r="G10" s="27"/>
      <c r="H10" s="31">
        <v>1</v>
      </c>
      <c r="I10" s="33">
        <v>536</v>
      </c>
      <c r="J10" s="33">
        <v>60</v>
      </c>
      <c r="K10" s="34">
        <v>11.194029850746269</v>
      </c>
      <c r="L10" s="27"/>
    </row>
    <row r="11" spans="2:55">
      <c r="B11" s="31">
        <v>1</v>
      </c>
      <c r="C11" s="33">
        <v>599</v>
      </c>
      <c r="D11" s="33">
        <v>50</v>
      </c>
      <c r="E11" s="34">
        <v>8.3472454090150254</v>
      </c>
      <c r="F11" s="33"/>
      <c r="G11" s="27"/>
      <c r="H11" s="31">
        <v>1</v>
      </c>
      <c r="I11" s="33">
        <v>677</v>
      </c>
      <c r="J11" s="33">
        <v>32</v>
      </c>
      <c r="K11" s="34">
        <v>4.7267355982274744</v>
      </c>
      <c r="L11" s="27"/>
    </row>
    <row r="12" spans="2:55">
      <c r="B12" s="31">
        <v>2</v>
      </c>
      <c r="C12" s="33">
        <v>488</v>
      </c>
      <c r="D12" s="33">
        <v>79</v>
      </c>
      <c r="E12" s="34">
        <v>16.188524590163937</v>
      </c>
      <c r="F12" s="33"/>
      <c r="G12" s="27"/>
      <c r="H12" s="31">
        <v>2</v>
      </c>
      <c r="I12" s="33">
        <v>415</v>
      </c>
      <c r="J12" s="33">
        <v>12</v>
      </c>
      <c r="K12" s="34">
        <v>2.8915662650602409</v>
      </c>
      <c r="L12" s="27"/>
    </row>
    <row r="13" spans="2:55">
      <c r="B13" s="31">
        <v>2</v>
      </c>
      <c r="C13" s="33">
        <v>604</v>
      </c>
      <c r="D13" s="33">
        <v>85</v>
      </c>
      <c r="E13" s="34">
        <v>14.072847682119205</v>
      </c>
      <c r="F13" s="33"/>
      <c r="G13" s="27"/>
      <c r="H13" s="31">
        <v>2</v>
      </c>
      <c r="I13" s="33">
        <v>336</v>
      </c>
      <c r="J13" s="33">
        <v>1</v>
      </c>
      <c r="K13" s="34">
        <v>0.29761904761904762</v>
      </c>
      <c r="L13" s="27"/>
    </row>
    <row r="14" spans="2:55">
      <c r="B14" s="31">
        <v>2</v>
      </c>
      <c r="C14" s="33">
        <v>888</v>
      </c>
      <c r="D14" s="33">
        <v>94</v>
      </c>
      <c r="E14" s="34">
        <v>10.585585585585585</v>
      </c>
      <c r="F14" s="33"/>
      <c r="G14" s="27"/>
      <c r="H14" s="31">
        <v>2</v>
      </c>
      <c r="I14" s="33">
        <v>640</v>
      </c>
      <c r="J14" s="33">
        <v>20</v>
      </c>
      <c r="K14" s="34">
        <v>3.125</v>
      </c>
      <c r="L14" s="27"/>
    </row>
    <row r="15" spans="2:55">
      <c r="B15" s="31">
        <v>2</v>
      </c>
      <c r="C15" s="33">
        <v>770</v>
      </c>
      <c r="D15" s="33">
        <v>101</v>
      </c>
      <c r="E15" s="34">
        <v>13.116883116883116</v>
      </c>
      <c r="F15" s="33"/>
      <c r="G15" s="27"/>
      <c r="H15" s="31">
        <v>2</v>
      </c>
      <c r="I15" s="33">
        <v>621</v>
      </c>
      <c r="J15" s="33">
        <v>28</v>
      </c>
      <c r="K15" s="34">
        <v>4.5088566827697258</v>
      </c>
      <c r="L15" s="27"/>
    </row>
    <row r="16" spans="2:55">
      <c r="B16" s="31">
        <v>2</v>
      </c>
      <c r="C16" s="33">
        <v>701</v>
      </c>
      <c r="D16" s="33">
        <v>16</v>
      </c>
      <c r="E16" s="34">
        <v>2.2824536376604851</v>
      </c>
      <c r="F16" s="33"/>
      <c r="G16" s="27"/>
      <c r="H16" s="31">
        <v>2</v>
      </c>
      <c r="I16" s="33">
        <v>614</v>
      </c>
      <c r="J16" s="33">
        <v>26</v>
      </c>
      <c r="K16" s="34">
        <v>4.234527687296417</v>
      </c>
      <c r="L16" s="27"/>
    </row>
    <row r="17" spans="2:12">
      <c r="B17" s="31">
        <v>2</v>
      </c>
      <c r="C17" s="33">
        <v>779</v>
      </c>
      <c r="D17" s="33">
        <v>17</v>
      </c>
      <c r="E17" s="34">
        <v>2.1822849807445444</v>
      </c>
      <c r="F17" s="33"/>
      <c r="G17" s="27"/>
      <c r="H17" s="31">
        <v>2</v>
      </c>
      <c r="I17" s="33">
        <v>789</v>
      </c>
      <c r="J17" s="33">
        <v>31</v>
      </c>
      <c r="K17" s="34">
        <v>3.9290240811153359</v>
      </c>
      <c r="L17" s="27"/>
    </row>
    <row r="18" spans="2:12">
      <c r="B18" s="31">
        <v>2</v>
      </c>
      <c r="C18" s="33">
        <v>738</v>
      </c>
      <c r="D18" s="33">
        <v>122</v>
      </c>
      <c r="E18" s="34">
        <v>16.531165311653119</v>
      </c>
      <c r="F18" s="33"/>
      <c r="G18" s="27"/>
      <c r="H18" s="31">
        <v>2</v>
      </c>
      <c r="I18" s="33">
        <v>972</v>
      </c>
      <c r="J18" s="33">
        <v>47</v>
      </c>
      <c r="K18" s="34">
        <v>4.8353909465020575</v>
      </c>
      <c r="L18" s="27"/>
    </row>
    <row r="19" spans="2:12">
      <c r="B19" s="31">
        <v>2</v>
      </c>
      <c r="C19" s="33">
        <v>533</v>
      </c>
      <c r="D19" s="33">
        <v>60</v>
      </c>
      <c r="E19" s="34">
        <v>11.257035647279549</v>
      </c>
      <c r="F19" s="33"/>
      <c r="G19" s="27"/>
      <c r="H19" s="31">
        <v>2</v>
      </c>
      <c r="I19" s="33">
        <v>854</v>
      </c>
      <c r="J19" s="33">
        <v>38</v>
      </c>
      <c r="K19" s="34">
        <v>4.4496487119437944</v>
      </c>
      <c r="L19" s="27"/>
    </row>
    <row r="20" spans="2:12">
      <c r="B20" s="31">
        <v>2</v>
      </c>
      <c r="C20" s="33">
        <v>632</v>
      </c>
      <c r="D20" s="33">
        <v>105</v>
      </c>
      <c r="E20" s="34">
        <v>16.61392405063291</v>
      </c>
      <c r="F20" s="33"/>
      <c r="G20" s="27"/>
      <c r="H20" s="31">
        <v>2</v>
      </c>
      <c r="I20" s="33">
        <v>645</v>
      </c>
      <c r="J20" s="33">
        <v>32</v>
      </c>
      <c r="K20" s="34">
        <v>4.9612403100775193</v>
      </c>
      <c r="L20" s="27"/>
    </row>
    <row r="21" spans="2:12" ht="15.75" thickBot="1">
      <c r="B21" s="35">
        <v>2</v>
      </c>
      <c r="C21" s="36">
        <v>494</v>
      </c>
      <c r="D21" s="36">
        <v>129</v>
      </c>
      <c r="E21" s="37">
        <v>26.113360323886642</v>
      </c>
      <c r="F21" s="33"/>
      <c r="G21" s="27"/>
      <c r="H21" s="35">
        <v>2</v>
      </c>
      <c r="I21" s="36">
        <v>570</v>
      </c>
      <c r="J21" s="36">
        <v>114</v>
      </c>
      <c r="K21" s="37">
        <v>20</v>
      </c>
      <c r="L21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17"/>
  <sheetViews>
    <sheetView tabSelected="1" topLeftCell="L1" workbookViewId="0">
      <selection activeCell="E2" sqref="E2"/>
    </sheetView>
  </sheetViews>
  <sheetFormatPr defaultRowHeight="15"/>
  <cols>
    <col min="2" max="2" width="15.85546875" customWidth="1"/>
    <col min="3" max="3" width="12.42578125" customWidth="1"/>
    <col min="4" max="4" width="31.5703125" customWidth="1"/>
    <col min="5" max="5" width="24.28515625" customWidth="1"/>
    <col min="8" max="8" width="16.5703125" customWidth="1"/>
    <col min="9" max="9" width="13.140625" customWidth="1"/>
    <col min="10" max="10" width="19.28515625" customWidth="1"/>
    <col min="11" max="11" width="22" customWidth="1"/>
    <col min="14" max="14" width="16.85546875" customWidth="1"/>
    <col min="16" max="16" width="30.7109375" customWidth="1"/>
    <col min="17" max="17" width="21.85546875" customWidth="1"/>
  </cols>
  <sheetData>
    <row r="2" spans="2:17">
      <c r="E2" s="43" t="s">
        <v>46</v>
      </c>
    </row>
    <row r="3" spans="2:17" ht="15.75" thickBot="1">
      <c r="B3" s="33"/>
      <c r="C3" s="33" t="s">
        <v>35</v>
      </c>
      <c r="D3" s="33"/>
      <c r="E3" s="33"/>
      <c r="I3" s="27" t="s">
        <v>43</v>
      </c>
      <c r="O3" s="27" t="s">
        <v>44</v>
      </c>
    </row>
    <row r="4" spans="2:17">
      <c r="B4" s="28" t="s">
        <v>4</v>
      </c>
      <c r="C4" s="29" t="s">
        <v>45</v>
      </c>
      <c r="D4" s="29" t="s">
        <v>37</v>
      </c>
      <c r="E4" s="30" t="s">
        <v>38</v>
      </c>
      <c r="F4" s="33"/>
      <c r="G4" s="27"/>
      <c r="H4" s="28" t="s">
        <v>4</v>
      </c>
      <c r="I4" s="29" t="s">
        <v>45</v>
      </c>
      <c r="J4" s="29" t="s">
        <v>37</v>
      </c>
      <c r="K4" s="30" t="s">
        <v>38</v>
      </c>
      <c r="L4" s="33"/>
      <c r="M4" s="33"/>
      <c r="N4" s="28" t="s">
        <v>4</v>
      </c>
      <c r="O4" s="29" t="s">
        <v>45</v>
      </c>
      <c r="P4" s="29" t="s">
        <v>37</v>
      </c>
      <c r="Q4" s="30" t="s">
        <v>38</v>
      </c>
    </row>
    <row r="5" spans="2:17">
      <c r="B5" s="31" t="s">
        <v>36</v>
      </c>
      <c r="C5" s="33"/>
      <c r="D5" s="33"/>
      <c r="E5" s="34"/>
      <c r="F5" s="33"/>
      <c r="G5" s="27"/>
      <c r="H5" s="31" t="s">
        <v>36</v>
      </c>
      <c r="I5" s="33"/>
      <c r="J5" s="33"/>
      <c r="K5" s="34"/>
      <c r="L5" s="33"/>
      <c r="M5" s="33"/>
      <c r="N5" s="31" t="s">
        <v>36</v>
      </c>
      <c r="O5" s="33"/>
      <c r="P5" s="33"/>
      <c r="Q5" s="34"/>
    </row>
    <row r="6" spans="2:17">
      <c r="B6" s="31">
        <v>2</v>
      </c>
      <c r="C6" s="33">
        <v>704</v>
      </c>
      <c r="D6" s="33">
        <v>18</v>
      </c>
      <c r="E6" s="34">
        <v>2.5568181818181821</v>
      </c>
      <c r="F6" s="33"/>
      <c r="G6" s="27"/>
      <c r="H6" s="31">
        <v>2</v>
      </c>
      <c r="I6" s="33">
        <v>230</v>
      </c>
      <c r="J6" s="33">
        <v>12</v>
      </c>
      <c r="K6" s="34">
        <v>5.2173913043478262</v>
      </c>
      <c r="L6" s="33"/>
      <c r="M6" s="33"/>
      <c r="N6" s="31">
        <v>2</v>
      </c>
      <c r="O6" s="33">
        <v>278</v>
      </c>
      <c r="P6" s="33">
        <v>7</v>
      </c>
      <c r="Q6" s="34">
        <v>2.5179856115107913</v>
      </c>
    </row>
    <row r="7" spans="2:17">
      <c r="B7" s="31">
        <v>2</v>
      </c>
      <c r="C7" s="33">
        <v>567</v>
      </c>
      <c r="D7" s="33">
        <v>35</v>
      </c>
      <c r="E7" s="34">
        <v>6.1728395061728394</v>
      </c>
      <c r="F7" s="33"/>
      <c r="G7" s="27"/>
      <c r="H7" s="31">
        <v>2</v>
      </c>
      <c r="I7" s="33">
        <v>191</v>
      </c>
      <c r="J7" s="33">
        <v>12</v>
      </c>
      <c r="K7" s="34">
        <v>6.2827225130890048</v>
      </c>
      <c r="L7" s="33"/>
      <c r="M7" s="33"/>
      <c r="N7" s="31">
        <v>2</v>
      </c>
      <c r="O7" s="33">
        <v>194</v>
      </c>
      <c r="P7" s="33">
        <v>4</v>
      </c>
      <c r="Q7" s="34">
        <v>2.0618556701030926</v>
      </c>
    </row>
    <row r="8" spans="2:17">
      <c r="B8" s="31">
        <v>2</v>
      </c>
      <c r="C8" s="33">
        <v>546</v>
      </c>
      <c r="D8" s="33">
        <v>19</v>
      </c>
      <c r="E8" s="34">
        <v>3.4798534798534799</v>
      </c>
      <c r="F8" s="33"/>
      <c r="G8" s="27"/>
      <c r="H8" s="31">
        <v>2</v>
      </c>
      <c r="I8" s="33">
        <v>375</v>
      </c>
      <c r="J8" s="33">
        <v>32</v>
      </c>
      <c r="K8" s="34">
        <v>8.5333333333333332</v>
      </c>
      <c r="L8" s="33"/>
      <c r="M8" s="33"/>
      <c r="N8" s="31">
        <v>2</v>
      </c>
      <c r="O8" s="33">
        <v>241</v>
      </c>
      <c r="P8" s="33">
        <v>15</v>
      </c>
      <c r="Q8" s="34">
        <v>6.2240663900414939</v>
      </c>
    </row>
    <row r="9" spans="2:17">
      <c r="B9" s="31">
        <v>2</v>
      </c>
      <c r="C9" s="33">
        <v>619</v>
      </c>
      <c r="D9" s="33">
        <v>17</v>
      </c>
      <c r="E9" s="34">
        <v>2.7463651050080773</v>
      </c>
      <c r="F9" s="33"/>
      <c r="G9" s="27"/>
      <c r="H9" s="31">
        <v>2</v>
      </c>
      <c r="I9" s="33">
        <v>271</v>
      </c>
      <c r="J9" s="33">
        <v>13</v>
      </c>
      <c r="K9" s="34">
        <v>4.7970479704797047</v>
      </c>
      <c r="L9" s="33"/>
      <c r="M9" s="33"/>
      <c r="N9" s="31">
        <v>2</v>
      </c>
      <c r="O9" s="33">
        <v>167</v>
      </c>
      <c r="P9" s="33">
        <v>21</v>
      </c>
      <c r="Q9" s="34">
        <v>12.574850299401197</v>
      </c>
    </row>
    <row r="10" spans="2:17">
      <c r="B10" s="31">
        <v>2</v>
      </c>
      <c r="C10" s="33">
        <v>563</v>
      </c>
      <c r="D10" s="33">
        <v>89</v>
      </c>
      <c r="E10" s="34">
        <v>15.808170515097691</v>
      </c>
      <c r="F10" s="33"/>
      <c r="G10" s="27"/>
      <c r="H10" s="31">
        <v>2</v>
      </c>
      <c r="I10" s="33">
        <v>220</v>
      </c>
      <c r="J10" s="33">
        <v>25</v>
      </c>
      <c r="K10" s="34">
        <v>11.363636363636363</v>
      </c>
      <c r="L10" s="33"/>
      <c r="M10" s="33"/>
      <c r="N10" s="31">
        <v>2</v>
      </c>
      <c r="O10" s="33">
        <v>214</v>
      </c>
      <c r="P10" s="33">
        <v>47</v>
      </c>
      <c r="Q10" s="34">
        <v>21.962616822429908</v>
      </c>
    </row>
    <row r="11" spans="2:17">
      <c r="B11" s="31">
        <v>2</v>
      </c>
      <c r="C11" s="33">
        <v>723</v>
      </c>
      <c r="D11" s="33">
        <v>79</v>
      </c>
      <c r="E11" s="34">
        <v>10.926694329183956</v>
      </c>
      <c r="F11" s="33"/>
      <c r="G11" s="27"/>
      <c r="H11" s="31">
        <v>2</v>
      </c>
      <c r="I11" s="33">
        <v>163</v>
      </c>
      <c r="J11" s="33">
        <v>15</v>
      </c>
      <c r="K11" s="34">
        <v>9.2024539877300615</v>
      </c>
      <c r="L11" s="33"/>
      <c r="M11" s="33"/>
      <c r="N11" s="31">
        <v>2</v>
      </c>
      <c r="O11" s="33">
        <v>182</v>
      </c>
      <c r="P11" s="33">
        <v>18</v>
      </c>
      <c r="Q11" s="34">
        <v>9.8901098901098905</v>
      </c>
    </row>
    <row r="12" spans="2:17">
      <c r="B12" s="31">
        <v>2</v>
      </c>
      <c r="C12" s="33">
        <v>563</v>
      </c>
      <c r="D12" s="33">
        <v>39</v>
      </c>
      <c r="E12" s="34">
        <v>6.9271758436944939</v>
      </c>
      <c r="F12" s="33"/>
      <c r="G12" s="27"/>
      <c r="H12" s="31">
        <v>2</v>
      </c>
      <c r="I12" s="33">
        <v>200</v>
      </c>
      <c r="J12" s="33">
        <v>7</v>
      </c>
      <c r="K12" s="34">
        <v>3.5000000000000004</v>
      </c>
      <c r="L12" s="33"/>
      <c r="M12" s="33"/>
      <c r="N12" s="31">
        <v>2</v>
      </c>
      <c r="O12" s="33">
        <v>213</v>
      </c>
      <c r="P12" s="33">
        <v>24</v>
      </c>
      <c r="Q12" s="34">
        <v>11.267605633802818</v>
      </c>
    </row>
    <row r="13" spans="2:17">
      <c r="B13" s="31">
        <v>1</v>
      </c>
      <c r="C13" s="33">
        <v>522</v>
      </c>
      <c r="D13" s="33">
        <v>27</v>
      </c>
      <c r="E13" s="34">
        <v>5.1724137931034484</v>
      </c>
      <c r="F13" s="33"/>
      <c r="G13" s="27"/>
      <c r="H13" s="31">
        <v>1</v>
      </c>
      <c r="I13" s="33">
        <v>216</v>
      </c>
      <c r="J13" s="33">
        <v>23</v>
      </c>
      <c r="K13" s="34">
        <v>10.648148148148149</v>
      </c>
      <c r="L13" s="33"/>
      <c r="M13" s="33"/>
      <c r="N13" s="31">
        <v>1</v>
      </c>
      <c r="O13" s="33">
        <v>182</v>
      </c>
      <c r="P13" s="33">
        <v>23</v>
      </c>
      <c r="Q13" s="34">
        <v>12.637362637362637</v>
      </c>
    </row>
    <row r="14" spans="2:17">
      <c r="B14" s="31">
        <v>1</v>
      </c>
      <c r="C14" s="33">
        <v>773</v>
      </c>
      <c r="D14" s="33">
        <v>88</v>
      </c>
      <c r="E14" s="34">
        <v>11.384217335058215</v>
      </c>
      <c r="F14" s="33"/>
      <c r="G14" s="27"/>
      <c r="H14" s="31">
        <v>1</v>
      </c>
      <c r="I14" s="33">
        <v>224</v>
      </c>
      <c r="J14" s="33"/>
      <c r="K14" s="34">
        <v>0</v>
      </c>
      <c r="L14" s="33"/>
      <c r="M14" s="33"/>
      <c r="N14" s="31">
        <v>1</v>
      </c>
      <c r="O14" s="33">
        <v>197</v>
      </c>
      <c r="P14" s="33">
        <v>13</v>
      </c>
      <c r="Q14" s="34">
        <v>6.5989847715736047</v>
      </c>
    </row>
    <row r="15" spans="2:17">
      <c r="B15" s="31">
        <v>1</v>
      </c>
      <c r="C15" s="33">
        <v>829</v>
      </c>
      <c r="D15" s="33">
        <v>107</v>
      </c>
      <c r="E15" s="34">
        <v>12.907117008443908</v>
      </c>
      <c r="F15" s="33"/>
      <c r="G15" s="27"/>
      <c r="H15" s="31">
        <v>1</v>
      </c>
      <c r="I15" s="33">
        <v>272</v>
      </c>
      <c r="J15" s="33">
        <v>14</v>
      </c>
      <c r="K15" s="34">
        <v>5.1470588235294112</v>
      </c>
      <c r="L15" s="33"/>
      <c r="M15" s="33"/>
      <c r="N15" s="31">
        <v>1</v>
      </c>
      <c r="O15" s="33">
        <v>194</v>
      </c>
      <c r="P15" s="33">
        <v>9</v>
      </c>
      <c r="Q15" s="34">
        <v>4.6391752577319592</v>
      </c>
    </row>
    <row r="16" spans="2:17">
      <c r="B16" s="31">
        <v>1</v>
      </c>
      <c r="C16" s="33">
        <v>658</v>
      </c>
      <c r="D16" s="33">
        <v>23</v>
      </c>
      <c r="E16" s="34">
        <v>3.4954407294832825</v>
      </c>
      <c r="F16" s="33"/>
      <c r="G16" s="27"/>
      <c r="H16" s="31">
        <v>1</v>
      </c>
      <c r="I16" s="33">
        <v>192</v>
      </c>
      <c r="J16" s="33">
        <v>18</v>
      </c>
      <c r="K16" s="34">
        <v>9.375</v>
      </c>
      <c r="L16" s="33"/>
      <c r="M16" s="33"/>
      <c r="N16" s="31">
        <v>1</v>
      </c>
      <c r="O16" s="33">
        <v>181</v>
      </c>
      <c r="P16" s="33">
        <v>24</v>
      </c>
      <c r="Q16" s="34">
        <v>13.259668508287293</v>
      </c>
    </row>
    <row r="17" spans="2:17" ht="15.75" thickBot="1">
      <c r="B17" s="35">
        <v>1</v>
      </c>
      <c r="C17" s="36">
        <v>829</v>
      </c>
      <c r="D17" s="36">
        <v>117</v>
      </c>
      <c r="E17" s="37">
        <v>14.11338962605549</v>
      </c>
      <c r="F17" s="33"/>
      <c r="G17" s="27"/>
      <c r="H17" s="35">
        <v>1</v>
      </c>
      <c r="I17" s="36">
        <v>152</v>
      </c>
      <c r="J17" s="36">
        <v>31</v>
      </c>
      <c r="K17" s="37">
        <v>20.394736842105264</v>
      </c>
      <c r="L17" s="33"/>
      <c r="M17" s="33"/>
      <c r="N17" s="35">
        <v>1</v>
      </c>
      <c r="O17" s="36">
        <v>166</v>
      </c>
      <c r="P17" s="36">
        <v>44</v>
      </c>
      <c r="Q17" s="37">
        <v>26.506024096385545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 1A</vt:lpstr>
      <vt:lpstr>Fig 1B</vt:lpstr>
      <vt:lpstr>Fig 2A</vt:lpstr>
      <vt:lpstr>Fig 2B</vt:lpstr>
      <vt:lpstr>Fig 3</vt:lpstr>
      <vt:lpstr>Fig 4</vt:lpstr>
      <vt:lpstr>Fig 5</vt:lpstr>
      <vt:lpstr>Table</vt:lpstr>
    </vt:vector>
  </TitlesOfParts>
  <Company>NTU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sbsaccess</dc:creator>
  <cp:lastModifiedBy>sbsaccess</cp:lastModifiedBy>
  <dcterms:created xsi:type="dcterms:W3CDTF">2014-07-31T03:45:58Z</dcterms:created>
  <dcterms:modified xsi:type="dcterms:W3CDTF">2014-08-01T03:02:21Z</dcterms:modified>
</cp:coreProperties>
</file>