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ropbox\LSU\PSE@LSU\PEMFC\Joule_2020\FCSDAT_Repository\FCSDAT\data\"/>
    </mc:Choice>
  </mc:AlternateContent>
  <xr:revisionPtr revIDLastSave="0" documentId="13_ncr:1_{3568D70D-AC3F-4D86-A37F-1EFDF000B329}" xr6:coauthVersionLast="45" xr6:coauthVersionMax="45" xr10:uidLastSave="{00000000-0000-0000-0000-000000000000}"/>
  <bookViews>
    <workbookView xWindow="-98" yWindow="-98" windowWidth="19396" windowHeight="10395" xr2:uid="{8965BD36-60C8-4316-B37C-7C2AADE32A35}"/>
  </bookViews>
  <sheets>
    <sheet name="FCDATALSU" sheetId="1" r:id="rId1"/>
    <sheet name="Acid Doping Lev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 s="1"/>
  <c r="F2" i="3"/>
  <c r="G2" i="3"/>
  <c r="C3" i="3"/>
  <c r="D3" i="3"/>
  <c r="F3" i="3"/>
  <c r="G3" i="3" s="1"/>
  <c r="C4" i="3"/>
  <c r="D4" i="3" s="1"/>
  <c r="F4" i="3"/>
  <c r="G4" i="3" s="1"/>
  <c r="C5" i="3"/>
  <c r="D5" i="3" s="1"/>
  <c r="F5" i="3"/>
  <c r="G5" i="3"/>
  <c r="C6" i="3"/>
  <c r="D6" i="3"/>
  <c r="F6" i="3"/>
  <c r="G6" i="3"/>
  <c r="C7" i="3"/>
  <c r="D7" i="3"/>
  <c r="F7" i="3"/>
  <c r="G7" i="3" s="1"/>
</calcChain>
</file>

<file path=xl/sharedStrings.xml><?xml version="1.0" encoding="utf-8"?>
<sst xmlns="http://schemas.openxmlformats.org/spreadsheetml/2006/main" count="17" uniqueCount="17">
  <si>
    <t>I (A/cm2) 160</t>
  </si>
  <si>
    <t>E (V) 160</t>
  </si>
  <si>
    <t>I (A/cm2) 180</t>
  </si>
  <si>
    <t>E (V) 180</t>
  </si>
  <si>
    <t>I (A/cm2) 200</t>
  </si>
  <si>
    <t>E (V) 200</t>
  </si>
  <si>
    <t>I (A/cm2) 220</t>
  </si>
  <si>
    <t>E (V) 220</t>
  </si>
  <si>
    <t>I_CO(A/cm2)220</t>
  </si>
  <si>
    <t>E_CO(V)220</t>
  </si>
  <si>
    <t>x</t>
  </si>
  <si>
    <t>PA_Uptake % (Data)</t>
  </si>
  <si>
    <t>Calculated mass fraction (mH3PO4/mTotal)</t>
  </si>
  <si>
    <t>PA_Uptake Abs (Paper)</t>
  </si>
  <si>
    <t>PA_Uptake % (Paper)</t>
  </si>
  <si>
    <t>QPPSf</t>
  </si>
  <si>
    <t>PA_Uptake_abs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</si>
</sst>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FCDATALSU!$L$2:$L$18</c:f>
              <c:numCache>
                <c:formatCode>0.00E+00</c:formatCode>
                <c:ptCount val="17"/>
                <c:pt idx="0">
                  <c:v>4.8179000000000001E-4</c:v>
                </c:pt>
                <c:pt idx="1">
                  <c:v>2.4079999999999997E-2</c:v>
                </c:pt>
                <c:pt idx="2">
                  <c:v>6.0817999999999997E-2</c:v>
                </c:pt>
                <c:pt idx="3" formatCode="General">
                  <c:v>0.12553</c:v>
                </c:pt>
                <c:pt idx="4" formatCode="General">
                  <c:v>0.22696</c:v>
                </c:pt>
                <c:pt idx="5" formatCode="General">
                  <c:v>0.37242000000000003</c:v>
                </c:pt>
                <c:pt idx="6" formatCode="General">
                  <c:v>0.55476000000000003</c:v>
                </c:pt>
                <c:pt idx="7" formatCode="General">
                  <c:v>0.76794000000000007</c:v>
                </c:pt>
                <c:pt idx="8" formatCode="General">
                  <c:v>0.99299999999999999</c:v>
                </c:pt>
                <c:pt idx="9" formatCode="General">
                  <c:v>1.2227999999999999</c:v>
                </c:pt>
                <c:pt idx="10" formatCode="General">
                  <c:v>1.4517</c:v>
                </c:pt>
                <c:pt idx="11" formatCode="General">
                  <c:v>1.6577</c:v>
                </c:pt>
                <c:pt idx="12" formatCode="General">
                  <c:v>1.8355999999999999</c:v>
                </c:pt>
                <c:pt idx="13" formatCode="General">
                  <c:v>1.9693000000000001</c:v>
                </c:pt>
                <c:pt idx="14" formatCode="General">
                  <c:v>2.0689000000000002</c:v>
                </c:pt>
                <c:pt idx="15" formatCode="General">
                  <c:v>2.1583000000000001</c:v>
                </c:pt>
                <c:pt idx="16" formatCode="General">
                  <c:v>2.2526999999999999</c:v>
                </c:pt>
              </c:numCache>
            </c:numRef>
          </c:xVal>
          <c:yVal>
            <c:numRef>
              <c:f>FCDATALSU!$M$2:$M$18</c:f>
              <c:numCache>
                <c:formatCode>0.0000</c:formatCode>
                <c:ptCount val="17"/>
                <c:pt idx="0">
                  <c:v>0.82343</c:v>
                </c:pt>
                <c:pt idx="1">
                  <c:v>0.78391</c:v>
                </c:pt>
                <c:pt idx="2">
                  <c:v>0.74256999999999995</c:v>
                </c:pt>
                <c:pt idx="3">
                  <c:v>0.70284000000000002</c:v>
                </c:pt>
                <c:pt idx="4">
                  <c:v>0.66315000000000002</c:v>
                </c:pt>
                <c:pt idx="5">
                  <c:v>0.62266999999999995</c:v>
                </c:pt>
                <c:pt idx="6">
                  <c:v>0.58308000000000004</c:v>
                </c:pt>
                <c:pt idx="7">
                  <c:v>0.54249999999999998</c:v>
                </c:pt>
                <c:pt idx="8">
                  <c:v>0.50282000000000004</c:v>
                </c:pt>
                <c:pt idx="9">
                  <c:v>0.46289999999999998</c:v>
                </c:pt>
                <c:pt idx="10">
                  <c:v>0.42231000000000002</c:v>
                </c:pt>
                <c:pt idx="11">
                  <c:v>0.38266</c:v>
                </c:pt>
                <c:pt idx="12">
                  <c:v>0.34208</c:v>
                </c:pt>
                <c:pt idx="13">
                  <c:v>0.30232999999999999</c:v>
                </c:pt>
                <c:pt idx="14">
                  <c:v>0.26263999999999998</c:v>
                </c:pt>
                <c:pt idx="15">
                  <c:v>0.22220999999999999</c:v>
                </c:pt>
                <c:pt idx="16">
                  <c:v>0.18267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4-41D6-A9A6-181545D3F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86111"/>
        <c:axId val="260697855"/>
      </c:scatterChart>
      <c:valAx>
        <c:axId val="11767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97855"/>
        <c:crosses val="autoZero"/>
        <c:crossBetween val="midCat"/>
      </c:valAx>
      <c:valAx>
        <c:axId val="2606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8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FCDATALSU!$B$1</c:f>
              <c:strCache>
                <c:ptCount val="1"/>
                <c:pt idx="0">
                  <c:v>E (V) 160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FCDATALSU!$A$2:$A$7</c:f>
              <c:numCache>
                <c:formatCode>0.000</c:formatCode>
                <c:ptCount val="6"/>
                <c:pt idx="0">
                  <c:v>0</c:v>
                </c:pt>
                <c:pt idx="1">
                  <c:v>9.7000000000000003E-2</c:v>
                </c:pt>
                <c:pt idx="2">
                  <c:v>0.26200000000000001</c:v>
                </c:pt>
                <c:pt idx="3">
                  <c:v>0.47399999999999998</c:v>
                </c:pt>
                <c:pt idx="4">
                  <c:v>0.70399999999999996</c:v>
                </c:pt>
                <c:pt idx="5">
                  <c:v>0.90200000000000002</c:v>
                </c:pt>
              </c:numCache>
            </c:numRef>
          </c:xVal>
          <c:yVal>
            <c:numRef>
              <c:f>FCDATALSU!$B$2:$B$7</c:f>
              <c:numCache>
                <c:formatCode>0.000</c:formatCode>
                <c:ptCount val="6"/>
                <c:pt idx="0">
                  <c:v>0.69279999999999997</c:v>
                </c:pt>
                <c:pt idx="1">
                  <c:v>0.59952000000000005</c:v>
                </c:pt>
                <c:pt idx="2">
                  <c:v>0.50409000000000004</c:v>
                </c:pt>
                <c:pt idx="3">
                  <c:v>0.41026000000000001</c:v>
                </c:pt>
                <c:pt idx="4">
                  <c:v>0.31529000000000001</c:v>
                </c:pt>
                <c:pt idx="5">
                  <c:v>0.22006000000000001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4-47B4-AA58-52BEB9A04C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FCDATALSU!$D$2:$D$8</c:f>
              <c:numCache>
                <c:formatCode>0.000</c:formatCode>
                <c:ptCount val="7"/>
                <c:pt idx="0">
                  <c:v>1.0000000000000001E-5</c:v>
                </c:pt>
                <c:pt idx="1">
                  <c:v>0.11251</c:v>
                </c:pt>
                <c:pt idx="2">
                  <c:v>0.28499999999999998</c:v>
                </c:pt>
                <c:pt idx="3">
                  <c:v>0.49399999999999999</c:v>
                </c:pt>
                <c:pt idx="4">
                  <c:v>0.7</c:v>
                </c:pt>
                <c:pt idx="5">
                  <c:v>0.878</c:v>
                </c:pt>
                <c:pt idx="6">
                  <c:v>0.96799999999999997</c:v>
                </c:pt>
              </c:numCache>
            </c:numRef>
          </c:xVal>
          <c:yVal>
            <c:numRef>
              <c:f>FCDATALSU!$E$2:$E$8</c:f>
              <c:numCache>
                <c:formatCode>0.000</c:formatCode>
                <c:ptCount val="7"/>
                <c:pt idx="0">
                  <c:v>0.68215999999999999</c:v>
                </c:pt>
                <c:pt idx="1">
                  <c:v>0.58814</c:v>
                </c:pt>
                <c:pt idx="2">
                  <c:v>0.49285000000000001</c:v>
                </c:pt>
                <c:pt idx="3">
                  <c:v>0.39767999999999998</c:v>
                </c:pt>
                <c:pt idx="4">
                  <c:v>0.30293999999999999</c:v>
                </c:pt>
                <c:pt idx="5">
                  <c:v>0.20685999999999999</c:v>
                </c:pt>
                <c:pt idx="6">
                  <c:v>0.14323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4-47B4-AA58-52BEB9A0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43312"/>
        <c:axId val="1408275024"/>
      </c:scatterChart>
      <c:valAx>
        <c:axId val="13358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75024"/>
        <c:crosses val="autoZero"/>
        <c:crossBetween val="midCat"/>
      </c:valAx>
      <c:valAx>
        <c:axId val="14082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Calculated mass fraction (mH3PO4/mTotal)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100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0.71751412429378536</c:v>
                </c:pt>
                <c:pt idx="1">
                  <c:v>0.71181556195965423</c:v>
                </c:pt>
                <c:pt idx="2">
                  <c:v>0.68847352024922115</c:v>
                </c:pt>
                <c:pt idx="3">
                  <c:v>0.72067039106145248</c:v>
                </c:pt>
                <c:pt idx="4">
                  <c:v>0.74160206718346255</c:v>
                </c:pt>
                <c:pt idx="5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4-474F-A6DE-0C1377E21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2496"/>
        <c:axId val="1002972912"/>
      </c:scatterChart>
      <c:valAx>
        <c:axId val="9986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72912"/>
        <c:crosses val="autoZero"/>
        <c:crossBetween val="midCat"/>
      </c:valAx>
      <c:valAx>
        <c:axId val="100297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331305</xdr:colOff>
      <xdr:row>18</xdr:row>
      <xdr:rowOff>185531</xdr:rowOff>
    </xdr:from>
    <xdr:to>
      <xdr:col>14</xdr:col>
      <xdr:colOff>637761</xdr:colOff>
      <xdr:row>33</xdr:row>
      <xdr:rowOff>71231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4DB45-D800-47B6-9A65-8925671C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</xdr:row>
      <xdr:rowOff>11596</xdr:rowOff>
    </xdr:from>
    <xdr:to>
      <xdr:col>5</xdr:col>
      <xdr:colOff>0</xdr:colOff>
      <xdr:row>24</xdr:row>
      <xdr:rowOff>87796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9D7A5-3B45-4678-9F5B-2A5BDE626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21430</xdr:colOff>
      <xdr:row>0</xdr:row>
      <xdr:rowOff>178593</xdr:rowOff>
    </xdr:from>
    <xdr:to>
      <xdr:col>15</xdr:col>
      <xdr:colOff>59530</xdr:colOff>
      <xdr:row>16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E7F8F-FF38-4E84-A6E1-EC6B405C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8F7C-029F-46C4-8209-F19FFA5AC309}">
  <dimension ref="A1:M42"/>
  <sheetViews>
    <sheetView tabSelected="1" zoomScale="115" zoomScaleNormal="115" workbookViewId="0">
      <selection activeCell="D7" sqref="D7"/>
    </sheetView>
  </sheetViews>
  <sheetFormatPr defaultRowHeight="14.25" x14ac:dyDescent="0.45"/>
  <cols>
    <col min="1" max="1" width="13" style="2" bestFit="1" customWidth="1"/>
    <col min="2" max="2" width="10.265625" style="2" bestFit="1" customWidth="1"/>
    <col min="3" max="3" width="19.3984375" style="2" customWidth="1"/>
    <col min="4" max="4" width="13" style="2" bestFit="1" customWidth="1"/>
    <col min="5" max="5" width="9" style="2" bestFit="1" customWidth="1"/>
    <col min="6" max="6" width="13" style="2" bestFit="1" customWidth="1"/>
    <col min="7" max="7" width="9" style="2" bestFit="1" customWidth="1"/>
    <col min="8" max="8" width="13" style="2" bestFit="1" customWidth="1"/>
    <col min="9" max="9" width="9" style="2" bestFit="1" customWidth="1"/>
    <col min="10" max="10" width="15.73046875" style="2" bestFit="1" customWidth="1"/>
    <col min="11" max="11" width="11.3984375" style="2" bestFit="1" customWidth="1"/>
    <col min="12" max="12" width="13" style="2" bestFit="1" customWidth="1"/>
    <col min="13" max="13" width="9" bestFit="1" customWidth="1"/>
    <col min="14" max="14" width="14" bestFit="1" customWidth="1"/>
    <col min="15" max="15" width="13.3984375" bestFit="1" customWidth="1"/>
    <col min="16" max="16" width="13.265625" bestFit="1" customWidth="1"/>
    <col min="17" max="17" width="14" bestFit="1" customWidth="1"/>
  </cols>
  <sheetData>
    <row r="1" spans="1:13" x14ac:dyDescent="0.45">
      <c r="A1" s="2" t="s">
        <v>0</v>
      </c>
      <c r="B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J1" s="2" t="s">
        <v>8</v>
      </c>
      <c r="K1" s="2" t="s">
        <v>9</v>
      </c>
      <c r="L1" s="2" t="s">
        <v>6</v>
      </c>
      <c r="M1" s="2" t="s">
        <v>7</v>
      </c>
    </row>
    <row r="2" spans="1:13" x14ac:dyDescent="0.45">
      <c r="A2" s="3">
        <v>0</v>
      </c>
      <c r="B2" s="3">
        <v>0.69279999999999997</v>
      </c>
      <c r="C2" s="3"/>
      <c r="D2" s="3">
        <v>1.0000000000000001E-5</v>
      </c>
      <c r="E2" s="3">
        <v>0.68215999999999999</v>
      </c>
      <c r="F2" s="3">
        <v>1E-4</v>
      </c>
      <c r="G2" s="3">
        <v>0.72</v>
      </c>
      <c r="H2" s="4">
        <v>1E-4</v>
      </c>
      <c r="I2" s="4">
        <v>0.94804999999999995</v>
      </c>
      <c r="J2" s="4">
        <v>1.4485999999999999E-4</v>
      </c>
      <c r="K2" s="4">
        <v>0.70772999999999997</v>
      </c>
      <c r="L2" s="5">
        <v>4.8179000000000001E-4</v>
      </c>
      <c r="M2" s="1">
        <v>0.82343</v>
      </c>
    </row>
    <row r="3" spans="1:13" x14ac:dyDescent="0.45">
      <c r="A3" s="3">
        <v>9.7000000000000003E-2</v>
      </c>
      <c r="B3" s="3">
        <v>0.59952000000000005</v>
      </c>
      <c r="C3" s="3"/>
      <c r="D3" s="3">
        <v>0.11251</v>
      </c>
      <c r="E3" s="3">
        <v>0.58814</v>
      </c>
      <c r="F3" s="3">
        <v>0.3</v>
      </c>
      <c r="G3" s="3">
        <v>0.64659999999999995</v>
      </c>
      <c r="H3" s="4">
        <v>1E-4</v>
      </c>
      <c r="I3" s="4">
        <v>0.94804999999999995</v>
      </c>
      <c r="J3" s="4">
        <v>5.3999999999999999E-2</v>
      </c>
      <c r="K3" s="4">
        <v>0.68579999999999997</v>
      </c>
      <c r="L3" s="5">
        <v>2.4079999999999997E-2</v>
      </c>
      <c r="M3" s="1">
        <v>0.78391</v>
      </c>
    </row>
    <row r="4" spans="1:13" x14ac:dyDescent="0.45">
      <c r="A4" s="3">
        <v>0.26200000000000001</v>
      </c>
      <c r="B4" s="3">
        <v>0.50409000000000004</v>
      </c>
      <c r="C4" s="3"/>
      <c r="D4" s="3">
        <v>0.28499999999999998</v>
      </c>
      <c r="E4" s="3">
        <v>0.49285000000000001</v>
      </c>
      <c r="F4" s="3">
        <v>0.66</v>
      </c>
      <c r="G4" s="3">
        <v>0.55452000000000001</v>
      </c>
      <c r="H4" s="4">
        <v>4.8179000000000001E-4</v>
      </c>
      <c r="I4" s="4">
        <v>0.82343</v>
      </c>
      <c r="J4" s="4">
        <v>0.1</v>
      </c>
      <c r="K4" s="4">
        <v>0.65400000000000003</v>
      </c>
      <c r="L4" s="5">
        <v>6.0817999999999997E-2</v>
      </c>
      <c r="M4" s="1">
        <v>0.74256999999999995</v>
      </c>
    </row>
    <row r="5" spans="1:13" x14ac:dyDescent="0.45">
      <c r="A5" s="3">
        <v>0.47399999999999998</v>
      </c>
      <c r="B5" s="3">
        <v>0.41026000000000001</v>
      </c>
      <c r="C5" s="3"/>
      <c r="D5" s="3">
        <v>0.49399999999999999</v>
      </c>
      <c r="E5" s="3">
        <v>0.39767999999999998</v>
      </c>
      <c r="F5" s="3">
        <v>1.1000000000000001</v>
      </c>
      <c r="G5" s="3">
        <v>0.4642</v>
      </c>
      <c r="H5" s="4">
        <v>2.4079999999999997E-2</v>
      </c>
      <c r="I5" s="4">
        <v>0.78391</v>
      </c>
      <c r="J5" s="4">
        <v>0.21493999999999999</v>
      </c>
      <c r="K5" s="4">
        <v>0.61102999999999996</v>
      </c>
      <c r="L5">
        <v>0.12553</v>
      </c>
      <c r="M5" s="1">
        <v>0.70284000000000002</v>
      </c>
    </row>
    <row r="6" spans="1:13" x14ac:dyDescent="0.45">
      <c r="A6" s="3">
        <v>0.70399999999999996</v>
      </c>
      <c r="B6" s="3">
        <v>0.31529000000000001</v>
      </c>
      <c r="C6" s="3"/>
      <c r="D6" s="3">
        <v>0.7</v>
      </c>
      <c r="E6" s="3">
        <v>0.30293999999999999</v>
      </c>
      <c r="F6" s="3">
        <v>1.45</v>
      </c>
      <c r="G6" s="3">
        <v>0.37190000000000001</v>
      </c>
      <c r="H6" s="4">
        <v>6.0817999999999997E-2</v>
      </c>
      <c r="I6" s="4">
        <v>0.74256999999999995</v>
      </c>
      <c r="J6" s="4">
        <v>0.38</v>
      </c>
      <c r="K6" s="4">
        <v>0.56999999999999995</v>
      </c>
      <c r="L6">
        <v>0.22696</v>
      </c>
      <c r="M6" s="1">
        <v>0.66315000000000002</v>
      </c>
    </row>
    <row r="7" spans="1:13" x14ac:dyDescent="0.45">
      <c r="A7" s="3">
        <v>0.90200000000000002</v>
      </c>
      <c r="B7" s="3">
        <v>0.22006000000000001</v>
      </c>
      <c r="C7" s="3"/>
      <c r="D7" s="3">
        <v>0.878</v>
      </c>
      <c r="E7" s="3">
        <v>0.20685999999999999</v>
      </c>
      <c r="F7" s="3"/>
      <c r="G7" s="3"/>
      <c r="H7" s="4">
        <v>0.12553</v>
      </c>
      <c r="I7" s="4">
        <v>0.70284000000000002</v>
      </c>
      <c r="J7" s="4">
        <v>0.58707000000000009</v>
      </c>
      <c r="K7" s="4">
        <v>0.51054999999999995</v>
      </c>
      <c r="L7">
        <v>0.37242000000000003</v>
      </c>
      <c r="M7" s="1">
        <v>0.62266999999999995</v>
      </c>
    </row>
    <row r="8" spans="1:13" x14ac:dyDescent="0.45">
      <c r="A8" s="3"/>
      <c r="B8" s="3"/>
      <c r="C8" s="3"/>
      <c r="D8" s="3">
        <v>0.96799999999999997</v>
      </c>
      <c r="E8" s="3">
        <v>0.14323</v>
      </c>
      <c r="F8" s="3"/>
      <c r="G8" s="3"/>
      <c r="H8" s="4">
        <v>0.20019000000000001</v>
      </c>
      <c r="I8" s="4">
        <v>0.71128000000000002</v>
      </c>
      <c r="J8" s="4">
        <v>0.75</v>
      </c>
      <c r="K8" s="4">
        <v>0.47</v>
      </c>
      <c r="L8">
        <v>0.55476000000000003</v>
      </c>
      <c r="M8" s="1">
        <v>0.58308000000000004</v>
      </c>
    </row>
    <row r="9" spans="1:13" x14ac:dyDescent="0.45">
      <c r="A9" s="3"/>
      <c r="D9" s="3"/>
      <c r="E9" s="3"/>
      <c r="F9" s="3"/>
      <c r="G9" s="3"/>
      <c r="H9" s="4">
        <v>0.20019000000000001</v>
      </c>
      <c r="I9" s="4">
        <v>0.71128000000000002</v>
      </c>
      <c r="J9" s="4">
        <v>1.0052000000000001</v>
      </c>
      <c r="K9" s="4">
        <v>0.41086</v>
      </c>
      <c r="L9">
        <v>0.76794000000000007</v>
      </c>
      <c r="M9" s="1">
        <v>0.54249999999999998</v>
      </c>
    </row>
    <row r="10" spans="1:13" x14ac:dyDescent="0.45">
      <c r="A10" s="3"/>
      <c r="D10" s="3"/>
      <c r="F10" s="3"/>
      <c r="G10" s="3"/>
      <c r="H10" s="4">
        <v>0.22696</v>
      </c>
      <c r="I10" s="4">
        <v>0.66315000000000002</v>
      </c>
      <c r="J10" s="4">
        <v>1.125</v>
      </c>
      <c r="K10" s="4">
        <v>0.38</v>
      </c>
      <c r="L10">
        <v>0.99299999999999999</v>
      </c>
      <c r="M10" s="1">
        <v>0.50282000000000004</v>
      </c>
    </row>
    <row r="11" spans="1:13" x14ac:dyDescent="0.45">
      <c r="A11" s="3"/>
      <c r="B11" s="3"/>
      <c r="C11" s="3"/>
      <c r="D11" s="3"/>
      <c r="E11" s="3"/>
      <c r="F11" s="3"/>
      <c r="G11" s="3"/>
      <c r="H11" s="4">
        <v>0.37242000000000003</v>
      </c>
      <c r="I11" s="4">
        <v>0.62266999999999995</v>
      </c>
      <c r="J11" s="4">
        <v>1.2232000000000001</v>
      </c>
      <c r="K11" s="4">
        <v>0.35742000000000002</v>
      </c>
      <c r="L11">
        <v>1.2227999999999999</v>
      </c>
      <c r="M11" s="1">
        <v>0.46289999999999998</v>
      </c>
    </row>
    <row r="12" spans="1:13" x14ac:dyDescent="0.45">
      <c r="A12" s="3"/>
      <c r="B12" s="3"/>
      <c r="C12" s="3"/>
      <c r="D12" s="3"/>
      <c r="E12" s="3"/>
      <c r="F12" s="3"/>
      <c r="G12" s="3"/>
      <c r="H12" s="4">
        <v>0.39981</v>
      </c>
      <c r="I12" s="4">
        <v>0.65934999999999999</v>
      </c>
      <c r="J12" s="4">
        <v>1.3232000000000002</v>
      </c>
      <c r="K12" s="4">
        <v>0.31</v>
      </c>
      <c r="L12">
        <v>1.4517</v>
      </c>
      <c r="M12" s="1">
        <v>0.42231000000000002</v>
      </c>
    </row>
    <row r="13" spans="1:13" x14ac:dyDescent="0.45">
      <c r="A13" s="3"/>
      <c r="B13" s="3"/>
      <c r="C13" s="3"/>
      <c r="D13" s="3"/>
      <c r="E13" s="3"/>
      <c r="F13" s="3"/>
      <c r="G13" s="3"/>
      <c r="H13" s="4">
        <v>0.39981</v>
      </c>
      <c r="I13" s="4">
        <v>0.65934999999999999</v>
      </c>
      <c r="J13" s="4">
        <v>1.4232</v>
      </c>
      <c r="K13" s="4">
        <v>0.28000000000000003</v>
      </c>
      <c r="L13">
        <v>1.6577</v>
      </c>
      <c r="M13" s="1">
        <v>0.38266</v>
      </c>
    </row>
    <row r="14" spans="1:13" x14ac:dyDescent="0.45">
      <c r="H14" s="4">
        <v>0.55476000000000003</v>
      </c>
      <c r="I14" s="4">
        <v>0.58308000000000004</v>
      </c>
      <c r="L14">
        <v>1.8355999999999999</v>
      </c>
      <c r="M14" s="1">
        <v>0.34208</v>
      </c>
    </row>
    <row r="15" spans="1:13" x14ac:dyDescent="0.45">
      <c r="H15" s="4">
        <v>0.59987999999999997</v>
      </c>
      <c r="I15" s="4">
        <v>0.61721000000000004</v>
      </c>
      <c r="L15">
        <v>1.9693000000000001</v>
      </c>
      <c r="M15" s="1">
        <v>0.30232999999999999</v>
      </c>
    </row>
    <row r="16" spans="1:13" x14ac:dyDescent="0.45">
      <c r="H16" s="4">
        <v>0.59987999999999997</v>
      </c>
      <c r="I16" s="4">
        <v>0.61721000000000004</v>
      </c>
      <c r="L16">
        <v>2.0689000000000002</v>
      </c>
      <c r="M16" s="1">
        <v>0.26263999999999998</v>
      </c>
    </row>
    <row r="17" spans="8:13" x14ac:dyDescent="0.45">
      <c r="H17" s="4">
        <v>0.76794000000000007</v>
      </c>
      <c r="I17" s="4">
        <v>0.54249999999999998</v>
      </c>
      <c r="L17">
        <v>2.1583000000000001</v>
      </c>
      <c r="M17" s="1">
        <v>0.22220999999999999</v>
      </c>
    </row>
    <row r="18" spans="8:13" x14ac:dyDescent="0.45">
      <c r="H18" s="4">
        <v>0.79982000000000009</v>
      </c>
      <c r="I18" s="4">
        <v>0.57530000000000003</v>
      </c>
      <c r="L18">
        <v>2.2526999999999999</v>
      </c>
      <c r="M18" s="1">
        <v>0.18267</v>
      </c>
    </row>
    <row r="19" spans="8:13" x14ac:dyDescent="0.45">
      <c r="H19" s="4">
        <v>0.79982000000000009</v>
      </c>
      <c r="I19" s="4">
        <v>0.57530000000000003</v>
      </c>
    </row>
    <row r="20" spans="8:13" x14ac:dyDescent="0.45">
      <c r="H20" s="4">
        <v>0.99299999999999999</v>
      </c>
      <c r="I20" s="4">
        <v>0.50282000000000004</v>
      </c>
    </row>
    <row r="21" spans="8:13" x14ac:dyDescent="0.45">
      <c r="H21" s="4">
        <v>0.99988999999999995</v>
      </c>
      <c r="I21" s="4">
        <v>0.53036000000000005</v>
      </c>
    </row>
    <row r="22" spans="8:13" x14ac:dyDescent="0.45">
      <c r="H22" s="4">
        <v>0.99988999999999995</v>
      </c>
      <c r="I22" s="4">
        <v>0.53036000000000005</v>
      </c>
    </row>
    <row r="23" spans="8:13" x14ac:dyDescent="0.45">
      <c r="H23" s="4">
        <v>1.1997</v>
      </c>
      <c r="I23" s="4">
        <v>0.48632999999999998</v>
      </c>
    </row>
    <row r="24" spans="8:13" x14ac:dyDescent="0.45">
      <c r="H24" s="4">
        <v>1.1997</v>
      </c>
      <c r="I24" s="4">
        <v>0.48632999999999998</v>
      </c>
    </row>
    <row r="25" spans="8:13" x14ac:dyDescent="0.45">
      <c r="H25" s="4">
        <v>1.2227999999999999</v>
      </c>
      <c r="I25" s="4">
        <v>0.46289999999999998</v>
      </c>
    </row>
    <row r="26" spans="8:13" x14ac:dyDescent="0.45">
      <c r="H26" s="4">
        <v>1.3997999999999999</v>
      </c>
      <c r="I26" s="4">
        <v>0.44386999999999999</v>
      </c>
    </row>
    <row r="27" spans="8:13" x14ac:dyDescent="0.45">
      <c r="H27" s="4">
        <v>1.3997999999999999</v>
      </c>
      <c r="I27" s="4">
        <v>0.44386999999999999</v>
      </c>
    </row>
    <row r="28" spans="8:13" x14ac:dyDescent="0.45">
      <c r="H28" s="4">
        <v>1.4517</v>
      </c>
      <c r="I28" s="4">
        <v>0.42231000000000002</v>
      </c>
    </row>
    <row r="29" spans="8:13" x14ac:dyDescent="0.45">
      <c r="H29" s="4">
        <v>1.6</v>
      </c>
      <c r="I29" s="4">
        <v>0.40310000000000001</v>
      </c>
    </row>
    <row r="30" spans="8:13" x14ac:dyDescent="0.45">
      <c r="H30" s="4">
        <v>1.6</v>
      </c>
      <c r="I30" s="4">
        <v>0.40310000000000001</v>
      </c>
    </row>
    <row r="31" spans="8:13" x14ac:dyDescent="0.45">
      <c r="H31" s="4">
        <v>1.6577</v>
      </c>
      <c r="I31" s="4">
        <v>0.38266</v>
      </c>
    </row>
    <row r="32" spans="8:13" x14ac:dyDescent="0.45">
      <c r="H32" s="4">
        <v>1.8</v>
      </c>
      <c r="I32" s="4">
        <v>0.36571999999999999</v>
      </c>
    </row>
    <row r="33" spans="8:9" x14ac:dyDescent="0.45">
      <c r="H33" s="4">
        <v>1.8</v>
      </c>
      <c r="I33" s="4">
        <v>0.36571999999999999</v>
      </c>
    </row>
    <row r="34" spans="8:9" x14ac:dyDescent="0.45">
      <c r="H34" s="4">
        <v>1.8355999999999999</v>
      </c>
      <c r="I34" s="4">
        <v>0.34208</v>
      </c>
    </row>
    <row r="35" spans="8:9" x14ac:dyDescent="0.45">
      <c r="H35" s="4">
        <v>1.9693000000000001</v>
      </c>
      <c r="I35" s="4">
        <v>0.30232999999999999</v>
      </c>
    </row>
    <row r="36" spans="8:9" x14ac:dyDescent="0.45">
      <c r="H36" s="4">
        <v>2.0004</v>
      </c>
      <c r="I36" s="4">
        <v>0.3286</v>
      </c>
    </row>
    <row r="37" spans="8:9" x14ac:dyDescent="0.45">
      <c r="H37" s="4">
        <v>2.0004</v>
      </c>
      <c r="I37" s="4">
        <v>0.3286</v>
      </c>
    </row>
    <row r="38" spans="8:9" x14ac:dyDescent="0.45">
      <c r="H38" s="4">
        <v>2.0689000000000002</v>
      </c>
      <c r="I38" s="4">
        <v>0.26263999999999998</v>
      </c>
    </row>
    <row r="39" spans="8:9" x14ac:dyDescent="0.45">
      <c r="H39" s="4">
        <v>2.1583000000000001</v>
      </c>
      <c r="I39" s="4">
        <v>0.22220999999999999</v>
      </c>
    </row>
    <row r="40" spans="8:9" x14ac:dyDescent="0.45">
      <c r="H40" s="4">
        <v>2.2000999999999999</v>
      </c>
      <c r="I40" s="4">
        <v>0.28405000000000002</v>
      </c>
    </row>
    <row r="41" spans="8:9" x14ac:dyDescent="0.45">
      <c r="H41" s="4">
        <v>2.2000999999999999</v>
      </c>
      <c r="I41" s="4">
        <v>0.28405000000000002</v>
      </c>
    </row>
    <row r="42" spans="8:9" x14ac:dyDescent="0.45">
      <c r="H42" s="4">
        <v>2.2526999999999999</v>
      </c>
      <c r="I42" s="4">
        <v>0.18267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10A7-FED9-41B0-94D2-720DFABFA395}">
  <dimension ref="A1"/>
  <sheetViews>
    <sheetView topLeftCell="A4" workbookViewId="0">
      <selection activeCell="F17" sqref="F17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DEE0-2279-4FBE-9A0A-73781B4166BE}">
  <dimension ref="A1:G7"/>
  <sheetViews>
    <sheetView workbookViewId="0">
      <selection activeCell="G7" sqref="G7"/>
    </sheetView>
  </sheetViews>
  <sheetFormatPr defaultRowHeight="14.25" x14ac:dyDescent="0.45"/>
  <cols>
    <col min="1" max="1" width="6.3984375" bestFit="1" customWidth="1"/>
    <col min="2" max="2" width="20" bestFit="1" customWidth="1"/>
    <col min="3" max="3" width="21.86328125" bestFit="1" customWidth="1"/>
    <col min="4" max="4" width="39.86328125" bestFit="1" customWidth="1"/>
    <col min="5" max="5" width="18.86328125" bestFit="1" customWidth="1"/>
    <col min="6" max="6" width="20.86328125" bestFit="1" customWidth="1"/>
  </cols>
  <sheetData>
    <row r="1" spans="1:7" x14ac:dyDescent="0.45">
      <c r="A1" t="s">
        <v>15</v>
      </c>
      <c r="B1" t="s">
        <v>14</v>
      </c>
      <c r="C1" t="s">
        <v>13</v>
      </c>
      <c r="D1" t="s">
        <v>12</v>
      </c>
      <c r="E1" t="s">
        <v>11</v>
      </c>
      <c r="F1" t="s">
        <v>16</v>
      </c>
      <c r="G1" t="s">
        <v>10</v>
      </c>
    </row>
    <row r="2" spans="1:7" x14ac:dyDescent="0.45">
      <c r="A2">
        <v>0</v>
      </c>
      <c r="B2">
        <v>180</v>
      </c>
      <c r="C2">
        <f t="shared" ref="C2:C7" si="0">B2/100</f>
        <v>1.8</v>
      </c>
      <c r="D2">
        <f t="shared" ref="D2:D7" si="1">C2/(1+C2)</f>
        <v>0.6428571428571429</v>
      </c>
      <c r="E2">
        <v>254</v>
      </c>
      <c r="F2">
        <f t="shared" ref="F2:F7" si="2">E2/100</f>
        <v>2.54</v>
      </c>
      <c r="G2">
        <f t="shared" ref="G2:G7" si="3">F2/(1+F2)</f>
        <v>0.71751412429378536</v>
      </c>
    </row>
    <row r="3" spans="1:7" x14ac:dyDescent="0.45">
      <c r="A3">
        <v>30</v>
      </c>
      <c r="B3">
        <v>264</v>
      </c>
      <c r="C3">
        <f t="shared" si="0"/>
        <v>2.64</v>
      </c>
      <c r="D3">
        <f t="shared" si="1"/>
        <v>0.72527472527472525</v>
      </c>
      <c r="E3">
        <v>247</v>
      </c>
      <c r="F3">
        <f t="shared" si="2"/>
        <v>2.4700000000000002</v>
      </c>
      <c r="G3">
        <f t="shared" si="3"/>
        <v>0.71181556195965423</v>
      </c>
    </row>
    <row r="4" spans="1:7" x14ac:dyDescent="0.45">
      <c r="A4">
        <v>40</v>
      </c>
      <c r="B4">
        <v>235</v>
      </c>
      <c r="C4">
        <f t="shared" si="0"/>
        <v>2.35</v>
      </c>
      <c r="D4">
        <f t="shared" si="1"/>
        <v>0.70149253731343286</v>
      </c>
      <c r="E4">
        <v>221</v>
      </c>
      <c r="F4">
        <f t="shared" si="2"/>
        <v>2.21</v>
      </c>
      <c r="G4">
        <f t="shared" si="3"/>
        <v>0.68847352024922115</v>
      </c>
    </row>
    <row r="5" spans="1:7" x14ac:dyDescent="0.45">
      <c r="A5">
        <v>50</v>
      </c>
      <c r="B5">
        <v>220</v>
      </c>
      <c r="C5">
        <f t="shared" si="0"/>
        <v>2.2000000000000002</v>
      </c>
      <c r="D5">
        <f t="shared" si="1"/>
        <v>0.6875</v>
      </c>
      <c r="E5">
        <v>258</v>
      </c>
      <c r="F5">
        <f t="shared" si="2"/>
        <v>2.58</v>
      </c>
      <c r="G5">
        <f t="shared" si="3"/>
        <v>0.72067039106145248</v>
      </c>
    </row>
    <row r="6" spans="1:7" x14ac:dyDescent="0.45">
      <c r="A6">
        <v>60</v>
      </c>
      <c r="B6">
        <v>254</v>
      </c>
      <c r="C6">
        <f t="shared" si="0"/>
        <v>2.54</v>
      </c>
      <c r="D6">
        <f t="shared" si="1"/>
        <v>0.71751412429378536</v>
      </c>
      <c r="E6">
        <v>287</v>
      </c>
      <c r="F6">
        <f t="shared" si="2"/>
        <v>2.87</v>
      </c>
      <c r="G6">
        <f t="shared" si="3"/>
        <v>0.74160206718346255</v>
      </c>
    </row>
    <row r="7" spans="1:7" x14ac:dyDescent="0.45">
      <c r="A7">
        <v>100</v>
      </c>
      <c r="B7">
        <v>295</v>
      </c>
      <c r="C7">
        <f t="shared" si="0"/>
        <v>2.95</v>
      </c>
      <c r="D7">
        <f t="shared" si="1"/>
        <v>0.74683544303797467</v>
      </c>
      <c r="E7">
        <v>280</v>
      </c>
      <c r="F7">
        <f t="shared" si="2"/>
        <v>2.8</v>
      </c>
      <c r="G7">
        <f t="shared" si="3"/>
        <v>0.73684210526315785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FCDATALSU</vt:lpstr>
      <vt:lpstr>Acid Doping Level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</dc:creator>
  <cp:lastModifiedBy>Luis Briceno-Mena</cp:lastModifiedBy>
  <dcterms:created xsi:type="dcterms:W3CDTF">2020-06-04T01:32:04Z</dcterms:created>
  <dcterms:modified xsi:type="dcterms:W3CDTF">2020-11-08T18:20:50Z</dcterms:modified>
</cp:coreProperties>
</file>