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ES 680 Data Analysis\final-project-f22-lbroussalian\"/>
    </mc:Choice>
  </mc:AlternateContent>
  <bookViews>
    <workbookView xWindow="0" yWindow="0" windowWidth="25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1" l="1"/>
  <c r="M65" i="1"/>
  <c r="R15" i="1"/>
  <c r="P16" i="1"/>
  <c r="M15" i="1"/>
  <c r="N104" i="1" l="1"/>
  <c r="O103" i="1"/>
  <c r="P102" i="1"/>
  <c r="Q101" i="1"/>
  <c r="R100" i="1"/>
  <c r="S99" i="1"/>
  <c r="T98" i="1"/>
  <c r="U97" i="1"/>
  <c r="M97" i="1"/>
  <c r="N96" i="1"/>
  <c r="O95" i="1"/>
  <c r="P94" i="1"/>
  <c r="Q93" i="1"/>
  <c r="R92" i="1"/>
  <c r="S91" i="1"/>
  <c r="T90" i="1"/>
  <c r="U89" i="1"/>
  <c r="M89" i="1"/>
  <c r="N88" i="1"/>
  <c r="O87" i="1"/>
  <c r="P86" i="1"/>
  <c r="Q85" i="1"/>
  <c r="R84" i="1"/>
  <c r="S83" i="1"/>
  <c r="T82" i="1"/>
  <c r="U81" i="1"/>
  <c r="M81" i="1"/>
  <c r="N80" i="1"/>
  <c r="O79" i="1"/>
  <c r="P78" i="1"/>
  <c r="Q77" i="1"/>
  <c r="R76" i="1"/>
  <c r="S75" i="1"/>
  <c r="T74" i="1"/>
  <c r="U73" i="1"/>
  <c r="M73" i="1"/>
  <c r="N72" i="1"/>
  <c r="O71" i="1"/>
  <c r="P70" i="1"/>
  <c r="Q69" i="1"/>
  <c r="R68" i="1"/>
  <c r="S67" i="1"/>
  <c r="T66" i="1"/>
  <c r="U65" i="1"/>
  <c r="AB55" i="1"/>
  <c r="Z55" i="1"/>
  <c r="W55" i="1"/>
  <c r="U55" i="1"/>
  <c r="R55" i="1"/>
  <c r="P55" i="1"/>
  <c r="M55" i="1"/>
  <c r="AB54" i="1"/>
  <c r="Z54" i="1"/>
  <c r="W54" i="1"/>
  <c r="U54" i="1"/>
  <c r="R54" i="1"/>
  <c r="Q100" i="1" s="1"/>
  <c r="P54" i="1"/>
  <c r="M54" i="1"/>
  <c r="H54" i="1"/>
  <c r="AB53" i="1"/>
  <c r="Z53" i="1"/>
  <c r="W53" i="1"/>
  <c r="U53" i="1"/>
  <c r="R53" i="1"/>
  <c r="R99" i="1" s="1"/>
  <c r="P53" i="1"/>
  <c r="M53" i="1"/>
  <c r="H53" i="1"/>
  <c r="AB52" i="1"/>
  <c r="Z52" i="1"/>
  <c r="W52" i="1"/>
  <c r="U52" i="1"/>
  <c r="R52" i="1"/>
  <c r="U104" i="1" s="1"/>
  <c r="P52" i="1"/>
  <c r="M52" i="1"/>
  <c r="H52" i="1"/>
  <c r="AB51" i="1"/>
  <c r="Z51" i="1"/>
  <c r="W51" i="1"/>
  <c r="U51" i="1"/>
  <c r="R51" i="1"/>
  <c r="N103" i="1" s="1"/>
  <c r="P51" i="1"/>
  <c r="M51" i="1"/>
  <c r="H51" i="1"/>
  <c r="AB50" i="1"/>
  <c r="Z50" i="1"/>
  <c r="W50" i="1"/>
  <c r="U50" i="1"/>
  <c r="R50" i="1"/>
  <c r="O102" i="1" s="1"/>
  <c r="P50" i="1"/>
  <c r="M50" i="1"/>
  <c r="H50" i="1"/>
  <c r="AB49" i="1"/>
  <c r="Z49" i="1"/>
  <c r="W49" i="1"/>
  <c r="U49" i="1"/>
  <c r="R49" i="1"/>
  <c r="P101" i="1" s="1"/>
  <c r="P49" i="1"/>
  <c r="M49" i="1"/>
  <c r="H49" i="1"/>
  <c r="AB48" i="1"/>
  <c r="Z48" i="1"/>
  <c r="W48" i="1"/>
  <c r="U48" i="1"/>
  <c r="R48" i="1"/>
  <c r="S98" i="1" s="1"/>
  <c r="P48" i="1"/>
  <c r="M48" i="1"/>
  <c r="H48" i="1"/>
  <c r="AB47" i="1"/>
  <c r="Z47" i="1"/>
  <c r="W47" i="1"/>
  <c r="U47" i="1"/>
  <c r="R47" i="1"/>
  <c r="T97" i="1" s="1"/>
  <c r="P47" i="1"/>
  <c r="M47" i="1"/>
  <c r="H47" i="1"/>
  <c r="AB46" i="1"/>
  <c r="Z46" i="1"/>
  <c r="W46" i="1"/>
  <c r="U46" i="1"/>
  <c r="R46" i="1"/>
  <c r="U96" i="1" s="1"/>
  <c r="P46" i="1"/>
  <c r="M46" i="1"/>
  <c r="H46" i="1"/>
  <c r="AB45" i="1"/>
  <c r="Z45" i="1"/>
  <c r="W45" i="1"/>
  <c r="U45" i="1"/>
  <c r="R45" i="1"/>
  <c r="N95" i="1" s="1"/>
  <c r="P45" i="1"/>
  <c r="M45" i="1"/>
  <c r="H45" i="1"/>
  <c r="AB44" i="1"/>
  <c r="Z44" i="1"/>
  <c r="W44" i="1"/>
  <c r="U44" i="1"/>
  <c r="R44" i="1"/>
  <c r="O94" i="1" s="1"/>
  <c r="P44" i="1"/>
  <c r="M44" i="1"/>
  <c r="H44" i="1"/>
  <c r="AB43" i="1"/>
  <c r="Z43" i="1"/>
  <c r="W43" i="1"/>
  <c r="U43" i="1"/>
  <c r="R43" i="1"/>
  <c r="P93" i="1" s="1"/>
  <c r="P43" i="1"/>
  <c r="M43" i="1"/>
  <c r="H43" i="1"/>
  <c r="AB42" i="1"/>
  <c r="Z42" i="1"/>
  <c r="W42" i="1"/>
  <c r="U42" i="1"/>
  <c r="R42" i="1"/>
  <c r="Q92" i="1" s="1"/>
  <c r="P42" i="1"/>
  <c r="M42" i="1"/>
  <c r="H42" i="1"/>
  <c r="AB41" i="1"/>
  <c r="Z41" i="1"/>
  <c r="W41" i="1"/>
  <c r="U41" i="1"/>
  <c r="R41" i="1"/>
  <c r="R91" i="1" s="1"/>
  <c r="P41" i="1"/>
  <c r="M41" i="1"/>
  <c r="H41" i="1"/>
  <c r="AB40" i="1"/>
  <c r="Z40" i="1"/>
  <c r="W40" i="1"/>
  <c r="U40" i="1"/>
  <c r="R40" i="1"/>
  <c r="S90" i="1" s="1"/>
  <c r="P40" i="1"/>
  <c r="M40" i="1"/>
  <c r="H40" i="1"/>
  <c r="AB39" i="1"/>
  <c r="Z39" i="1"/>
  <c r="W39" i="1"/>
  <c r="U39" i="1"/>
  <c r="R39" i="1"/>
  <c r="T89" i="1" s="1"/>
  <c r="P39" i="1"/>
  <c r="M39" i="1"/>
  <c r="H39" i="1"/>
  <c r="AB38" i="1"/>
  <c r="Z38" i="1"/>
  <c r="W38" i="1"/>
  <c r="U38" i="1"/>
  <c r="R38" i="1"/>
  <c r="U88" i="1" s="1"/>
  <c r="P38" i="1"/>
  <c r="M38" i="1"/>
  <c r="H38" i="1"/>
  <c r="AB37" i="1"/>
  <c r="Z37" i="1"/>
  <c r="W37" i="1"/>
  <c r="U37" i="1"/>
  <c r="R37" i="1"/>
  <c r="N87" i="1" s="1"/>
  <c r="P37" i="1"/>
  <c r="M37" i="1"/>
  <c r="H37" i="1"/>
  <c r="AB36" i="1"/>
  <c r="Z36" i="1"/>
  <c r="W36" i="1"/>
  <c r="U36" i="1"/>
  <c r="R36" i="1"/>
  <c r="O86" i="1" s="1"/>
  <c r="P36" i="1"/>
  <c r="M36" i="1"/>
  <c r="H36" i="1"/>
  <c r="AB35" i="1"/>
  <c r="Z35" i="1"/>
  <c r="W35" i="1"/>
  <c r="U35" i="1"/>
  <c r="R35" i="1"/>
  <c r="P85" i="1" s="1"/>
  <c r="P35" i="1"/>
  <c r="M35" i="1"/>
  <c r="H35" i="1"/>
  <c r="AB34" i="1"/>
  <c r="Z34" i="1"/>
  <c r="W34" i="1"/>
  <c r="U34" i="1"/>
  <c r="R34" i="1"/>
  <c r="Q84" i="1" s="1"/>
  <c r="P34" i="1"/>
  <c r="M34" i="1"/>
  <c r="H34" i="1"/>
  <c r="AB33" i="1"/>
  <c r="Z33" i="1"/>
  <c r="W33" i="1"/>
  <c r="U33" i="1"/>
  <c r="R33" i="1"/>
  <c r="R83" i="1" s="1"/>
  <c r="P33" i="1"/>
  <c r="M33" i="1"/>
  <c r="H33" i="1"/>
  <c r="AB32" i="1"/>
  <c r="Z32" i="1"/>
  <c r="W32" i="1"/>
  <c r="U32" i="1"/>
  <c r="R32" i="1"/>
  <c r="S82" i="1" s="1"/>
  <c r="P32" i="1"/>
  <c r="M32" i="1"/>
  <c r="H32" i="1"/>
  <c r="AB31" i="1"/>
  <c r="Z31" i="1"/>
  <c r="W31" i="1"/>
  <c r="U31" i="1"/>
  <c r="R31" i="1"/>
  <c r="T81" i="1" s="1"/>
  <c r="P31" i="1"/>
  <c r="M31" i="1"/>
  <c r="H31" i="1"/>
  <c r="AB30" i="1"/>
  <c r="Z30" i="1"/>
  <c r="W30" i="1"/>
  <c r="U30" i="1"/>
  <c r="R30" i="1"/>
  <c r="U80" i="1" s="1"/>
  <c r="P30" i="1"/>
  <c r="M30" i="1"/>
  <c r="H30" i="1"/>
  <c r="AB29" i="1"/>
  <c r="Z29" i="1"/>
  <c r="W29" i="1"/>
  <c r="U29" i="1"/>
  <c r="R29" i="1"/>
  <c r="N79" i="1" s="1"/>
  <c r="P29" i="1"/>
  <c r="M29" i="1"/>
  <c r="H29" i="1"/>
  <c r="AB28" i="1"/>
  <c r="Z28" i="1"/>
  <c r="W28" i="1"/>
  <c r="U28" i="1"/>
  <c r="R28" i="1"/>
  <c r="O78" i="1" s="1"/>
  <c r="P28" i="1"/>
  <c r="M28" i="1"/>
  <c r="H28" i="1"/>
  <c r="AB27" i="1"/>
  <c r="Z27" i="1"/>
  <c r="W27" i="1"/>
  <c r="U27" i="1"/>
  <c r="R27" i="1"/>
  <c r="P77" i="1" s="1"/>
  <c r="P27" i="1"/>
  <c r="M27" i="1"/>
  <c r="H27" i="1"/>
  <c r="AB26" i="1"/>
  <c r="Z26" i="1"/>
  <c r="W26" i="1"/>
  <c r="U26" i="1"/>
  <c r="R26" i="1"/>
  <c r="Q76" i="1" s="1"/>
  <c r="P26" i="1"/>
  <c r="M26" i="1"/>
  <c r="H26" i="1"/>
  <c r="AB25" i="1"/>
  <c r="Z25" i="1"/>
  <c r="W25" i="1"/>
  <c r="U25" i="1"/>
  <c r="R25" i="1"/>
  <c r="R75" i="1" s="1"/>
  <c r="P25" i="1"/>
  <c r="M25" i="1"/>
  <c r="H25" i="1"/>
  <c r="AB24" i="1"/>
  <c r="Z24" i="1"/>
  <c r="W24" i="1"/>
  <c r="U24" i="1"/>
  <c r="R24" i="1"/>
  <c r="S74" i="1" s="1"/>
  <c r="P24" i="1"/>
  <c r="M24" i="1"/>
  <c r="H24" i="1"/>
  <c r="AB23" i="1"/>
  <c r="Z23" i="1"/>
  <c r="W23" i="1"/>
  <c r="U23" i="1"/>
  <c r="R23" i="1"/>
  <c r="T73" i="1" s="1"/>
  <c r="P23" i="1"/>
  <c r="M23" i="1"/>
  <c r="H23" i="1"/>
  <c r="AB22" i="1"/>
  <c r="Z22" i="1"/>
  <c r="W22" i="1"/>
  <c r="U22" i="1"/>
  <c r="R22" i="1"/>
  <c r="U72" i="1" s="1"/>
  <c r="P22" i="1"/>
  <c r="M22" i="1"/>
  <c r="H22" i="1"/>
  <c r="AB21" i="1"/>
  <c r="Z21" i="1"/>
  <c r="W21" i="1"/>
  <c r="U21" i="1"/>
  <c r="R21" i="1"/>
  <c r="N71" i="1" s="1"/>
  <c r="P21" i="1"/>
  <c r="M21" i="1"/>
  <c r="H21" i="1"/>
  <c r="AB20" i="1"/>
  <c r="Z20" i="1"/>
  <c r="W20" i="1"/>
  <c r="U20" i="1"/>
  <c r="R20" i="1"/>
  <c r="O70" i="1" s="1"/>
  <c r="P20" i="1"/>
  <c r="M20" i="1"/>
  <c r="H20" i="1"/>
  <c r="AB19" i="1"/>
  <c r="Z19" i="1"/>
  <c r="W19" i="1"/>
  <c r="U19" i="1"/>
  <c r="R19" i="1"/>
  <c r="P69" i="1" s="1"/>
  <c r="P19" i="1"/>
  <c r="M19" i="1"/>
  <c r="H19" i="1"/>
  <c r="AB18" i="1"/>
  <c r="Z18" i="1"/>
  <c r="W18" i="1"/>
  <c r="U18" i="1"/>
  <c r="R18" i="1"/>
  <c r="Q68" i="1" s="1"/>
  <c r="P18" i="1"/>
  <c r="M18" i="1"/>
  <c r="H18" i="1"/>
  <c r="AB17" i="1"/>
  <c r="Z17" i="1"/>
  <c r="W17" i="1"/>
  <c r="U17" i="1"/>
  <c r="R17" i="1"/>
  <c r="R67" i="1" s="1"/>
  <c r="P17" i="1"/>
  <c r="M17" i="1"/>
  <c r="H17" i="1"/>
  <c r="AB16" i="1"/>
  <c r="Z16" i="1"/>
  <c r="W16" i="1"/>
  <c r="U16" i="1"/>
  <c r="R16" i="1"/>
  <c r="S66" i="1" s="1"/>
  <c r="M16" i="1"/>
  <c r="H16" i="1"/>
  <c r="AB15" i="1"/>
  <c r="Z15" i="1"/>
  <c r="W15" i="1"/>
  <c r="U15" i="1"/>
  <c r="T65" i="1"/>
  <c r="P15" i="1"/>
  <c r="H15" i="1"/>
  <c r="N65" i="1" l="1"/>
  <c r="U66" i="1"/>
  <c r="T67" i="1"/>
  <c r="S68" i="1"/>
  <c r="R69" i="1"/>
  <c r="Q70" i="1"/>
  <c r="P71" i="1"/>
  <c r="O72" i="1"/>
  <c r="N73" i="1"/>
  <c r="M74" i="1"/>
  <c r="U74" i="1"/>
  <c r="T75" i="1"/>
  <c r="S76" i="1"/>
  <c r="R77" i="1"/>
  <c r="Q78" i="1"/>
  <c r="P79" i="1"/>
  <c r="O80" i="1"/>
  <c r="N81" i="1"/>
  <c r="M82" i="1"/>
  <c r="U82" i="1"/>
  <c r="T83" i="1"/>
  <c r="S84" i="1"/>
  <c r="R85" i="1"/>
  <c r="Q86" i="1"/>
  <c r="P87" i="1"/>
  <c r="O88" i="1"/>
  <c r="N89" i="1"/>
  <c r="M90" i="1"/>
  <c r="U90" i="1"/>
  <c r="T91" i="1"/>
  <c r="S92" i="1"/>
  <c r="R93" i="1"/>
  <c r="Q94" i="1"/>
  <c r="P95" i="1"/>
  <c r="O96" i="1"/>
  <c r="N97" i="1"/>
  <c r="M98" i="1"/>
  <c r="U98" i="1"/>
  <c r="T99" i="1"/>
  <c r="S100" i="1"/>
  <c r="R101" i="1"/>
  <c r="Q102" i="1"/>
  <c r="P103" i="1"/>
  <c r="O104" i="1"/>
  <c r="O65" i="1"/>
  <c r="N66" i="1"/>
  <c r="M67" i="1"/>
  <c r="U67" i="1"/>
  <c r="T68" i="1"/>
  <c r="S69" i="1"/>
  <c r="R70" i="1"/>
  <c r="Q71" i="1"/>
  <c r="P72" i="1"/>
  <c r="O73" i="1"/>
  <c r="N74" i="1"/>
  <c r="M75" i="1"/>
  <c r="U75" i="1"/>
  <c r="T76" i="1"/>
  <c r="S77" i="1"/>
  <c r="R78" i="1"/>
  <c r="Q79" i="1"/>
  <c r="P80" i="1"/>
  <c r="O81" i="1"/>
  <c r="N82" i="1"/>
  <c r="M83" i="1"/>
  <c r="U83" i="1"/>
  <c r="T84" i="1"/>
  <c r="S85" i="1"/>
  <c r="R86" i="1"/>
  <c r="Q87" i="1"/>
  <c r="P88" i="1"/>
  <c r="O89" i="1"/>
  <c r="N90" i="1"/>
  <c r="M91" i="1"/>
  <c r="U91" i="1"/>
  <c r="T92" i="1"/>
  <c r="S93" i="1"/>
  <c r="R94" i="1"/>
  <c r="Q95" i="1"/>
  <c r="P96" i="1"/>
  <c r="O97" i="1"/>
  <c r="N98" i="1"/>
  <c r="M99" i="1"/>
  <c r="U99" i="1"/>
  <c r="T100" i="1"/>
  <c r="S101" i="1"/>
  <c r="R102" i="1"/>
  <c r="Q103" i="1"/>
  <c r="P104" i="1"/>
  <c r="P65" i="1"/>
  <c r="O66" i="1"/>
  <c r="N67" i="1"/>
  <c r="M68" i="1"/>
  <c r="U68" i="1"/>
  <c r="T69" i="1"/>
  <c r="S70" i="1"/>
  <c r="R71" i="1"/>
  <c r="Q72" i="1"/>
  <c r="P73" i="1"/>
  <c r="O74" i="1"/>
  <c r="N75" i="1"/>
  <c r="M76" i="1"/>
  <c r="U76" i="1"/>
  <c r="T77" i="1"/>
  <c r="S78" i="1"/>
  <c r="R79" i="1"/>
  <c r="Q80" i="1"/>
  <c r="P81" i="1"/>
  <c r="O82" i="1"/>
  <c r="N83" i="1"/>
  <c r="M84" i="1"/>
  <c r="U84" i="1"/>
  <c r="T85" i="1"/>
  <c r="S86" i="1"/>
  <c r="R87" i="1"/>
  <c r="Q88" i="1"/>
  <c r="P89" i="1"/>
  <c r="O90" i="1"/>
  <c r="N91" i="1"/>
  <c r="M92" i="1"/>
  <c r="U92" i="1"/>
  <c r="T93" i="1"/>
  <c r="S94" i="1"/>
  <c r="R95" i="1"/>
  <c r="Q96" i="1"/>
  <c r="P97" i="1"/>
  <c r="O98" i="1"/>
  <c r="N99" i="1"/>
  <c r="M100" i="1"/>
  <c r="U100" i="1"/>
  <c r="T101" i="1"/>
  <c r="S102" i="1"/>
  <c r="R103" i="1"/>
  <c r="Q104" i="1"/>
  <c r="Q65" i="1"/>
  <c r="P66" i="1"/>
  <c r="O67" i="1"/>
  <c r="N68" i="1"/>
  <c r="M69" i="1"/>
  <c r="U69" i="1"/>
  <c r="T70" i="1"/>
  <c r="S71" i="1"/>
  <c r="R72" i="1"/>
  <c r="Q73" i="1"/>
  <c r="P74" i="1"/>
  <c r="O75" i="1"/>
  <c r="N76" i="1"/>
  <c r="M77" i="1"/>
  <c r="U77" i="1"/>
  <c r="T78" i="1"/>
  <c r="S79" i="1"/>
  <c r="R80" i="1"/>
  <c r="Q81" i="1"/>
  <c r="P82" i="1"/>
  <c r="O83" i="1"/>
  <c r="N84" i="1"/>
  <c r="M85" i="1"/>
  <c r="U85" i="1"/>
  <c r="T86" i="1"/>
  <c r="S87" i="1"/>
  <c r="R88" i="1"/>
  <c r="Q89" i="1"/>
  <c r="P90" i="1"/>
  <c r="O91" i="1"/>
  <c r="N92" i="1"/>
  <c r="M93" i="1"/>
  <c r="U93" i="1"/>
  <c r="T94" i="1"/>
  <c r="S95" i="1"/>
  <c r="R96" i="1"/>
  <c r="Q97" i="1"/>
  <c r="P98" i="1"/>
  <c r="O99" i="1"/>
  <c r="N100" i="1"/>
  <c r="M101" i="1"/>
  <c r="U101" i="1"/>
  <c r="T102" i="1"/>
  <c r="S103" i="1"/>
  <c r="R104" i="1"/>
  <c r="R65" i="1"/>
  <c r="Q66" i="1"/>
  <c r="P67" i="1"/>
  <c r="O68" i="1"/>
  <c r="N69" i="1"/>
  <c r="M70" i="1"/>
  <c r="U70" i="1"/>
  <c r="T71" i="1"/>
  <c r="S72" i="1"/>
  <c r="R73" i="1"/>
  <c r="Q74" i="1"/>
  <c r="P75" i="1"/>
  <c r="O76" i="1"/>
  <c r="N77" i="1"/>
  <c r="M78" i="1"/>
  <c r="U78" i="1"/>
  <c r="T79" i="1"/>
  <c r="S80" i="1"/>
  <c r="R81" i="1"/>
  <c r="Q82" i="1"/>
  <c r="P83" i="1"/>
  <c r="O84" i="1"/>
  <c r="N85" i="1"/>
  <c r="M86" i="1"/>
  <c r="U86" i="1"/>
  <c r="T87" i="1"/>
  <c r="S88" i="1"/>
  <c r="R89" i="1"/>
  <c r="Q90" i="1"/>
  <c r="P91" i="1"/>
  <c r="O92" i="1"/>
  <c r="N93" i="1"/>
  <c r="M94" i="1"/>
  <c r="U94" i="1"/>
  <c r="T95" i="1"/>
  <c r="S96" i="1"/>
  <c r="R97" i="1"/>
  <c r="Q98" i="1"/>
  <c r="P99" i="1"/>
  <c r="O100" i="1"/>
  <c r="N101" i="1"/>
  <c r="M102" i="1"/>
  <c r="U102" i="1"/>
  <c r="T103" i="1"/>
  <c r="S104" i="1"/>
  <c r="S65" i="1"/>
  <c r="R66" i="1"/>
  <c r="Q67" i="1"/>
  <c r="P68" i="1"/>
  <c r="O69" i="1"/>
  <c r="N70" i="1"/>
  <c r="M71" i="1"/>
  <c r="U71" i="1"/>
  <c r="T72" i="1"/>
  <c r="S73" i="1"/>
  <c r="R74" i="1"/>
  <c r="Q75" i="1"/>
  <c r="P76" i="1"/>
  <c r="O77" i="1"/>
  <c r="N78" i="1"/>
  <c r="M79" i="1"/>
  <c r="U79" i="1"/>
  <c r="T80" i="1"/>
  <c r="S81" i="1"/>
  <c r="R82" i="1"/>
  <c r="Q83" i="1"/>
  <c r="P84" i="1"/>
  <c r="O85" i="1"/>
  <c r="N86" i="1"/>
  <c r="M87" i="1"/>
  <c r="U87" i="1"/>
  <c r="T88" i="1"/>
  <c r="S89" i="1"/>
  <c r="R90" i="1"/>
  <c r="Q91" i="1"/>
  <c r="P92" i="1"/>
  <c r="O93" i="1"/>
  <c r="N94" i="1"/>
  <c r="M95" i="1"/>
  <c r="U95" i="1"/>
  <c r="T96" i="1"/>
  <c r="S97" i="1"/>
  <c r="R98" i="1"/>
  <c r="Q99" i="1"/>
  <c r="P100" i="1"/>
  <c r="O101" i="1"/>
  <c r="N102" i="1"/>
  <c r="M103" i="1"/>
  <c r="U103" i="1"/>
  <c r="T104" i="1"/>
  <c r="M72" i="1"/>
  <c r="M80" i="1"/>
  <c r="M88" i="1"/>
  <c r="M96" i="1"/>
  <c r="M104" i="1"/>
</calcChain>
</file>

<file path=xl/sharedStrings.xml><?xml version="1.0" encoding="utf-8"?>
<sst xmlns="http://schemas.openxmlformats.org/spreadsheetml/2006/main" count="172" uniqueCount="106">
  <si>
    <t>GLG 575 BLACK PEARL MINE SAMPLES (Cross Sections+More)</t>
  </si>
  <si>
    <t>Soil Sample Analysis Procedure:</t>
  </si>
  <si>
    <t>1. Dissolve ~0.2-0.3g dry bulk soil in 5mL of 15.6M HNO3 and heat for 10 hours at 120°C</t>
  </si>
  <si>
    <t>2. Filter samples</t>
  </si>
  <si>
    <r>
      <t>3. Add 2mL of 30%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0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and heat for 2 hours at 120°C</t>
    </r>
  </si>
  <si>
    <t>4. Dry samples for 6-12 hours at 95-120°C</t>
  </si>
  <si>
    <t>5. Redissolve samples in 0.32M HNO3 + 0.01M HF and heat for 2 hours at 120°C</t>
  </si>
  <si>
    <t>6. Dilute samples in  0.32M HNO3 + 0.01M HF</t>
  </si>
  <si>
    <t>D1 (1:100)</t>
  </si>
  <si>
    <t>D2 (1:10)</t>
  </si>
  <si>
    <t>D3 (1:1000)</t>
  </si>
  <si>
    <t>Step 6</t>
  </si>
  <si>
    <t>Step 1</t>
  </si>
  <si>
    <t>Step 2-5</t>
  </si>
  <si>
    <t>#</t>
  </si>
  <si>
    <t>Sample ID</t>
  </si>
  <si>
    <t>Sample Date</t>
  </si>
  <si>
    <t>Analysis Date</t>
  </si>
  <si>
    <t>Empty 1 (g)</t>
  </si>
  <si>
    <t>Sample (g)</t>
  </si>
  <si>
    <t>Total digestion (g)</t>
  </si>
  <si>
    <t>Bulk Sample (g)</t>
  </si>
  <si>
    <t>Empty 2 (g)</t>
  </si>
  <si>
    <t>Filtered (g)</t>
  </si>
  <si>
    <t>Dried (g)</t>
  </si>
  <si>
    <t>Redissolved (g)</t>
  </si>
  <si>
    <t>Digested Sample(g)</t>
  </si>
  <si>
    <t>D1 Empty Ctube (g)</t>
  </si>
  <si>
    <t>D1 Sample (g)</t>
  </si>
  <si>
    <t>D1 Sample Only (g)</t>
  </si>
  <si>
    <t>D1 Total (g)</t>
  </si>
  <si>
    <t>D1 Quad Wt (g)</t>
  </si>
  <si>
    <t>D2 Empty Ctube (g)</t>
  </si>
  <si>
    <t>D2 Sample (g)</t>
  </si>
  <si>
    <t>D2 Sample Only (g)</t>
  </si>
  <si>
    <t>D2 Total (g)</t>
  </si>
  <si>
    <t>D2 Quad Wt (g)</t>
  </si>
  <si>
    <t>D3 Empty Ctube (g)</t>
  </si>
  <si>
    <t>D3 Sample (g)</t>
  </si>
  <si>
    <t>D3 Sample Only (g)</t>
  </si>
  <si>
    <t>D3 Total (g)</t>
  </si>
  <si>
    <t>D3 Quad Wt (g)</t>
  </si>
  <si>
    <t>SZ.2S-01</t>
  </si>
  <si>
    <t>SZ.2S-02</t>
  </si>
  <si>
    <t>CS.SWT.S-00</t>
  </si>
  <si>
    <t>KM.SWT.S-10</t>
  </si>
  <si>
    <t>CS.SWT.S-16</t>
  </si>
  <si>
    <t>CS.SWT.S-20</t>
  </si>
  <si>
    <t>CS.SWT.S-27</t>
  </si>
  <si>
    <t>KM.SWT.S-30</t>
  </si>
  <si>
    <t>KM.SWT.S-33</t>
  </si>
  <si>
    <t>KM.SWT.S-36</t>
  </si>
  <si>
    <t>KM.SWT.S-39</t>
  </si>
  <si>
    <t>KM.SWT.S-43Yellow</t>
  </si>
  <si>
    <t>KM.SWT.S-43Orange</t>
  </si>
  <si>
    <t>KM.SWT.S-46</t>
  </si>
  <si>
    <t>KM.SWT.S-50</t>
  </si>
  <si>
    <t>CS.SWT.S-53</t>
  </si>
  <si>
    <t>KM.SWT.S-60</t>
  </si>
  <si>
    <t>CS.SWT.S-64</t>
  </si>
  <si>
    <t>CS.SWT.S-Down Drainage</t>
  </si>
  <si>
    <t>BPM.032722.S-18</t>
  </si>
  <si>
    <t>BPM.032722.S-19*</t>
  </si>
  <si>
    <t>BPM.032722.S-20</t>
  </si>
  <si>
    <t>BPM.032722.S-21</t>
  </si>
  <si>
    <t>BPM.032722.S-23</t>
  </si>
  <si>
    <t>BPM.032722.S-25</t>
  </si>
  <si>
    <t>BPM.032722.S-28</t>
  </si>
  <si>
    <t>BPM.032722.S-29</t>
  </si>
  <si>
    <t>BPM.032722.S-12</t>
  </si>
  <si>
    <t>BPM.032722.S-08</t>
  </si>
  <si>
    <t>BPM.032722.S-04</t>
  </si>
  <si>
    <t>BPM.032722.S-02</t>
  </si>
  <si>
    <t>BPM.101621.S-31</t>
  </si>
  <si>
    <t>BPM.101621.S-35</t>
  </si>
  <si>
    <t>BPM.101621.S-03</t>
  </si>
  <si>
    <t>BPM.101621.S-28Bulk</t>
  </si>
  <si>
    <t>BPM.101621.S-28Large</t>
  </si>
  <si>
    <t>BPM.101621.S-28Medium</t>
  </si>
  <si>
    <t>BPM.101621.S-28Small</t>
  </si>
  <si>
    <t>BPM.101621.S-12</t>
  </si>
  <si>
    <t>BPM.101621.S-17</t>
  </si>
  <si>
    <t>LB Blank</t>
  </si>
  <si>
    <t>NA</t>
  </si>
  <si>
    <t>Notes:</t>
  </si>
  <si>
    <t xml:space="preserve">*Sample 27S-19 was still a bit wet </t>
  </si>
  <si>
    <t>ICP-MS Data Analysis</t>
  </si>
  <si>
    <t>Diltuion #1 (1:100)</t>
  </si>
  <si>
    <t>ICP-MS Conc.</t>
  </si>
  <si>
    <t>Bulk Soil Conc.</t>
  </si>
  <si>
    <t>ICP-MS Run Date</t>
  </si>
  <si>
    <t>Mn [ ppb ]</t>
  </si>
  <si>
    <t>Fe [ ppb ]</t>
  </si>
  <si>
    <t>Cu [ ppb ]</t>
  </si>
  <si>
    <t>Zn [ ppb ]</t>
  </si>
  <si>
    <t>Mo (95) [ ppb ]</t>
  </si>
  <si>
    <t>Mo (97) [ ppb ]</t>
  </si>
  <si>
    <t>W [ ppb ]</t>
  </si>
  <si>
    <t>Pb [ ppb ]</t>
  </si>
  <si>
    <t>U [ ppb ]</t>
  </si>
  <si>
    <t>-</t>
  </si>
  <si>
    <t>**Graph axis are all x100000</t>
  </si>
  <si>
    <t>Metals vs Fe</t>
  </si>
  <si>
    <t>Metals vs Mn</t>
  </si>
  <si>
    <t>SW Transect Soil Samples</t>
  </si>
  <si>
    <t>Boulder Creek Soil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</si>
</sst>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12" xfId="0" applyNumberForma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Sheet1!$N$65:$N$104</c:f>
              <c:numCache>
                <c:formatCode>0.00</c:formatCode>
                <c:ptCount val="40"/>
                <c:pt idx="0">
                  <c:v>66956076.591976002</c:v>
                </c:pt>
                <c:pt idx="1">
                  <c:v>7119798.5772841582</c:v>
                </c:pt>
                <c:pt idx="2">
                  <c:v>4610365.4368777163</c:v>
                </c:pt>
                <c:pt idx="3">
                  <c:v>3347952.1775352545</c:v>
                </c:pt>
                <c:pt idx="4">
                  <c:v>3012904.9261538517</c:v>
                </c:pt>
                <c:pt idx="5">
                  <c:v>3763625.3672653814</c:v>
                </c:pt>
                <c:pt idx="6">
                  <c:v>12494439.271465566</c:v>
                </c:pt>
                <c:pt idx="7">
                  <c:v>1991789.3432831876</c:v>
                </c:pt>
                <c:pt idx="8">
                  <c:v>10972738.040447572</c:v>
                </c:pt>
                <c:pt idx="9">
                  <c:v>3702657.6396827409</c:v>
                </c:pt>
                <c:pt idx="10">
                  <c:v>16247839.813694987</c:v>
                </c:pt>
                <c:pt idx="11">
                  <c:v>14395607.654549554</c:v>
                </c:pt>
                <c:pt idx="12">
                  <c:v>13553841.071347158</c:v>
                </c:pt>
                <c:pt idx="13">
                  <c:v>4284489.270323975</c:v>
                </c:pt>
                <c:pt idx="14">
                  <c:v>4075709.4014378483</c:v>
                </c:pt>
                <c:pt idx="15">
                  <c:v>5024041.4802434118</c:v>
                </c:pt>
                <c:pt idx="16">
                  <c:v>1023164.1279509398</c:v>
                </c:pt>
                <c:pt idx="17">
                  <c:v>4645577.1781399054</c:v>
                </c:pt>
                <c:pt idx="18">
                  <c:v>4554722.4258322837</c:v>
                </c:pt>
                <c:pt idx="19">
                  <c:v>10045186.231631283</c:v>
                </c:pt>
                <c:pt idx="20">
                  <c:v>7184513.6919583017</c:v>
                </c:pt>
                <c:pt idx="21">
                  <c:v>6046262.4344350621</c:v>
                </c:pt>
                <c:pt idx="22">
                  <c:v>6287578.6066641072</c:v>
                </c:pt>
                <c:pt idx="23">
                  <c:v>11164736.553532047</c:v>
                </c:pt>
                <c:pt idx="24">
                  <c:v>3575499.4421835053</c:v>
                </c:pt>
                <c:pt idx="25">
                  <c:v>7875811.5379633671</c:v>
                </c:pt>
                <c:pt idx="26">
                  <c:v>8179013.2302060965</c:v>
                </c:pt>
                <c:pt idx="27">
                  <c:v>9759229.6729765721</c:v>
                </c:pt>
                <c:pt idx="28">
                  <c:v>13002929.904367331</c:v>
                </c:pt>
                <c:pt idx="29">
                  <c:v>13013158.494310107</c:v>
                </c:pt>
                <c:pt idx="30">
                  <c:v>4922212.459137545</c:v>
                </c:pt>
                <c:pt idx="31">
                  <c:v>10386875.706152268</c:v>
                </c:pt>
                <c:pt idx="32">
                  <c:v>8413710.5040736757</c:v>
                </c:pt>
                <c:pt idx="33">
                  <c:v>5610516.3566826116</c:v>
                </c:pt>
                <c:pt idx="34">
                  <c:v>14142594.101802418</c:v>
                </c:pt>
                <c:pt idx="35">
                  <c:v>14960667.633943291</c:v>
                </c:pt>
                <c:pt idx="36">
                  <c:v>3918777.1639049081</c:v>
                </c:pt>
                <c:pt idx="37">
                  <c:v>1971498.2950532481</c:v>
                </c:pt>
                <c:pt idx="38">
                  <c:v>10941583.686084786</c:v>
                </c:pt>
                <c:pt idx="39">
                  <c:v>13956588.136760501</c:v>
                </c:pt>
              </c:numCache>
            </c:numRef>
          </c:xVal>
          <c:yVal>
            <c:numRef>
              <c:f>Sheet1!$S$65:$S$104</c:f>
              <c:numCache>
                <c:formatCode>0.00</c:formatCode>
                <c:ptCount val="40"/>
                <c:pt idx="0">
                  <c:v>12548.187500929815</c:v>
                </c:pt>
                <c:pt idx="1">
                  <c:v>2503.89042956085</c:v>
                </c:pt>
                <c:pt idx="2">
                  <c:v>288.88213563511283</c:v>
                </c:pt>
                <c:pt idx="3">
                  <c:v>519.26718620294741</c:v>
                </c:pt>
                <c:pt idx="4">
                  <c:v>99.140377930787622</c:v>
                </c:pt>
                <c:pt idx="5">
                  <c:v>135.53246573248506</c:v>
                </c:pt>
                <c:pt idx="6">
                  <c:v>1541.2801943451659</c:v>
                </c:pt>
                <c:pt idx="7">
                  <c:v>722.77366033324722</c:v>
                </c:pt>
                <c:pt idx="8">
                  <c:v>1506.5139881125019</c:v>
                </c:pt>
                <c:pt idx="9">
                  <c:v>1460.5360379189626</c:v>
                </c:pt>
                <c:pt idx="10">
                  <c:v>6761.9020666652659</c:v>
                </c:pt>
                <c:pt idx="11">
                  <c:v>9917.1842427594238</c:v>
                </c:pt>
                <c:pt idx="12">
                  <c:v>369.05929677633401</c:v>
                </c:pt>
                <c:pt idx="13">
                  <c:v>202.39215370407615</c:v>
                </c:pt>
                <c:pt idx="14">
                  <c:v>383.5347322839682</c:v>
                </c:pt>
                <c:pt idx="15">
                  <c:v>475.00445968644709</c:v>
                </c:pt>
                <c:pt idx="16">
                  <c:v>176.8594888028075</c:v>
                </c:pt>
                <c:pt idx="17">
                  <c:v>222.81388563193491</c:v>
                </c:pt>
                <c:pt idx="18">
                  <c:v>266.22210479363014</c:v>
                </c:pt>
                <c:pt idx="19">
                  <c:v>13.072517135326846</c:v>
                </c:pt>
                <c:pt idx="20">
                  <c:v>12.414246443164195</c:v>
                </c:pt>
                <c:pt idx="21">
                  <c:v>14.554226787750189</c:v>
                </c:pt>
                <c:pt idx="22">
                  <c:v>698.59736779211482</c:v>
                </c:pt>
                <c:pt idx="23">
                  <c:v>201.19091132276452</c:v>
                </c:pt>
                <c:pt idx="24">
                  <c:v>19.187903071335963</c:v>
                </c:pt>
                <c:pt idx="25">
                  <c:v>156.28497694093269</c:v>
                </c:pt>
                <c:pt idx="26">
                  <c:v>187.73511661506853</c:v>
                </c:pt>
                <c:pt idx="27">
                  <c:v>1270.4654730687444</c:v>
                </c:pt>
                <c:pt idx="28">
                  <c:v>8329.8010260329011</c:v>
                </c:pt>
                <c:pt idx="29">
                  <c:v>4028.4610088705776</c:v>
                </c:pt>
                <c:pt idx="30">
                  <c:v>842.09382829991955</c:v>
                </c:pt>
                <c:pt idx="31">
                  <c:v>2861.3581047393732</c:v>
                </c:pt>
                <c:pt idx="32">
                  <c:v>2108.1377742927803</c:v>
                </c:pt>
                <c:pt idx="33">
                  <c:v>2035.555854897972</c:v>
                </c:pt>
                <c:pt idx="34">
                  <c:v>3302.2320523865637</c:v>
                </c:pt>
                <c:pt idx="35">
                  <c:v>3828.4256191429081</c:v>
                </c:pt>
                <c:pt idx="36">
                  <c:v>166.95708530898435</c:v>
                </c:pt>
                <c:pt idx="37">
                  <c:v>160.17114114114219</c:v>
                </c:pt>
                <c:pt idx="38">
                  <c:v>1182.5662675778876</c:v>
                </c:pt>
                <c:pt idx="39">
                  <c:v>356.1866352052657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D-4488-A888-12E74DE90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Sheet1!$M$65:$M$104</c:f>
              <c:numCache>
                <c:formatCode>0.00</c:formatCode>
                <c:ptCount val="40"/>
                <c:pt idx="0">
                  <c:v>7396.9077337513136</c:v>
                </c:pt>
                <c:pt idx="1">
                  <c:v>3082.0158951104822</c:v>
                </c:pt>
                <c:pt idx="2">
                  <c:v>105769.55121418815</c:v>
                </c:pt>
                <c:pt idx="3">
                  <c:v>153604.49208071746</c:v>
                </c:pt>
                <c:pt idx="4">
                  <c:v>121063.01931977378</c:v>
                </c:pt>
                <c:pt idx="5">
                  <c:v>150044.86514014809</c:v>
                </c:pt>
                <c:pt idx="6">
                  <c:v>72559.583635766656</c:v>
                </c:pt>
                <c:pt idx="7">
                  <c:v>10319.342647209523</c:v>
                </c:pt>
                <c:pt idx="8">
                  <c:v>6398.8543291693722</c:v>
                </c:pt>
                <c:pt idx="9">
                  <c:v>2190.804056878444</c:v>
                </c:pt>
                <c:pt idx="10">
                  <c:v>6754.5982191100002</c:v>
                </c:pt>
                <c:pt idx="11">
                  <c:v>14884.204566045164</c:v>
                </c:pt>
                <c:pt idx="12">
                  <c:v>3361.075738498756</c:v>
                </c:pt>
                <c:pt idx="13">
                  <c:v>58046.733263160866</c:v>
                </c:pt>
                <c:pt idx="14">
                  <c:v>76079.931810194568</c:v>
                </c:pt>
                <c:pt idx="15">
                  <c:v>174911.25757838634</c:v>
                </c:pt>
                <c:pt idx="16">
                  <c:v>38961.769086473803</c:v>
                </c:pt>
                <c:pt idx="17">
                  <c:v>142954.17728976463</c:v>
                </c:pt>
                <c:pt idx="18">
                  <c:v>139145.42010547066</c:v>
                </c:pt>
                <c:pt idx="19">
                  <c:v>431662.35931877373</c:v>
                </c:pt>
                <c:pt idx="20">
                  <c:v>215910.79096923367</c:v>
                </c:pt>
                <c:pt idx="21">
                  <c:v>586097.09560639039</c:v>
                </c:pt>
                <c:pt idx="22">
                  <c:v>229764.35860741162</c:v>
                </c:pt>
                <c:pt idx="23">
                  <c:v>424074.93678991892</c:v>
                </c:pt>
                <c:pt idx="24">
                  <c:v>92261.833934673748</c:v>
                </c:pt>
                <c:pt idx="25">
                  <c:v>91644.151478363448</c:v>
                </c:pt>
                <c:pt idx="26">
                  <c:v>136664.85447168199</c:v>
                </c:pt>
                <c:pt idx="27">
                  <c:v>33410.874614739536</c:v>
                </c:pt>
                <c:pt idx="28">
                  <c:v>32072.101865868943</c:v>
                </c:pt>
                <c:pt idx="29">
                  <c:v>23588.080666858994</c:v>
                </c:pt>
                <c:pt idx="30">
                  <c:v>22845.069901967596</c:v>
                </c:pt>
                <c:pt idx="31">
                  <c:v>15329.763110365346</c:v>
                </c:pt>
                <c:pt idx="32">
                  <c:v>10303.819458622014</c:v>
                </c:pt>
                <c:pt idx="33">
                  <c:v>4855.0017113679633</c:v>
                </c:pt>
                <c:pt idx="34">
                  <c:v>20486.775645946174</c:v>
                </c:pt>
                <c:pt idx="35">
                  <c:v>19485.679939697286</c:v>
                </c:pt>
                <c:pt idx="36">
                  <c:v>25825.624932795003</c:v>
                </c:pt>
                <c:pt idx="37">
                  <c:v>12364.599000819084</c:v>
                </c:pt>
                <c:pt idx="38">
                  <c:v>75167.619286754139</c:v>
                </c:pt>
                <c:pt idx="39">
                  <c:v>80149.821198881604</c:v>
                </c:pt>
              </c:numCache>
            </c:numRef>
          </c:xVal>
          <c:yVal>
            <c:numRef>
              <c:f>Sheet1!$O$65:$O$104</c:f>
              <c:numCache>
                <c:formatCode>0.00</c:formatCode>
                <c:ptCount val="40"/>
                <c:pt idx="0">
                  <c:v>8103.3394936146306</c:v>
                </c:pt>
                <c:pt idx="1">
                  <c:v>3043.738181638018</c:v>
                </c:pt>
                <c:pt idx="2">
                  <c:v>12365.187127095811</c:v>
                </c:pt>
                <c:pt idx="3">
                  <c:v>12074.605329807779</c:v>
                </c:pt>
                <c:pt idx="4">
                  <c:v>8729.7609148873526</c:v>
                </c:pt>
                <c:pt idx="5">
                  <c:v>8420.3888325592634</c:v>
                </c:pt>
                <c:pt idx="6">
                  <c:v>41475.711175756849</c:v>
                </c:pt>
                <c:pt idx="7">
                  <c:v>4714.3494877220191</c:v>
                </c:pt>
                <c:pt idx="8">
                  <c:v>3123.6758962558656</c:v>
                </c:pt>
                <c:pt idx="9">
                  <c:v>1839.2710276945106</c:v>
                </c:pt>
                <c:pt idx="10">
                  <c:v>3837.4415055367581</c:v>
                </c:pt>
                <c:pt idx="11">
                  <c:v>6843.6999476946048</c:v>
                </c:pt>
                <c:pt idx="12">
                  <c:v>6557.39286236522</c:v>
                </c:pt>
                <c:pt idx="13">
                  <c:v>6279.133621064987</c:v>
                </c:pt>
                <c:pt idx="14">
                  <c:v>3667.2815412770447</c:v>
                </c:pt>
                <c:pt idx="15">
                  <c:v>7756.8837246873327</c:v>
                </c:pt>
                <c:pt idx="16">
                  <c:v>3593.6342937591735</c:v>
                </c:pt>
                <c:pt idx="17">
                  <c:v>16157.017706769766</c:v>
                </c:pt>
                <c:pt idx="18">
                  <c:v>16090.693021989195</c:v>
                </c:pt>
                <c:pt idx="19">
                  <c:v>7321.9168474965672</c:v>
                </c:pt>
                <c:pt idx="20">
                  <c:v>5952.1878035528334</c:v>
                </c:pt>
                <c:pt idx="21">
                  <c:v>6124.09520502333</c:v>
                </c:pt>
                <c:pt idx="22">
                  <c:v>6358.8544191888441</c:v>
                </c:pt>
                <c:pt idx="23">
                  <c:v>8883.9594568405046</c:v>
                </c:pt>
                <c:pt idx="24">
                  <c:v>3308.8472851903794</c:v>
                </c:pt>
                <c:pt idx="25">
                  <c:v>9902.0122890075709</c:v>
                </c:pt>
                <c:pt idx="26">
                  <c:v>8271.3883732168433</c:v>
                </c:pt>
                <c:pt idx="27">
                  <c:v>7573.8680810644782</c:v>
                </c:pt>
                <c:pt idx="28">
                  <c:v>11325.652816402284</c:v>
                </c:pt>
                <c:pt idx="29">
                  <c:v>11922.170104253099</c:v>
                </c:pt>
                <c:pt idx="30">
                  <c:v>8177.6667326014403</c:v>
                </c:pt>
                <c:pt idx="31">
                  <c:v>14825.689661862038</c:v>
                </c:pt>
                <c:pt idx="32">
                  <c:v>6656.0305008569794</c:v>
                </c:pt>
                <c:pt idx="33">
                  <c:v>3025.9250410332502</c:v>
                </c:pt>
                <c:pt idx="34">
                  <c:v>22646.246330128648</c:v>
                </c:pt>
                <c:pt idx="35">
                  <c:v>7326.8479177277441</c:v>
                </c:pt>
                <c:pt idx="36">
                  <c:v>8626.8483422155459</c:v>
                </c:pt>
                <c:pt idx="37">
                  <c:v>4137.6267512967788</c:v>
                </c:pt>
                <c:pt idx="38">
                  <c:v>22685.019388355504</c:v>
                </c:pt>
                <c:pt idx="39">
                  <c:v>36274.281777635166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0-4B80-9CBD-5FD7F3FBB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Sheet1!$M$65:$M$104</c:f>
              <c:numCache>
                <c:formatCode>0.00</c:formatCode>
                <c:ptCount val="40"/>
                <c:pt idx="0">
                  <c:v>7396.9077337513136</c:v>
                </c:pt>
                <c:pt idx="1">
                  <c:v>3082.0158951104822</c:v>
                </c:pt>
                <c:pt idx="2">
                  <c:v>105769.55121418815</c:v>
                </c:pt>
                <c:pt idx="3">
                  <c:v>153604.49208071746</c:v>
                </c:pt>
                <c:pt idx="4">
                  <c:v>121063.01931977378</c:v>
                </c:pt>
                <c:pt idx="5">
                  <c:v>150044.86514014809</c:v>
                </c:pt>
                <c:pt idx="6">
                  <c:v>72559.583635766656</c:v>
                </c:pt>
                <c:pt idx="7">
                  <c:v>10319.342647209523</c:v>
                </c:pt>
                <c:pt idx="8">
                  <c:v>6398.8543291693722</c:v>
                </c:pt>
                <c:pt idx="9">
                  <c:v>2190.804056878444</c:v>
                </c:pt>
                <c:pt idx="10">
                  <c:v>6754.5982191100002</c:v>
                </c:pt>
                <c:pt idx="11">
                  <c:v>14884.204566045164</c:v>
                </c:pt>
                <c:pt idx="12">
                  <c:v>3361.075738498756</c:v>
                </c:pt>
                <c:pt idx="13">
                  <c:v>58046.733263160866</c:v>
                </c:pt>
                <c:pt idx="14">
                  <c:v>76079.931810194568</c:v>
                </c:pt>
                <c:pt idx="15">
                  <c:v>174911.25757838634</c:v>
                </c:pt>
                <c:pt idx="16">
                  <c:v>38961.769086473803</c:v>
                </c:pt>
                <c:pt idx="17">
                  <c:v>142954.17728976463</c:v>
                </c:pt>
                <c:pt idx="18">
                  <c:v>139145.42010547066</c:v>
                </c:pt>
                <c:pt idx="19">
                  <c:v>431662.35931877373</c:v>
                </c:pt>
                <c:pt idx="20">
                  <c:v>215910.79096923367</c:v>
                </c:pt>
                <c:pt idx="21">
                  <c:v>586097.09560639039</c:v>
                </c:pt>
                <c:pt idx="22">
                  <c:v>229764.35860741162</c:v>
                </c:pt>
                <c:pt idx="23">
                  <c:v>424074.93678991892</c:v>
                </c:pt>
                <c:pt idx="24">
                  <c:v>92261.833934673748</c:v>
                </c:pt>
                <c:pt idx="25">
                  <c:v>91644.151478363448</c:v>
                </c:pt>
                <c:pt idx="26">
                  <c:v>136664.85447168199</c:v>
                </c:pt>
                <c:pt idx="27">
                  <c:v>33410.874614739536</c:v>
                </c:pt>
                <c:pt idx="28">
                  <c:v>32072.101865868943</c:v>
                </c:pt>
                <c:pt idx="29">
                  <c:v>23588.080666858994</c:v>
                </c:pt>
                <c:pt idx="30">
                  <c:v>22845.069901967596</c:v>
                </c:pt>
                <c:pt idx="31">
                  <c:v>15329.763110365346</c:v>
                </c:pt>
                <c:pt idx="32">
                  <c:v>10303.819458622014</c:v>
                </c:pt>
                <c:pt idx="33">
                  <c:v>4855.0017113679633</c:v>
                </c:pt>
                <c:pt idx="34">
                  <c:v>20486.775645946174</c:v>
                </c:pt>
                <c:pt idx="35">
                  <c:v>19485.679939697286</c:v>
                </c:pt>
                <c:pt idx="36">
                  <c:v>25825.624932795003</c:v>
                </c:pt>
                <c:pt idx="37">
                  <c:v>12364.599000819084</c:v>
                </c:pt>
                <c:pt idx="38">
                  <c:v>75167.619286754139</c:v>
                </c:pt>
                <c:pt idx="39">
                  <c:v>80149.821198881604</c:v>
                </c:pt>
              </c:numCache>
            </c:numRef>
          </c:xVal>
          <c:yVal>
            <c:numRef>
              <c:f>Sheet1!$T$65:$T$104</c:f>
              <c:numCache>
                <c:formatCode>0.00</c:formatCode>
                <c:ptCount val="40"/>
                <c:pt idx="0">
                  <c:v>6177.4105716514969</c:v>
                </c:pt>
                <c:pt idx="1">
                  <c:v>6876.7892135013326</c:v>
                </c:pt>
                <c:pt idx="2">
                  <c:v>6791.3094922076079</c:v>
                </c:pt>
                <c:pt idx="3">
                  <c:v>8847.2611725211045</c:v>
                </c:pt>
                <c:pt idx="4">
                  <c:v>5970.0533037594287</c:v>
                </c:pt>
                <c:pt idx="5">
                  <c:v>6646.3036080353259</c:v>
                </c:pt>
                <c:pt idx="6">
                  <c:v>13059.22543046512</c:v>
                </c:pt>
                <c:pt idx="7">
                  <c:v>7129.8124299969995</c:v>
                </c:pt>
                <c:pt idx="8">
                  <c:v>7181.9011478493176</c:v>
                </c:pt>
                <c:pt idx="9">
                  <c:v>3829.1990678964212</c:v>
                </c:pt>
                <c:pt idx="10">
                  <c:v>6374.7981462361686</c:v>
                </c:pt>
                <c:pt idx="11">
                  <c:v>10029.560268173127</c:v>
                </c:pt>
                <c:pt idx="12">
                  <c:v>2983.2293156086994</c:v>
                </c:pt>
                <c:pt idx="13">
                  <c:v>4182.2181925243931</c:v>
                </c:pt>
                <c:pt idx="14">
                  <c:v>3594.0220980317922</c:v>
                </c:pt>
                <c:pt idx="15">
                  <c:v>8065.9411135217852</c:v>
                </c:pt>
                <c:pt idx="16">
                  <c:v>2205.0991582647912</c:v>
                </c:pt>
                <c:pt idx="17">
                  <c:v>7276.5795983402159</c:v>
                </c:pt>
                <c:pt idx="18">
                  <c:v>7202.309845814766</c:v>
                </c:pt>
                <c:pt idx="19">
                  <c:v>2546.5263379616699</c:v>
                </c:pt>
                <c:pt idx="20">
                  <c:v>1843.0722308654842</c:v>
                </c:pt>
                <c:pt idx="21">
                  <c:v>3216.4841200927922</c:v>
                </c:pt>
                <c:pt idx="22">
                  <c:v>2957.5753427955747</c:v>
                </c:pt>
                <c:pt idx="23">
                  <c:v>3674.6928215128464</c:v>
                </c:pt>
                <c:pt idx="24">
                  <c:v>1355.9451503744081</c:v>
                </c:pt>
                <c:pt idx="25">
                  <c:v>2964.3183126296472</c:v>
                </c:pt>
                <c:pt idx="26">
                  <c:v>3148.9016198628301</c:v>
                </c:pt>
                <c:pt idx="27">
                  <c:v>6065.0916931716583</c:v>
                </c:pt>
                <c:pt idx="28">
                  <c:v>16903.409662640363</c:v>
                </c:pt>
                <c:pt idx="29">
                  <c:v>11534.730082953165</c:v>
                </c:pt>
                <c:pt idx="30">
                  <c:v>2198.8005516720123</c:v>
                </c:pt>
                <c:pt idx="31">
                  <c:v>11724.649574255895</c:v>
                </c:pt>
                <c:pt idx="32">
                  <c:v>5106.904540871049</c:v>
                </c:pt>
                <c:pt idx="33">
                  <c:v>3488.2191445244416</c:v>
                </c:pt>
                <c:pt idx="34">
                  <c:v>10158.800261611103</c:v>
                </c:pt>
                <c:pt idx="35">
                  <c:v>15802.417071533</c:v>
                </c:pt>
                <c:pt idx="36">
                  <c:v>4731.9152862572664</c:v>
                </c:pt>
                <c:pt idx="37">
                  <c:v>3659.4124351624596</c:v>
                </c:pt>
                <c:pt idx="38">
                  <c:v>13931.626116008296</c:v>
                </c:pt>
                <c:pt idx="39">
                  <c:v>16922.779311098529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1-4701-9115-DFBD764D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Sheet1!$M$65:$M$104</c:f>
              <c:numCache>
                <c:formatCode>0.00</c:formatCode>
                <c:ptCount val="40"/>
                <c:pt idx="0">
                  <c:v>7396.9077337513136</c:v>
                </c:pt>
                <c:pt idx="1">
                  <c:v>3082.0158951104822</c:v>
                </c:pt>
                <c:pt idx="2">
                  <c:v>105769.55121418815</c:v>
                </c:pt>
                <c:pt idx="3">
                  <c:v>153604.49208071746</c:v>
                </c:pt>
                <c:pt idx="4">
                  <c:v>121063.01931977378</c:v>
                </c:pt>
                <c:pt idx="5">
                  <c:v>150044.86514014809</c:v>
                </c:pt>
                <c:pt idx="6">
                  <c:v>72559.583635766656</c:v>
                </c:pt>
                <c:pt idx="7">
                  <c:v>10319.342647209523</c:v>
                </c:pt>
                <c:pt idx="8">
                  <c:v>6398.8543291693722</c:v>
                </c:pt>
                <c:pt idx="9">
                  <c:v>2190.804056878444</c:v>
                </c:pt>
                <c:pt idx="10">
                  <c:v>6754.5982191100002</c:v>
                </c:pt>
                <c:pt idx="11">
                  <c:v>14884.204566045164</c:v>
                </c:pt>
                <c:pt idx="12">
                  <c:v>3361.075738498756</c:v>
                </c:pt>
                <c:pt idx="13">
                  <c:v>58046.733263160866</c:v>
                </c:pt>
                <c:pt idx="14">
                  <c:v>76079.931810194568</c:v>
                </c:pt>
                <c:pt idx="15">
                  <c:v>174911.25757838634</c:v>
                </c:pt>
                <c:pt idx="16">
                  <c:v>38961.769086473803</c:v>
                </c:pt>
                <c:pt idx="17">
                  <c:v>142954.17728976463</c:v>
                </c:pt>
                <c:pt idx="18">
                  <c:v>139145.42010547066</c:v>
                </c:pt>
                <c:pt idx="19">
                  <c:v>431662.35931877373</c:v>
                </c:pt>
                <c:pt idx="20">
                  <c:v>215910.79096923367</c:v>
                </c:pt>
                <c:pt idx="21">
                  <c:v>586097.09560639039</c:v>
                </c:pt>
                <c:pt idx="22">
                  <c:v>229764.35860741162</c:v>
                </c:pt>
                <c:pt idx="23">
                  <c:v>424074.93678991892</c:v>
                </c:pt>
                <c:pt idx="24">
                  <c:v>92261.833934673748</c:v>
                </c:pt>
                <c:pt idx="25">
                  <c:v>91644.151478363448</c:v>
                </c:pt>
                <c:pt idx="26">
                  <c:v>136664.85447168199</c:v>
                </c:pt>
                <c:pt idx="27">
                  <c:v>33410.874614739536</c:v>
                </c:pt>
                <c:pt idx="28">
                  <c:v>32072.101865868943</c:v>
                </c:pt>
                <c:pt idx="29">
                  <c:v>23588.080666858994</c:v>
                </c:pt>
                <c:pt idx="30">
                  <c:v>22845.069901967596</c:v>
                </c:pt>
                <c:pt idx="31">
                  <c:v>15329.763110365346</c:v>
                </c:pt>
                <c:pt idx="32">
                  <c:v>10303.819458622014</c:v>
                </c:pt>
                <c:pt idx="33">
                  <c:v>4855.0017113679633</c:v>
                </c:pt>
                <c:pt idx="34">
                  <c:v>20486.775645946174</c:v>
                </c:pt>
                <c:pt idx="35">
                  <c:v>19485.679939697286</c:v>
                </c:pt>
                <c:pt idx="36">
                  <c:v>25825.624932795003</c:v>
                </c:pt>
                <c:pt idx="37">
                  <c:v>12364.599000819084</c:v>
                </c:pt>
                <c:pt idx="38">
                  <c:v>75167.619286754139</c:v>
                </c:pt>
                <c:pt idx="39">
                  <c:v>80149.821198881604</c:v>
                </c:pt>
              </c:numCache>
            </c:numRef>
          </c:xVal>
          <c:yVal>
            <c:numRef>
              <c:f>Sheet1!$U$65:$U$104</c:f>
              <c:numCache>
                <c:formatCode>0.00</c:formatCode>
                <c:ptCount val="40"/>
                <c:pt idx="0">
                  <c:v>314.54260840629496</c:v>
                </c:pt>
                <c:pt idx="1">
                  <c:v>270.58383661569547</c:v>
                </c:pt>
                <c:pt idx="2">
                  <c:v>771.21212995445296</c:v>
                </c:pt>
                <c:pt idx="3">
                  <c:v>686.87874630643046</c:v>
                </c:pt>
                <c:pt idx="4">
                  <c:v>580.42184897661105</c:v>
                </c:pt>
                <c:pt idx="5">
                  <c:v>759.32932724482021</c:v>
                </c:pt>
                <c:pt idx="6">
                  <c:v>1671.8030216140355</c:v>
                </c:pt>
                <c:pt idx="7">
                  <c:v>445.32183588274268</c:v>
                </c:pt>
                <c:pt idx="8">
                  <c:v>209.37991021224602</c:v>
                </c:pt>
                <c:pt idx="9">
                  <c:v>188.32126563425021</c:v>
                </c:pt>
                <c:pt idx="10">
                  <c:v>593.07242148759963</c:v>
                </c:pt>
                <c:pt idx="11">
                  <c:v>528.16731944441119</c:v>
                </c:pt>
                <c:pt idx="12">
                  <c:v>364.66573371947283</c:v>
                </c:pt>
                <c:pt idx="13">
                  <c:v>912.4236437478844</c:v>
                </c:pt>
                <c:pt idx="14">
                  <c:v>374.91597425511503</c:v>
                </c:pt>
                <c:pt idx="15">
                  <c:v>607.45762632978335</c:v>
                </c:pt>
                <c:pt idx="16">
                  <c:v>428.97833454297989</c:v>
                </c:pt>
                <c:pt idx="17">
                  <c:v>730.66895828850727</c:v>
                </c:pt>
                <c:pt idx="18">
                  <c:v>1007.636353627503</c:v>
                </c:pt>
                <c:pt idx="19">
                  <c:v>434.00756889285134</c:v>
                </c:pt>
                <c:pt idx="20">
                  <c:v>241.63443969730309</c:v>
                </c:pt>
                <c:pt idx="21">
                  <c:v>449.56389411050594</c:v>
                </c:pt>
                <c:pt idx="22">
                  <c:v>782.21326895642187</c:v>
                </c:pt>
                <c:pt idx="23">
                  <c:v>469.44545975311729</c:v>
                </c:pt>
                <c:pt idx="24">
                  <c:v>381.62607219657082</c:v>
                </c:pt>
                <c:pt idx="25">
                  <c:v>540.20242029583255</c:v>
                </c:pt>
                <c:pt idx="26">
                  <c:v>662.59452922965352</c:v>
                </c:pt>
                <c:pt idx="27">
                  <c:v>997.43376270738702</c:v>
                </c:pt>
                <c:pt idx="28">
                  <c:v>924.36410627907765</c:v>
                </c:pt>
                <c:pt idx="29">
                  <c:v>1171.4721903872032</c:v>
                </c:pt>
                <c:pt idx="30">
                  <c:v>763.49840432526025</c:v>
                </c:pt>
                <c:pt idx="31">
                  <c:v>1880.3916387795016</c:v>
                </c:pt>
                <c:pt idx="32">
                  <c:v>469.00143742693314</c:v>
                </c:pt>
                <c:pt idx="33">
                  <c:v>281.39641082072501</c:v>
                </c:pt>
                <c:pt idx="34">
                  <c:v>777.87384860336431</c:v>
                </c:pt>
                <c:pt idx="35">
                  <c:v>434.52050126268097</c:v>
                </c:pt>
                <c:pt idx="36">
                  <c:v>1528.9754128296463</c:v>
                </c:pt>
                <c:pt idx="37">
                  <c:v>1057.5893529893599</c:v>
                </c:pt>
                <c:pt idx="38">
                  <c:v>3225.024697792237</c:v>
                </c:pt>
                <c:pt idx="39">
                  <c:v>4123.545276799422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4-4C14-AFF4-BF3E62A0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Metals vs</a:t>
            </a:r>
            <a:r>
              <a:rPr lang="en-US" baseline="0"/>
              <a:t> Fe</a:t>
            </a:r>
            <a:endParaRPr lang="en-US"/>
          </a:p>
        </c:rich>
      </c:tx>
      <c:layout>
        <c:manualLayout>
          <c:xMode val="edge"/>
          <c:yMode val="edge"/>
          <c:x val="1.6425763622801456E-2"/>
          <c:y val="1.0189225415618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Sheet1!$O$64</c:f>
              <c:strCache>
                <c:ptCount val="1"/>
                <c:pt idx="0">
                  <c:v>Cu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Sheet1!$N$67:$N$83</c:f>
              <c:numCache>
                <c:formatCode>0.00</c:formatCode>
                <c:ptCount val="17"/>
                <c:pt idx="0">
                  <c:v>4610365.4368777163</c:v>
                </c:pt>
                <c:pt idx="1">
                  <c:v>3347952.1775352545</c:v>
                </c:pt>
                <c:pt idx="2">
                  <c:v>3012904.9261538517</c:v>
                </c:pt>
                <c:pt idx="3">
                  <c:v>3763625.3672653814</c:v>
                </c:pt>
                <c:pt idx="4">
                  <c:v>12494439.271465566</c:v>
                </c:pt>
                <c:pt idx="5">
                  <c:v>1991789.3432831876</c:v>
                </c:pt>
                <c:pt idx="6">
                  <c:v>10972738.040447572</c:v>
                </c:pt>
                <c:pt idx="7">
                  <c:v>3702657.6396827409</c:v>
                </c:pt>
                <c:pt idx="8">
                  <c:v>16247839.813694987</c:v>
                </c:pt>
                <c:pt idx="9">
                  <c:v>14395607.654549554</c:v>
                </c:pt>
                <c:pt idx="10">
                  <c:v>13553841.071347158</c:v>
                </c:pt>
                <c:pt idx="11">
                  <c:v>4284489.270323975</c:v>
                </c:pt>
                <c:pt idx="12">
                  <c:v>4075709.4014378483</c:v>
                </c:pt>
                <c:pt idx="13">
                  <c:v>5024041.4802434118</c:v>
                </c:pt>
                <c:pt idx="14">
                  <c:v>1023164.1279509398</c:v>
                </c:pt>
                <c:pt idx="15">
                  <c:v>4645577.1781399054</c:v>
                </c:pt>
                <c:pt idx="16">
                  <c:v>4554722.4258322837</c:v>
                </c:pt>
              </c:numCache>
            </c:numRef>
          </c:xVal>
          <c:yVal>
            <c:numRef>
              <c:f>Sheet1!$O$67:$O$83</c:f>
              <c:numCache>
                <c:formatCode>0.00</c:formatCode>
                <c:ptCount val="17"/>
                <c:pt idx="0">
                  <c:v>12365.187127095811</c:v>
                </c:pt>
                <c:pt idx="1">
                  <c:v>12074.605329807779</c:v>
                </c:pt>
                <c:pt idx="2">
                  <c:v>8729.7609148873526</c:v>
                </c:pt>
                <c:pt idx="3">
                  <c:v>8420.3888325592634</c:v>
                </c:pt>
                <c:pt idx="4">
                  <c:v>41475.711175756849</c:v>
                </c:pt>
                <c:pt idx="5">
                  <c:v>4714.3494877220191</c:v>
                </c:pt>
                <c:pt idx="6">
                  <c:v>3123.6758962558656</c:v>
                </c:pt>
                <c:pt idx="7">
                  <c:v>1839.2710276945106</c:v>
                </c:pt>
                <c:pt idx="8">
                  <c:v>3837.4415055367581</c:v>
                </c:pt>
                <c:pt idx="9">
                  <c:v>6843.6999476946048</c:v>
                </c:pt>
                <c:pt idx="10">
                  <c:v>6557.39286236522</c:v>
                </c:pt>
                <c:pt idx="11">
                  <c:v>6279.133621064987</c:v>
                </c:pt>
                <c:pt idx="12">
                  <c:v>3667.2815412770447</c:v>
                </c:pt>
                <c:pt idx="13">
                  <c:v>7756.8837246873327</c:v>
                </c:pt>
                <c:pt idx="14">
                  <c:v>3593.6342937591735</c:v>
                </c:pt>
                <c:pt idx="15">
                  <c:v>16157.017706769766</c:v>
                </c:pt>
                <c:pt idx="16">
                  <c:v>16090.693021989195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D-4DBA-B7B1-B1EE172A70EB}"/>
            </c:ext>
          </c:extLst>
        </c:ser>
        <c:ser>
          <c:idx val="1"/>
          <c:order val="1"/>
          <c:tx>
            <c:strRef>
              <c:f>Sheet1!$P$64</c:f>
              <c:strCache>
                <c:ptCount val="1"/>
                <c:pt idx="0">
                  <c:v>Zn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Sheet1!$N$67:$N$83</c:f>
              <c:numCache>
                <c:formatCode>0.00</c:formatCode>
                <c:ptCount val="17"/>
                <c:pt idx="0">
                  <c:v>4610365.4368777163</c:v>
                </c:pt>
                <c:pt idx="1">
                  <c:v>3347952.1775352545</c:v>
                </c:pt>
                <c:pt idx="2">
                  <c:v>3012904.9261538517</c:v>
                </c:pt>
                <c:pt idx="3">
                  <c:v>3763625.3672653814</c:v>
                </c:pt>
                <c:pt idx="4">
                  <c:v>12494439.271465566</c:v>
                </c:pt>
                <c:pt idx="5">
                  <c:v>1991789.3432831876</c:v>
                </c:pt>
                <c:pt idx="6">
                  <c:v>10972738.040447572</c:v>
                </c:pt>
                <c:pt idx="7">
                  <c:v>3702657.6396827409</c:v>
                </c:pt>
                <c:pt idx="8">
                  <c:v>16247839.813694987</c:v>
                </c:pt>
                <c:pt idx="9">
                  <c:v>14395607.654549554</c:v>
                </c:pt>
                <c:pt idx="10">
                  <c:v>13553841.071347158</c:v>
                </c:pt>
                <c:pt idx="11">
                  <c:v>4284489.270323975</c:v>
                </c:pt>
                <c:pt idx="12">
                  <c:v>4075709.4014378483</c:v>
                </c:pt>
                <c:pt idx="13">
                  <c:v>5024041.4802434118</c:v>
                </c:pt>
                <c:pt idx="14">
                  <c:v>1023164.1279509398</c:v>
                </c:pt>
                <c:pt idx="15">
                  <c:v>4645577.1781399054</c:v>
                </c:pt>
                <c:pt idx="16">
                  <c:v>4554722.4258322837</c:v>
                </c:pt>
              </c:numCache>
            </c:numRef>
          </c:xVal>
          <c:yVal>
            <c:numRef>
              <c:f>Sheet1!$P$67:$P$83</c:f>
              <c:numCache>
                <c:formatCode>0.00</c:formatCode>
                <c:ptCount val="17"/>
                <c:pt idx="0">
                  <c:v>11454.692538888716</c:v>
                </c:pt>
                <c:pt idx="1">
                  <c:v>16807.167026847299</c:v>
                </c:pt>
                <c:pt idx="2">
                  <c:v>6975.8775016754198</c:v>
                </c:pt>
                <c:pt idx="3">
                  <c:v>10488.12773283692</c:v>
                </c:pt>
                <c:pt idx="4">
                  <c:v>7287.0616756066947</c:v>
                </c:pt>
                <c:pt idx="5">
                  <c:v>-1949.1573549632087</c:v>
                </c:pt>
                <c:pt idx="6">
                  <c:v>-1443.5297874795497</c:v>
                </c:pt>
                <c:pt idx="7">
                  <c:v>-2824.818984513754</c:v>
                </c:pt>
                <c:pt idx="8">
                  <c:v>-927.58863951878254</c:v>
                </c:pt>
                <c:pt idx="9">
                  <c:v>-1587.3113589685761</c:v>
                </c:pt>
                <c:pt idx="10">
                  <c:v>-1867.2642991659754</c:v>
                </c:pt>
                <c:pt idx="11">
                  <c:v>4052.8199303201482</c:v>
                </c:pt>
                <c:pt idx="12">
                  <c:v>1301.4324623568361</c:v>
                </c:pt>
                <c:pt idx="13">
                  <c:v>9982.7059043719037</c:v>
                </c:pt>
                <c:pt idx="14">
                  <c:v>-596.43040372861685</c:v>
                </c:pt>
                <c:pt idx="15">
                  <c:v>10590.685230577372</c:v>
                </c:pt>
                <c:pt idx="16">
                  <c:v>6306.3150200039472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D-4DBA-B7B1-B1EE172A70EB}"/>
            </c:ext>
          </c:extLst>
        </c:ser>
        <c:ser>
          <c:idx val="2"/>
          <c:order val="2"/>
          <c:tx>
            <c:strRef>
              <c:f>Sheet1!$Q$64</c:f>
              <c:strCache>
                <c:ptCount val="1"/>
                <c:pt idx="0">
                  <c:v>Mo (95)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Sheet1!$N$67:$N$83</c:f>
              <c:numCache>
                <c:formatCode>0.00</c:formatCode>
                <c:ptCount val="17"/>
                <c:pt idx="0">
                  <c:v>4610365.4368777163</c:v>
                </c:pt>
                <c:pt idx="1">
                  <c:v>3347952.1775352545</c:v>
                </c:pt>
                <c:pt idx="2">
                  <c:v>3012904.9261538517</c:v>
                </c:pt>
                <c:pt idx="3">
                  <c:v>3763625.3672653814</c:v>
                </c:pt>
                <c:pt idx="4">
                  <c:v>12494439.271465566</c:v>
                </c:pt>
                <c:pt idx="5">
                  <c:v>1991789.3432831876</c:v>
                </c:pt>
                <c:pt idx="6">
                  <c:v>10972738.040447572</c:v>
                </c:pt>
                <c:pt idx="7">
                  <c:v>3702657.6396827409</c:v>
                </c:pt>
                <c:pt idx="8">
                  <c:v>16247839.813694987</c:v>
                </c:pt>
                <c:pt idx="9">
                  <c:v>14395607.654549554</c:v>
                </c:pt>
                <c:pt idx="10">
                  <c:v>13553841.071347158</c:v>
                </c:pt>
                <c:pt idx="11">
                  <c:v>4284489.270323975</c:v>
                </c:pt>
                <c:pt idx="12">
                  <c:v>4075709.4014378483</c:v>
                </c:pt>
                <c:pt idx="13">
                  <c:v>5024041.4802434118</c:v>
                </c:pt>
                <c:pt idx="14">
                  <c:v>1023164.1279509398</c:v>
                </c:pt>
                <c:pt idx="15">
                  <c:v>4645577.1781399054</c:v>
                </c:pt>
                <c:pt idx="16">
                  <c:v>4554722.4258322837</c:v>
                </c:pt>
              </c:numCache>
            </c:numRef>
          </c:xVal>
          <c:yVal>
            <c:numRef>
              <c:f>Sheet1!$Q$67:$Q$83</c:f>
              <c:numCache>
                <c:formatCode>0.00</c:formatCode>
                <c:ptCount val="17"/>
                <c:pt idx="0">
                  <c:v>2587.0426968037336</c:v>
                </c:pt>
                <c:pt idx="1">
                  <c:v>1541.369052716344</c:v>
                </c:pt>
                <c:pt idx="2">
                  <c:v>1164.4488026052509</c:v>
                </c:pt>
                <c:pt idx="3">
                  <c:v>1028.6566629952713</c:v>
                </c:pt>
                <c:pt idx="4">
                  <c:v>5926.291774292944</c:v>
                </c:pt>
                <c:pt idx="5">
                  <c:v>6833.7083820540256</c:v>
                </c:pt>
                <c:pt idx="6">
                  <c:v>9081.640820994573</c:v>
                </c:pt>
                <c:pt idx="7">
                  <c:v>6988.8114135377309</c:v>
                </c:pt>
                <c:pt idx="8">
                  <c:v>41395.286404225611</c:v>
                </c:pt>
                <c:pt idx="9">
                  <c:v>31189.965853573693</c:v>
                </c:pt>
                <c:pt idx="10">
                  <c:v>797.43169482029305</c:v>
                </c:pt>
                <c:pt idx="11">
                  <c:v>517.59304881698165</c:v>
                </c:pt>
                <c:pt idx="12">
                  <c:v>986.8477943036936</c:v>
                </c:pt>
                <c:pt idx="13">
                  <c:v>808.42105158174172</c:v>
                </c:pt>
                <c:pt idx="14">
                  <c:v>203.20026373088521</c:v>
                </c:pt>
                <c:pt idx="15">
                  <c:v>738.69828750046872</c:v>
                </c:pt>
                <c:pt idx="16">
                  <c:v>1683.2107270823064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D-4DBA-B7B1-B1EE172A70EB}"/>
            </c:ext>
          </c:extLst>
        </c:ser>
        <c:ser>
          <c:idx val="3"/>
          <c:order val="3"/>
          <c:tx>
            <c:strRef>
              <c:f>Sheet1!$R$64</c:f>
              <c:strCache>
                <c:ptCount val="1"/>
                <c:pt idx="0">
                  <c:v>Mo (97)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Sheet1!$N$67:$N$83</c:f>
              <c:numCache>
                <c:formatCode>0.00</c:formatCode>
                <c:ptCount val="17"/>
                <c:pt idx="0">
                  <c:v>4610365.4368777163</c:v>
                </c:pt>
                <c:pt idx="1">
                  <c:v>3347952.1775352545</c:v>
                </c:pt>
                <c:pt idx="2">
                  <c:v>3012904.9261538517</c:v>
                </c:pt>
                <c:pt idx="3">
                  <c:v>3763625.3672653814</c:v>
                </c:pt>
                <c:pt idx="4">
                  <c:v>12494439.271465566</c:v>
                </c:pt>
                <c:pt idx="5">
                  <c:v>1991789.3432831876</c:v>
                </c:pt>
                <c:pt idx="6">
                  <c:v>10972738.040447572</c:v>
                </c:pt>
                <c:pt idx="7">
                  <c:v>3702657.6396827409</c:v>
                </c:pt>
                <c:pt idx="8">
                  <c:v>16247839.813694987</c:v>
                </c:pt>
                <c:pt idx="9">
                  <c:v>14395607.654549554</c:v>
                </c:pt>
                <c:pt idx="10">
                  <c:v>13553841.071347158</c:v>
                </c:pt>
                <c:pt idx="11">
                  <c:v>4284489.270323975</c:v>
                </c:pt>
                <c:pt idx="12">
                  <c:v>4075709.4014378483</c:v>
                </c:pt>
                <c:pt idx="13">
                  <c:v>5024041.4802434118</c:v>
                </c:pt>
                <c:pt idx="14">
                  <c:v>1023164.1279509398</c:v>
                </c:pt>
                <c:pt idx="15">
                  <c:v>4645577.1781399054</c:v>
                </c:pt>
                <c:pt idx="16">
                  <c:v>4554722.4258322837</c:v>
                </c:pt>
              </c:numCache>
            </c:numRef>
          </c:xVal>
          <c:yVal>
            <c:numRef>
              <c:f>Sheet1!$R$67:$R$83</c:f>
              <c:numCache>
                <c:formatCode>0.00</c:formatCode>
                <c:ptCount val="17"/>
                <c:pt idx="0">
                  <c:v>2674.7390594072499</c:v>
                </c:pt>
                <c:pt idx="1">
                  <c:v>1511.7905421098471</c:v>
                </c:pt>
                <c:pt idx="2">
                  <c:v>1151.8309363231506</c:v>
                </c:pt>
                <c:pt idx="3">
                  <c:v>1044.2950244259425</c:v>
                </c:pt>
                <c:pt idx="4">
                  <c:v>5770.7752141428009</c:v>
                </c:pt>
                <c:pt idx="5">
                  <c:v>6752.1049042744653</c:v>
                </c:pt>
                <c:pt idx="6">
                  <c:v>9105.4726806935287</c:v>
                </c:pt>
                <c:pt idx="7">
                  <c:v>6978.3491210024949</c:v>
                </c:pt>
                <c:pt idx="8">
                  <c:v>40756.93012789535</c:v>
                </c:pt>
                <c:pt idx="9">
                  <c:v>31175.918850396974</c:v>
                </c:pt>
                <c:pt idx="10">
                  <c:v>790.8413502350013</c:v>
                </c:pt>
                <c:pt idx="11">
                  <c:v>494.36771970339913</c:v>
                </c:pt>
                <c:pt idx="12">
                  <c:v>1006.2399998686134</c:v>
                </c:pt>
                <c:pt idx="13">
                  <c:v>816.03330253825538</c:v>
                </c:pt>
                <c:pt idx="14">
                  <c:v>201.31877980745111</c:v>
                </c:pt>
                <c:pt idx="15">
                  <c:v>674.46365380477584</c:v>
                </c:pt>
                <c:pt idx="16">
                  <c:v>1668.897710695552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D-4DBA-B7B1-B1EE172A70EB}"/>
            </c:ext>
          </c:extLst>
        </c:ser>
        <c:ser>
          <c:idx val="4"/>
          <c:order val="4"/>
          <c:tx>
            <c:strRef>
              <c:f>Sheet1!$S$64</c:f>
              <c:strCache>
                <c:ptCount val="1"/>
                <c:pt idx="0">
                  <c:v>W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Sheet1!$N$67:$N$83</c:f>
              <c:numCache>
                <c:formatCode>0.00</c:formatCode>
                <c:ptCount val="17"/>
                <c:pt idx="0">
                  <c:v>4610365.4368777163</c:v>
                </c:pt>
                <c:pt idx="1">
                  <c:v>3347952.1775352545</c:v>
                </c:pt>
                <c:pt idx="2">
                  <c:v>3012904.9261538517</c:v>
                </c:pt>
                <c:pt idx="3">
                  <c:v>3763625.3672653814</c:v>
                </c:pt>
                <c:pt idx="4">
                  <c:v>12494439.271465566</c:v>
                </c:pt>
                <c:pt idx="5">
                  <c:v>1991789.3432831876</c:v>
                </c:pt>
                <c:pt idx="6">
                  <c:v>10972738.040447572</c:v>
                </c:pt>
                <c:pt idx="7">
                  <c:v>3702657.6396827409</c:v>
                </c:pt>
                <c:pt idx="8">
                  <c:v>16247839.813694987</c:v>
                </c:pt>
                <c:pt idx="9">
                  <c:v>14395607.654549554</c:v>
                </c:pt>
                <c:pt idx="10">
                  <c:v>13553841.071347158</c:v>
                </c:pt>
                <c:pt idx="11">
                  <c:v>4284489.270323975</c:v>
                </c:pt>
                <c:pt idx="12">
                  <c:v>4075709.4014378483</c:v>
                </c:pt>
                <c:pt idx="13">
                  <c:v>5024041.4802434118</c:v>
                </c:pt>
                <c:pt idx="14">
                  <c:v>1023164.1279509398</c:v>
                </c:pt>
                <c:pt idx="15">
                  <c:v>4645577.1781399054</c:v>
                </c:pt>
                <c:pt idx="16">
                  <c:v>4554722.4258322837</c:v>
                </c:pt>
              </c:numCache>
            </c:numRef>
          </c:xVal>
          <c:yVal>
            <c:numRef>
              <c:f>Sheet1!$S$67:$S$83</c:f>
              <c:numCache>
                <c:formatCode>0.00</c:formatCode>
                <c:ptCount val="17"/>
                <c:pt idx="0">
                  <c:v>288.88213563511283</c:v>
                </c:pt>
                <c:pt idx="1">
                  <c:v>519.26718620294741</c:v>
                </c:pt>
                <c:pt idx="2">
                  <c:v>99.140377930787622</c:v>
                </c:pt>
                <c:pt idx="3">
                  <c:v>135.53246573248506</c:v>
                </c:pt>
                <c:pt idx="4">
                  <c:v>1541.2801943451659</c:v>
                </c:pt>
                <c:pt idx="5">
                  <c:v>722.77366033324722</c:v>
                </c:pt>
                <c:pt idx="6">
                  <c:v>1506.5139881125019</c:v>
                </c:pt>
                <c:pt idx="7">
                  <c:v>1460.5360379189626</c:v>
                </c:pt>
                <c:pt idx="8">
                  <c:v>6761.9020666652659</c:v>
                </c:pt>
                <c:pt idx="9">
                  <c:v>9917.1842427594238</c:v>
                </c:pt>
                <c:pt idx="10">
                  <c:v>369.05929677633401</c:v>
                </c:pt>
                <c:pt idx="11">
                  <c:v>202.39215370407615</c:v>
                </c:pt>
                <c:pt idx="12">
                  <c:v>383.5347322839682</c:v>
                </c:pt>
                <c:pt idx="13">
                  <c:v>475.00445968644709</c:v>
                </c:pt>
                <c:pt idx="14">
                  <c:v>176.8594888028075</c:v>
                </c:pt>
                <c:pt idx="15">
                  <c:v>222.81388563193491</c:v>
                </c:pt>
                <c:pt idx="16">
                  <c:v>266.22210479363014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6D-4DBA-B7B1-B1EE172A70EB}"/>
            </c:ext>
          </c:extLst>
        </c:ser>
        <c:ser>
          <c:idx val="5"/>
          <c:order val="5"/>
          <c:tx>
            <c:strRef>
              <c:f>Sheet1!$T$64</c:f>
              <c:strCache>
                <c:ptCount val="1"/>
                <c:pt idx="0">
                  <c:v>Pb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Sheet1!$N$67:$N$83</c:f>
              <c:numCache>
                <c:formatCode>0.00</c:formatCode>
                <c:ptCount val="17"/>
                <c:pt idx="0">
                  <c:v>4610365.4368777163</c:v>
                </c:pt>
                <c:pt idx="1">
                  <c:v>3347952.1775352545</c:v>
                </c:pt>
                <c:pt idx="2">
                  <c:v>3012904.9261538517</c:v>
                </c:pt>
                <c:pt idx="3">
                  <c:v>3763625.3672653814</c:v>
                </c:pt>
                <c:pt idx="4">
                  <c:v>12494439.271465566</c:v>
                </c:pt>
                <c:pt idx="5">
                  <c:v>1991789.3432831876</c:v>
                </c:pt>
                <c:pt idx="6">
                  <c:v>10972738.040447572</c:v>
                </c:pt>
                <c:pt idx="7">
                  <c:v>3702657.6396827409</c:v>
                </c:pt>
                <c:pt idx="8">
                  <c:v>16247839.813694987</c:v>
                </c:pt>
                <c:pt idx="9">
                  <c:v>14395607.654549554</c:v>
                </c:pt>
                <c:pt idx="10">
                  <c:v>13553841.071347158</c:v>
                </c:pt>
                <c:pt idx="11">
                  <c:v>4284489.270323975</c:v>
                </c:pt>
                <c:pt idx="12">
                  <c:v>4075709.4014378483</c:v>
                </c:pt>
                <c:pt idx="13">
                  <c:v>5024041.4802434118</c:v>
                </c:pt>
                <c:pt idx="14">
                  <c:v>1023164.1279509398</c:v>
                </c:pt>
                <c:pt idx="15">
                  <c:v>4645577.1781399054</c:v>
                </c:pt>
                <c:pt idx="16">
                  <c:v>4554722.4258322837</c:v>
                </c:pt>
              </c:numCache>
            </c:numRef>
          </c:xVal>
          <c:yVal>
            <c:numRef>
              <c:f>Sheet1!$T$67:$T$83</c:f>
              <c:numCache>
                <c:formatCode>0.00</c:formatCode>
                <c:ptCount val="17"/>
                <c:pt idx="0">
                  <c:v>6791.3094922076079</c:v>
                </c:pt>
                <c:pt idx="1">
                  <c:v>8847.2611725211045</c:v>
                </c:pt>
                <c:pt idx="2">
                  <c:v>5970.0533037594287</c:v>
                </c:pt>
                <c:pt idx="3">
                  <c:v>6646.3036080353259</c:v>
                </c:pt>
                <c:pt idx="4">
                  <c:v>13059.22543046512</c:v>
                </c:pt>
                <c:pt idx="5">
                  <c:v>7129.8124299969995</c:v>
                </c:pt>
                <c:pt idx="6">
                  <c:v>7181.9011478493176</c:v>
                </c:pt>
                <c:pt idx="7">
                  <c:v>3829.1990678964212</c:v>
                </c:pt>
                <c:pt idx="8">
                  <c:v>6374.7981462361686</c:v>
                </c:pt>
                <c:pt idx="9">
                  <c:v>10029.560268173127</c:v>
                </c:pt>
                <c:pt idx="10">
                  <c:v>2983.2293156086994</c:v>
                </c:pt>
                <c:pt idx="11">
                  <c:v>4182.2181925243931</c:v>
                </c:pt>
                <c:pt idx="12">
                  <c:v>3594.0220980317922</c:v>
                </c:pt>
                <c:pt idx="13">
                  <c:v>8065.9411135217852</c:v>
                </c:pt>
                <c:pt idx="14">
                  <c:v>2205.0991582647912</c:v>
                </c:pt>
                <c:pt idx="15">
                  <c:v>7276.5795983402159</c:v>
                </c:pt>
                <c:pt idx="16">
                  <c:v>7202.309845814766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6D-4DBA-B7B1-B1EE172A70EB}"/>
            </c:ext>
          </c:extLst>
        </c:ser>
        <c:ser>
          <c:idx val="6"/>
          <c:order val="6"/>
          <c:tx>
            <c:strRef>
              <c:f>Sheet1!$U$64</c:f>
              <c:strCache>
                <c:ptCount val="1"/>
                <c:pt idx="0">
                  <c:v>U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Sheet1!$N$67:$N$83</c:f>
              <c:numCache>
                <c:formatCode>0.00</c:formatCode>
                <c:ptCount val="17"/>
                <c:pt idx="0">
                  <c:v>4610365.4368777163</c:v>
                </c:pt>
                <c:pt idx="1">
                  <c:v>3347952.1775352545</c:v>
                </c:pt>
                <c:pt idx="2">
                  <c:v>3012904.9261538517</c:v>
                </c:pt>
                <c:pt idx="3">
                  <c:v>3763625.3672653814</c:v>
                </c:pt>
                <c:pt idx="4">
                  <c:v>12494439.271465566</c:v>
                </c:pt>
                <c:pt idx="5">
                  <c:v>1991789.3432831876</c:v>
                </c:pt>
                <c:pt idx="6">
                  <c:v>10972738.040447572</c:v>
                </c:pt>
                <c:pt idx="7">
                  <c:v>3702657.6396827409</c:v>
                </c:pt>
                <c:pt idx="8">
                  <c:v>16247839.813694987</c:v>
                </c:pt>
                <c:pt idx="9">
                  <c:v>14395607.654549554</c:v>
                </c:pt>
                <c:pt idx="10">
                  <c:v>13553841.071347158</c:v>
                </c:pt>
                <c:pt idx="11">
                  <c:v>4284489.270323975</c:v>
                </c:pt>
                <c:pt idx="12">
                  <c:v>4075709.4014378483</c:v>
                </c:pt>
                <c:pt idx="13">
                  <c:v>5024041.4802434118</c:v>
                </c:pt>
                <c:pt idx="14">
                  <c:v>1023164.1279509398</c:v>
                </c:pt>
                <c:pt idx="15">
                  <c:v>4645577.1781399054</c:v>
                </c:pt>
                <c:pt idx="16">
                  <c:v>4554722.4258322837</c:v>
                </c:pt>
              </c:numCache>
            </c:numRef>
          </c:xVal>
          <c:yVal>
            <c:numRef>
              <c:f>Sheet1!$U$67:$U$83</c:f>
              <c:numCache>
                <c:formatCode>0.00</c:formatCode>
                <c:ptCount val="17"/>
                <c:pt idx="0">
                  <c:v>771.21212995445296</c:v>
                </c:pt>
                <c:pt idx="1">
                  <c:v>686.87874630643046</c:v>
                </c:pt>
                <c:pt idx="2">
                  <c:v>580.42184897661105</c:v>
                </c:pt>
                <c:pt idx="3">
                  <c:v>759.32932724482021</c:v>
                </c:pt>
                <c:pt idx="4">
                  <c:v>1671.8030216140355</c:v>
                </c:pt>
                <c:pt idx="5">
                  <c:v>445.32183588274268</c:v>
                </c:pt>
                <c:pt idx="6">
                  <c:v>209.37991021224602</c:v>
                </c:pt>
                <c:pt idx="7">
                  <c:v>188.32126563425021</c:v>
                </c:pt>
                <c:pt idx="8">
                  <c:v>593.07242148759963</c:v>
                </c:pt>
                <c:pt idx="9">
                  <c:v>528.16731944441119</c:v>
                </c:pt>
                <c:pt idx="10">
                  <c:v>364.66573371947283</c:v>
                </c:pt>
                <c:pt idx="11">
                  <c:v>912.4236437478844</c:v>
                </c:pt>
                <c:pt idx="12">
                  <c:v>374.91597425511503</c:v>
                </c:pt>
                <c:pt idx="13">
                  <c:v>607.45762632978335</c:v>
                </c:pt>
                <c:pt idx="14">
                  <c:v>428.97833454297989</c:v>
                </c:pt>
                <c:pt idx="15">
                  <c:v>730.66895828850727</c:v>
                </c:pt>
                <c:pt idx="16">
                  <c:v>1007.636353627503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6D-4DBA-B7B1-B1EE172A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0512"/>
        <c:axId val="157976352"/>
      </c:scatterChart>
      <c:valAx>
        <c:axId val="1579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</a:t>
                </a:r>
                <a:r>
                  <a:rPr lang="en-US" baseline="0"/>
                  <a:t> Conc.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6352"/>
        <c:crosses val="autoZero"/>
        <c:crossBetween val="midCat"/>
        <c:dispUnits>
          <c:builtInUnit val="hundredThousands"/>
        </c:dispUnits>
      </c:valAx>
      <c:valAx>
        <c:axId val="157976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Metals Conc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051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917646252825151"/>
          <c:y val="1.0856205158048004E-2"/>
          <c:w val="0.68087110288992769"/>
          <c:h val="8.5337570910055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Metals vs</a:t>
            </a:r>
            <a:r>
              <a:rPr lang="en-US" baseline="0"/>
              <a:t> Mn</a:t>
            </a:r>
            <a:endParaRPr lang="en-US"/>
          </a:p>
        </c:rich>
      </c:tx>
      <c:layout>
        <c:manualLayout>
          <c:xMode val="edge"/>
          <c:yMode val="edge"/>
          <c:x val="0.1399925707471536"/>
          <c:y val="6.20155190174007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Sheet1!$O$64</c:f>
              <c:strCache>
                <c:ptCount val="1"/>
                <c:pt idx="0">
                  <c:v>Cu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Sheet1!$M$67:$M$83</c:f>
              <c:numCache>
                <c:formatCode>0.00</c:formatCode>
                <c:ptCount val="17"/>
                <c:pt idx="0">
                  <c:v>105769.55121418815</c:v>
                </c:pt>
                <c:pt idx="1">
                  <c:v>153604.49208071746</c:v>
                </c:pt>
                <c:pt idx="2">
                  <c:v>121063.01931977378</c:v>
                </c:pt>
                <c:pt idx="3">
                  <c:v>150044.86514014809</c:v>
                </c:pt>
                <c:pt idx="4">
                  <c:v>72559.583635766656</c:v>
                </c:pt>
                <c:pt idx="5">
                  <c:v>10319.342647209523</c:v>
                </c:pt>
                <c:pt idx="6">
                  <c:v>6398.8543291693722</c:v>
                </c:pt>
                <c:pt idx="7">
                  <c:v>2190.804056878444</c:v>
                </c:pt>
                <c:pt idx="8">
                  <c:v>6754.5982191100002</c:v>
                </c:pt>
                <c:pt idx="9">
                  <c:v>14884.204566045164</c:v>
                </c:pt>
                <c:pt idx="10">
                  <c:v>3361.075738498756</c:v>
                </c:pt>
                <c:pt idx="11">
                  <c:v>58046.733263160866</c:v>
                </c:pt>
                <c:pt idx="12">
                  <c:v>76079.931810194568</c:v>
                </c:pt>
                <c:pt idx="13">
                  <c:v>174911.25757838634</c:v>
                </c:pt>
                <c:pt idx="14">
                  <c:v>38961.769086473803</c:v>
                </c:pt>
                <c:pt idx="15">
                  <c:v>142954.17728976463</c:v>
                </c:pt>
                <c:pt idx="16">
                  <c:v>139145.42010547066</c:v>
                </c:pt>
              </c:numCache>
            </c:numRef>
          </c:xVal>
          <c:yVal>
            <c:numRef>
              <c:f>Sheet1!$O$67:$O$83</c:f>
              <c:numCache>
                <c:formatCode>0.00</c:formatCode>
                <c:ptCount val="17"/>
                <c:pt idx="0">
                  <c:v>12365.187127095811</c:v>
                </c:pt>
                <c:pt idx="1">
                  <c:v>12074.605329807779</c:v>
                </c:pt>
                <c:pt idx="2">
                  <c:v>8729.7609148873526</c:v>
                </c:pt>
                <c:pt idx="3">
                  <c:v>8420.3888325592634</c:v>
                </c:pt>
                <c:pt idx="4">
                  <c:v>41475.711175756849</c:v>
                </c:pt>
                <c:pt idx="5">
                  <c:v>4714.3494877220191</c:v>
                </c:pt>
                <c:pt idx="6">
                  <c:v>3123.6758962558656</c:v>
                </c:pt>
                <c:pt idx="7">
                  <c:v>1839.2710276945106</c:v>
                </c:pt>
                <c:pt idx="8">
                  <c:v>3837.4415055367581</c:v>
                </c:pt>
                <c:pt idx="9">
                  <c:v>6843.6999476946048</c:v>
                </c:pt>
                <c:pt idx="10">
                  <c:v>6557.39286236522</c:v>
                </c:pt>
                <c:pt idx="11">
                  <c:v>6279.133621064987</c:v>
                </c:pt>
                <c:pt idx="12">
                  <c:v>3667.2815412770447</c:v>
                </c:pt>
                <c:pt idx="13">
                  <c:v>7756.8837246873327</c:v>
                </c:pt>
                <c:pt idx="14">
                  <c:v>3593.6342937591735</c:v>
                </c:pt>
                <c:pt idx="15">
                  <c:v>16157.017706769766</c:v>
                </c:pt>
                <c:pt idx="16">
                  <c:v>16090.693021989195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0-4212-88CD-5856418AB76E}"/>
            </c:ext>
          </c:extLst>
        </c:ser>
        <c:ser>
          <c:idx val="2"/>
          <c:order val="2"/>
          <c:tx>
            <c:strRef>
              <c:f>Sheet1!$P$64</c:f>
              <c:strCache>
                <c:ptCount val="1"/>
                <c:pt idx="0">
                  <c:v>Zn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Sheet1!$M$67:$M$83</c:f>
              <c:numCache>
                <c:formatCode>0.00</c:formatCode>
                <c:ptCount val="17"/>
                <c:pt idx="0">
                  <c:v>105769.55121418815</c:v>
                </c:pt>
                <c:pt idx="1">
                  <c:v>153604.49208071746</c:v>
                </c:pt>
                <c:pt idx="2">
                  <c:v>121063.01931977378</c:v>
                </c:pt>
                <c:pt idx="3">
                  <c:v>150044.86514014809</c:v>
                </c:pt>
                <c:pt idx="4">
                  <c:v>72559.583635766656</c:v>
                </c:pt>
                <c:pt idx="5">
                  <c:v>10319.342647209523</c:v>
                </c:pt>
                <c:pt idx="6">
                  <c:v>6398.8543291693722</c:v>
                </c:pt>
                <c:pt idx="7">
                  <c:v>2190.804056878444</c:v>
                </c:pt>
                <c:pt idx="8">
                  <c:v>6754.5982191100002</c:v>
                </c:pt>
                <c:pt idx="9">
                  <c:v>14884.204566045164</c:v>
                </c:pt>
                <c:pt idx="10">
                  <c:v>3361.075738498756</c:v>
                </c:pt>
                <c:pt idx="11">
                  <c:v>58046.733263160866</c:v>
                </c:pt>
                <c:pt idx="12">
                  <c:v>76079.931810194568</c:v>
                </c:pt>
                <c:pt idx="13">
                  <c:v>174911.25757838634</c:v>
                </c:pt>
                <c:pt idx="14">
                  <c:v>38961.769086473803</c:v>
                </c:pt>
                <c:pt idx="15">
                  <c:v>142954.17728976463</c:v>
                </c:pt>
                <c:pt idx="16">
                  <c:v>139145.42010547066</c:v>
                </c:pt>
              </c:numCache>
            </c:numRef>
          </c:xVal>
          <c:yVal>
            <c:numRef>
              <c:f>Sheet1!$P$67:$P$83</c:f>
              <c:numCache>
                <c:formatCode>0.00</c:formatCode>
                <c:ptCount val="17"/>
                <c:pt idx="0">
                  <c:v>11454.692538888716</c:v>
                </c:pt>
                <c:pt idx="1">
                  <c:v>16807.167026847299</c:v>
                </c:pt>
                <c:pt idx="2">
                  <c:v>6975.8775016754198</c:v>
                </c:pt>
                <c:pt idx="3">
                  <c:v>10488.12773283692</c:v>
                </c:pt>
                <c:pt idx="4">
                  <c:v>7287.0616756066947</c:v>
                </c:pt>
                <c:pt idx="5">
                  <c:v>-1949.1573549632087</c:v>
                </c:pt>
                <c:pt idx="6">
                  <c:v>-1443.5297874795497</c:v>
                </c:pt>
                <c:pt idx="7">
                  <c:v>-2824.818984513754</c:v>
                </c:pt>
                <c:pt idx="8">
                  <c:v>-927.58863951878254</c:v>
                </c:pt>
                <c:pt idx="9">
                  <c:v>-1587.3113589685761</c:v>
                </c:pt>
                <c:pt idx="10">
                  <c:v>-1867.2642991659754</c:v>
                </c:pt>
                <c:pt idx="11">
                  <c:v>4052.8199303201482</c:v>
                </c:pt>
                <c:pt idx="12">
                  <c:v>1301.4324623568361</c:v>
                </c:pt>
                <c:pt idx="13">
                  <c:v>9982.7059043719037</c:v>
                </c:pt>
                <c:pt idx="14">
                  <c:v>-596.43040372861685</c:v>
                </c:pt>
                <c:pt idx="15">
                  <c:v>10590.685230577372</c:v>
                </c:pt>
                <c:pt idx="16">
                  <c:v>6306.3150200039472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0-4212-88CD-5856418AB76E}"/>
            </c:ext>
          </c:extLst>
        </c:ser>
        <c:ser>
          <c:idx val="3"/>
          <c:order val="3"/>
          <c:tx>
            <c:strRef>
              <c:f>Sheet1!$Q$64</c:f>
              <c:strCache>
                <c:ptCount val="1"/>
                <c:pt idx="0">
                  <c:v>Mo (95)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Sheet1!$M$67:$M$83</c:f>
              <c:numCache>
                <c:formatCode>0.00</c:formatCode>
                <c:ptCount val="17"/>
                <c:pt idx="0">
                  <c:v>105769.55121418815</c:v>
                </c:pt>
                <c:pt idx="1">
                  <c:v>153604.49208071746</c:v>
                </c:pt>
                <c:pt idx="2">
                  <c:v>121063.01931977378</c:v>
                </c:pt>
                <c:pt idx="3">
                  <c:v>150044.86514014809</c:v>
                </c:pt>
                <c:pt idx="4">
                  <c:v>72559.583635766656</c:v>
                </c:pt>
                <c:pt idx="5">
                  <c:v>10319.342647209523</c:v>
                </c:pt>
                <c:pt idx="6">
                  <c:v>6398.8543291693722</c:v>
                </c:pt>
                <c:pt idx="7">
                  <c:v>2190.804056878444</c:v>
                </c:pt>
                <c:pt idx="8">
                  <c:v>6754.5982191100002</c:v>
                </c:pt>
                <c:pt idx="9">
                  <c:v>14884.204566045164</c:v>
                </c:pt>
                <c:pt idx="10">
                  <c:v>3361.075738498756</c:v>
                </c:pt>
                <c:pt idx="11">
                  <c:v>58046.733263160866</c:v>
                </c:pt>
                <c:pt idx="12">
                  <c:v>76079.931810194568</c:v>
                </c:pt>
                <c:pt idx="13">
                  <c:v>174911.25757838634</c:v>
                </c:pt>
                <c:pt idx="14">
                  <c:v>38961.769086473803</c:v>
                </c:pt>
                <c:pt idx="15">
                  <c:v>142954.17728976463</c:v>
                </c:pt>
                <c:pt idx="16">
                  <c:v>139145.42010547066</c:v>
                </c:pt>
              </c:numCache>
            </c:numRef>
          </c:xVal>
          <c:yVal>
            <c:numRef>
              <c:f>Sheet1!$Q$67:$Q$83</c:f>
              <c:numCache>
                <c:formatCode>0.00</c:formatCode>
                <c:ptCount val="17"/>
                <c:pt idx="0">
                  <c:v>2587.0426968037336</c:v>
                </c:pt>
                <c:pt idx="1">
                  <c:v>1541.369052716344</c:v>
                </c:pt>
                <c:pt idx="2">
                  <c:v>1164.4488026052509</c:v>
                </c:pt>
                <c:pt idx="3">
                  <c:v>1028.6566629952713</c:v>
                </c:pt>
                <c:pt idx="4">
                  <c:v>5926.291774292944</c:v>
                </c:pt>
                <c:pt idx="5">
                  <c:v>6833.7083820540256</c:v>
                </c:pt>
                <c:pt idx="6">
                  <c:v>9081.640820994573</c:v>
                </c:pt>
                <c:pt idx="7">
                  <c:v>6988.8114135377309</c:v>
                </c:pt>
                <c:pt idx="8">
                  <c:v>41395.286404225611</c:v>
                </c:pt>
                <c:pt idx="9">
                  <c:v>31189.965853573693</c:v>
                </c:pt>
                <c:pt idx="10">
                  <c:v>797.43169482029305</c:v>
                </c:pt>
                <c:pt idx="11">
                  <c:v>517.59304881698165</c:v>
                </c:pt>
                <c:pt idx="12">
                  <c:v>986.8477943036936</c:v>
                </c:pt>
                <c:pt idx="13">
                  <c:v>808.42105158174172</c:v>
                </c:pt>
                <c:pt idx="14">
                  <c:v>203.20026373088521</c:v>
                </c:pt>
                <c:pt idx="15">
                  <c:v>738.69828750046872</c:v>
                </c:pt>
                <c:pt idx="16">
                  <c:v>1683.2107270823064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0-4212-88CD-5856418AB76E}"/>
            </c:ext>
          </c:extLst>
        </c:ser>
        <c:ser>
          <c:idx val="4"/>
          <c:order val="4"/>
          <c:tx>
            <c:strRef>
              <c:f>Sheet1!$R$64</c:f>
              <c:strCache>
                <c:ptCount val="1"/>
                <c:pt idx="0">
                  <c:v>Mo (97)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Sheet1!$M$67:$M$83</c:f>
              <c:numCache>
                <c:formatCode>0.00</c:formatCode>
                <c:ptCount val="17"/>
                <c:pt idx="0">
                  <c:v>105769.55121418815</c:v>
                </c:pt>
                <c:pt idx="1">
                  <c:v>153604.49208071746</c:v>
                </c:pt>
                <c:pt idx="2">
                  <c:v>121063.01931977378</c:v>
                </c:pt>
                <c:pt idx="3">
                  <c:v>150044.86514014809</c:v>
                </c:pt>
                <c:pt idx="4">
                  <c:v>72559.583635766656</c:v>
                </c:pt>
                <c:pt idx="5">
                  <c:v>10319.342647209523</c:v>
                </c:pt>
                <c:pt idx="6">
                  <c:v>6398.8543291693722</c:v>
                </c:pt>
                <c:pt idx="7">
                  <c:v>2190.804056878444</c:v>
                </c:pt>
                <c:pt idx="8">
                  <c:v>6754.5982191100002</c:v>
                </c:pt>
                <c:pt idx="9">
                  <c:v>14884.204566045164</c:v>
                </c:pt>
                <c:pt idx="10">
                  <c:v>3361.075738498756</c:v>
                </c:pt>
                <c:pt idx="11">
                  <c:v>58046.733263160866</c:v>
                </c:pt>
                <c:pt idx="12">
                  <c:v>76079.931810194568</c:v>
                </c:pt>
                <c:pt idx="13">
                  <c:v>174911.25757838634</c:v>
                </c:pt>
                <c:pt idx="14">
                  <c:v>38961.769086473803</c:v>
                </c:pt>
                <c:pt idx="15">
                  <c:v>142954.17728976463</c:v>
                </c:pt>
                <c:pt idx="16">
                  <c:v>139145.42010547066</c:v>
                </c:pt>
              </c:numCache>
            </c:numRef>
          </c:xVal>
          <c:yVal>
            <c:numRef>
              <c:f>Sheet1!$R$67:$R$83</c:f>
              <c:numCache>
                <c:formatCode>0.00</c:formatCode>
                <c:ptCount val="17"/>
                <c:pt idx="0">
                  <c:v>2674.7390594072499</c:v>
                </c:pt>
                <c:pt idx="1">
                  <c:v>1511.7905421098471</c:v>
                </c:pt>
                <c:pt idx="2">
                  <c:v>1151.8309363231506</c:v>
                </c:pt>
                <c:pt idx="3">
                  <c:v>1044.2950244259425</c:v>
                </c:pt>
                <c:pt idx="4">
                  <c:v>5770.7752141428009</c:v>
                </c:pt>
                <c:pt idx="5">
                  <c:v>6752.1049042744653</c:v>
                </c:pt>
                <c:pt idx="6">
                  <c:v>9105.4726806935287</c:v>
                </c:pt>
                <c:pt idx="7">
                  <c:v>6978.3491210024949</c:v>
                </c:pt>
                <c:pt idx="8">
                  <c:v>40756.93012789535</c:v>
                </c:pt>
                <c:pt idx="9">
                  <c:v>31175.918850396974</c:v>
                </c:pt>
                <c:pt idx="10">
                  <c:v>790.8413502350013</c:v>
                </c:pt>
                <c:pt idx="11">
                  <c:v>494.36771970339913</c:v>
                </c:pt>
                <c:pt idx="12">
                  <c:v>1006.2399998686134</c:v>
                </c:pt>
                <c:pt idx="13">
                  <c:v>816.03330253825538</c:v>
                </c:pt>
                <c:pt idx="14">
                  <c:v>201.31877980745111</c:v>
                </c:pt>
                <c:pt idx="15">
                  <c:v>674.46365380477584</c:v>
                </c:pt>
                <c:pt idx="16">
                  <c:v>1668.897710695552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10-4212-88CD-5856418AB76E}"/>
            </c:ext>
          </c:extLst>
        </c:ser>
        <c:ser>
          <c:idx val="5"/>
          <c:order val="5"/>
          <c:tx>
            <c:strRef>
              <c:f>Sheet1!$S$64</c:f>
              <c:strCache>
                <c:ptCount val="1"/>
                <c:pt idx="0">
                  <c:v>W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Sheet1!$M$67:$M$83</c:f>
              <c:numCache>
                <c:formatCode>0.00</c:formatCode>
                <c:ptCount val="17"/>
                <c:pt idx="0">
                  <c:v>105769.55121418815</c:v>
                </c:pt>
                <c:pt idx="1">
                  <c:v>153604.49208071746</c:v>
                </c:pt>
                <c:pt idx="2">
                  <c:v>121063.01931977378</c:v>
                </c:pt>
                <c:pt idx="3">
                  <c:v>150044.86514014809</c:v>
                </c:pt>
                <c:pt idx="4">
                  <c:v>72559.583635766656</c:v>
                </c:pt>
                <c:pt idx="5">
                  <c:v>10319.342647209523</c:v>
                </c:pt>
                <c:pt idx="6">
                  <c:v>6398.8543291693722</c:v>
                </c:pt>
                <c:pt idx="7">
                  <c:v>2190.804056878444</c:v>
                </c:pt>
                <c:pt idx="8">
                  <c:v>6754.5982191100002</c:v>
                </c:pt>
                <c:pt idx="9">
                  <c:v>14884.204566045164</c:v>
                </c:pt>
                <c:pt idx="10">
                  <c:v>3361.075738498756</c:v>
                </c:pt>
                <c:pt idx="11">
                  <c:v>58046.733263160866</c:v>
                </c:pt>
                <c:pt idx="12">
                  <c:v>76079.931810194568</c:v>
                </c:pt>
                <c:pt idx="13">
                  <c:v>174911.25757838634</c:v>
                </c:pt>
                <c:pt idx="14">
                  <c:v>38961.769086473803</c:v>
                </c:pt>
                <c:pt idx="15">
                  <c:v>142954.17728976463</c:v>
                </c:pt>
                <c:pt idx="16">
                  <c:v>139145.42010547066</c:v>
                </c:pt>
              </c:numCache>
            </c:numRef>
          </c:xVal>
          <c:yVal>
            <c:numRef>
              <c:f>Sheet1!$S$67:$S$83</c:f>
              <c:numCache>
                <c:formatCode>0.00</c:formatCode>
                <c:ptCount val="17"/>
                <c:pt idx="0">
                  <c:v>288.88213563511283</c:v>
                </c:pt>
                <c:pt idx="1">
                  <c:v>519.26718620294741</c:v>
                </c:pt>
                <c:pt idx="2">
                  <c:v>99.140377930787622</c:v>
                </c:pt>
                <c:pt idx="3">
                  <c:v>135.53246573248506</c:v>
                </c:pt>
                <c:pt idx="4">
                  <c:v>1541.2801943451659</c:v>
                </c:pt>
                <c:pt idx="5">
                  <c:v>722.77366033324722</c:v>
                </c:pt>
                <c:pt idx="6">
                  <c:v>1506.5139881125019</c:v>
                </c:pt>
                <c:pt idx="7">
                  <c:v>1460.5360379189626</c:v>
                </c:pt>
                <c:pt idx="8">
                  <c:v>6761.9020666652659</c:v>
                </c:pt>
                <c:pt idx="9">
                  <c:v>9917.1842427594238</c:v>
                </c:pt>
                <c:pt idx="10">
                  <c:v>369.05929677633401</c:v>
                </c:pt>
                <c:pt idx="11">
                  <c:v>202.39215370407615</c:v>
                </c:pt>
                <c:pt idx="12">
                  <c:v>383.5347322839682</c:v>
                </c:pt>
                <c:pt idx="13">
                  <c:v>475.00445968644709</c:v>
                </c:pt>
                <c:pt idx="14">
                  <c:v>176.8594888028075</c:v>
                </c:pt>
                <c:pt idx="15">
                  <c:v>222.81388563193491</c:v>
                </c:pt>
                <c:pt idx="16">
                  <c:v>266.22210479363014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10-4212-88CD-5856418AB76E}"/>
            </c:ext>
          </c:extLst>
        </c:ser>
        <c:ser>
          <c:idx val="6"/>
          <c:order val="6"/>
          <c:tx>
            <c:strRef>
              <c:f>Sheet1!$T$64</c:f>
              <c:strCache>
                <c:ptCount val="1"/>
                <c:pt idx="0">
                  <c:v>Pb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Sheet1!$M$67:$M$83</c:f>
              <c:numCache>
                <c:formatCode>0.00</c:formatCode>
                <c:ptCount val="17"/>
                <c:pt idx="0">
                  <c:v>105769.55121418815</c:v>
                </c:pt>
                <c:pt idx="1">
                  <c:v>153604.49208071746</c:v>
                </c:pt>
                <c:pt idx="2">
                  <c:v>121063.01931977378</c:v>
                </c:pt>
                <c:pt idx="3">
                  <c:v>150044.86514014809</c:v>
                </c:pt>
                <c:pt idx="4">
                  <c:v>72559.583635766656</c:v>
                </c:pt>
                <c:pt idx="5">
                  <c:v>10319.342647209523</c:v>
                </c:pt>
                <c:pt idx="6">
                  <c:v>6398.8543291693722</c:v>
                </c:pt>
                <c:pt idx="7">
                  <c:v>2190.804056878444</c:v>
                </c:pt>
                <c:pt idx="8">
                  <c:v>6754.5982191100002</c:v>
                </c:pt>
                <c:pt idx="9">
                  <c:v>14884.204566045164</c:v>
                </c:pt>
                <c:pt idx="10">
                  <c:v>3361.075738498756</c:v>
                </c:pt>
                <c:pt idx="11">
                  <c:v>58046.733263160866</c:v>
                </c:pt>
                <c:pt idx="12">
                  <c:v>76079.931810194568</c:v>
                </c:pt>
                <c:pt idx="13">
                  <c:v>174911.25757838634</c:v>
                </c:pt>
                <c:pt idx="14">
                  <c:v>38961.769086473803</c:v>
                </c:pt>
                <c:pt idx="15">
                  <c:v>142954.17728976463</c:v>
                </c:pt>
                <c:pt idx="16">
                  <c:v>139145.42010547066</c:v>
                </c:pt>
              </c:numCache>
            </c:numRef>
          </c:xVal>
          <c:yVal>
            <c:numRef>
              <c:f>Sheet1!$T$67:$T$83</c:f>
              <c:numCache>
                <c:formatCode>0.00</c:formatCode>
                <c:ptCount val="17"/>
                <c:pt idx="0">
                  <c:v>6791.3094922076079</c:v>
                </c:pt>
                <c:pt idx="1">
                  <c:v>8847.2611725211045</c:v>
                </c:pt>
                <c:pt idx="2">
                  <c:v>5970.0533037594287</c:v>
                </c:pt>
                <c:pt idx="3">
                  <c:v>6646.3036080353259</c:v>
                </c:pt>
                <c:pt idx="4">
                  <c:v>13059.22543046512</c:v>
                </c:pt>
                <c:pt idx="5">
                  <c:v>7129.8124299969995</c:v>
                </c:pt>
                <c:pt idx="6">
                  <c:v>7181.9011478493176</c:v>
                </c:pt>
                <c:pt idx="7">
                  <c:v>3829.1990678964212</c:v>
                </c:pt>
                <c:pt idx="8">
                  <c:v>6374.7981462361686</c:v>
                </c:pt>
                <c:pt idx="9">
                  <c:v>10029.560268173127</c:v>
                </c:pt>
                <c:pt idx="10">
                  <c:v>2983.2293156086994</c:v>
                </c:pt>
                <c:pt idx="11">
                  <c:v>4182.2181925243931</c:v>
                </c:pt>
                <c:pt idx="12">
                  <c:v>3594.0220980317922</c:v>
                </c:pt>
                <c:pt idx="13">
                  <c:v>8065.9411135217852</c:v>
                </c:pt>
                <c:pt idx="14">
                  <c:v>2205.0991582647912</c:v>
                </c:pt>
                <c:pt idx="15">
                  <c:v>7276.5795983402159</c:v>
                </c:pt>
                <c:pt idx="16">
                  <c:v>7202.309845814766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10-4212-88CD-5856418AB76E}"/>
            </c:ext>
          </c:extLst>
        </c:ser>
        <c:ser>
          <c:idx val="7"/>
          <c:order val="7"/>
          <c:tx>
            <c:strRef>
              <c:f>Sheet1!$U$64</c:f>
              <c:strCache>
                <c:ptCount val="1"/>
                <c:pt idx="0">
                  <c:v>U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Sheet1!$M$67:$M$83</c:f>
              <c:numCache>
                <c:formatCode>0.00</c:formatCode>
                <c:ptCount val="17"/>
                <c:pt idx="0">
                  <c:v>105769.55121418815</c:v>
                </c:pt>
                <c:pt idx="1">
                  <c:v>153604.49208071746</c:v>
                </c:pt>
                <c:pt idx="2">
                  <c:v>121063.01931977378</c:v>
                </c:pt>
                <c:pt idx="3">
                  <c:v>150044.86514014809</c:v>
                </c:pt>
                <c:pt idx="4">
                  <c:v>72559.583635766656</c:v>
                </c:pt>
                <c:pt idx="5">
                  <c:v>10319.342647209523</c:v>
                </c:pt>
                <c:pt idx="6">
                  <c:v>6398.8543291693722</c:v>
                </c:pt>
                <c:pt idx="7">
                  <c:v>2190.804056878444</c:v>
                </c:pt>
                <c:pt idx="8">
                  <c:v>6754.5982191100002</c:v>
                </c:pt>
                <c:pt idx="9">
                  <c:v>14884.204566045164</c:v>
                </c:pt>
                <c:pt idx="10">
                  <c:v>3361.075738498756</c:v>
                </c:pt>
                <c:pt idx="11">
                  <c:v>58046.733263160866</c:v>
                </c:pt>
                <c:pt idx="12">
                  <c:v>76079.931810194568</c:v>
                </c:pt>
                <c:pt idx="13">
                  <c:v>174911.25757838634</c:v>
                </c:pt>
                <c:pt idx="14">
                  <c:v>38961.769086473803</c:v>
                </c:pt>
                <c:pt idx="15">
                  <c:v>142954.17728976463</c:v>
                </c:pt>
                <c:pt idx="16">
                  <c:v>139145.42010547066</c:v>
                </c:pt>
              </c:numCache>
            </c:numRef>
          </c:xVal>
          <c:yVal>
            <c:numRef>
              <c:f>Sheet1!$U$67:$U$83</c:f>
              <c:numCache>
                <c:formatCode>0.00</c:formatCode>
                <c:ptCount val="17"/>
                <c:pt idx="0">
                  <c:v>771.21212995445296</c:v>
                </c:pt>
                <c:pt idx="1">
                  <c:v>686.87874630643046</c:v>
                </c:pt>
                <c:pt idx="2">
                  <c:v>580.42184897661105</c:v>
                </c:pt>
                <c:pt idx="3">
                  <c:v>759.32932724482021</c:v>
                </c:pt>
                <c:pt idx="4">
                  <c:v>1671.8030216140355</c:v>
                </c:pt>
                <c:pt idx="5">
                  <c:v>445.32183588274268</c:v>
                </c:pt>
                <c:pt idx="6">
                  <c:v>209.37991021224602</c:v>
                </c:pt>
                <c:pt idx="7">
                  <c:v>188.32126563425021</c:v>
                </c:pt>
                <c:pt idx="8">
                  <c:v>593.07242148759963</c:v>
                </c:pt>
                <c:pt idx="9">
                  <c:v>528.16731944441119</c:v>
                </c:pt>
                <c:pt idx="10">
                  <c:v>364.66573371947283</c:v>
                </c:pt>
                <c:pt idx="11">
                  <c:v>912.4236437478844</c:v>
                </c:pt>
                <c:pt idx="12">
                  <c:v>374.91597425511503</c:v>
                </c:pt>
                <c:pt idx="13">
                  <c:v>607.45762632978335</c:v>
                </c:pt>
                <c:pt idx="14">
                  <c:v>428.97833454297989</c:v>
                </c:pt>
                <c:pt idx="15">
                  <c:v>730.66895828850727</c:v>
                </c:pt>
                <c:pt idx="16">
                  <c:v>1007.636353627503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10-4212-88CD-5856418A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0512"/>
        <c:axId val="157976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Sheet1!$N$64</c15:sqref>
                        </c15:formulaRef>
                      </c:ext>
                    </c:extLst>
                    <c:strCache>
                      <c:ptCount val="1"/>
                      <c:pt idx="0">
                        <c:v>Fe [ ppb ]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Sheet1!$M$67:$M$83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105769.55121418815</c:v>
                      </c:pt>
                      <c:pt idx="1">
                        <c:v>153604.49208071746</c:v>
                      </c:pt>
                      <c:pt idx="2">
                        <c:v>121063.01931977378</c:v>
                      </c:pt>
                      <c:pt idx="3">
                        <c:v>150044.86514014809</c:v>
                      </c:pt>
                      <c:pt idx="4">
                        <c:v>72559.583635766656</c:v>
                      </c:pt>
                      <c:pt idx="5">
                        <c:v>10319.342647209523</c:v>
                      </c:pt>
                      <c:pt idx="6">
                        <c:v>6398.8543291693722</c:v>
                      </c:pt>
                      <c:pt idx="7">
                        <c:v>2190.804056878444</c:v>
                      </c:pt>
                      <c:pt idx="8">
                        <c:v>6754.5982191100002</c:v>
                      </c:pt>
                      <c:pt idx="9">
                        <c:v>14884.204566045164</c:v>
                      </c:pt>
                      <c:pt idx="10">
                        <c:v>3361.075738498756</c:v>
                      </c:pt>
                      <c:pt idx="11">
                        <c:v>58046.733263160866</c:v>
                      </c:pt>
                      <c:pt idx="12">
                        <c:v>76079.931810194568</c:v>
                      </c:pt>
                      <c:pt idx="13">
                        <c:v>174911.25757838634</c:v>
                      </c:pt>
                      <c:pt idx="14">
                        <c:v>38961.769086473803</c:v>
                      </c:pt>
                      <c:pt idx="15">
                        <c:v>142954.17728976463</c:v>
                      </c:pt>
                      <c:pt idx="16">
                        <c:v>139145.42010547066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Sheet1!$N$67:$N$83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4610365.4368777163</c:v>
                      </c:pt>
                      <c:pt idx="1">
                        <c:v>3347952.1775352545</c:v>
                      </c:pt>
                      <c:pt idx="2">
                        <c:v>3012904.9261538517</c:v>
                      </c:pt>
                      <c:pt idx="3">
                        <c:v>3763625.3672653814</c:v>
                      </c:pt>
                      <c:pt idx="4">
                        <c:v>12494439.271465566</c:v>
                      </c:pt>
                      <c:pt idx="5">
                        <c:v>1991789.3432831876</c:v>
                      </c:pt>
                      <c:pt idx="6">
                        <c:v>10972738.040447572</c:v>
                      </c:pt>
                      <c:pt idx="7">
                        <c:v>3702657.6396827409</c:v>
                      </c:pt>
                      <c:pt idx="8">
                        <c:v>16247839.813694987</c:v>
                      </c:pt>
                      <c:pt idx="9">
                        <c:v>14395607.654549554</c:v>
                      </c:pt>
                      <c:pt idx="10">
                        <c:v>13553841.071347158</c:v>
                      </c:pt>
                      <c:pt idx="11">
                        <c:v>4284489.270323975</c:v>
                      </c:pt>
                      <c:pt idx="12">
                        <c:v>4075709.4014378483</c:v>
                      </c:pt>
                      <c:pt idx="13">
                        <c:v>5024041.4802434118</c:v>
                      </c:pt>
                      <c:pt idx="14">
                        <c:v>1023164.1279509398</c:v>
                      </c:pt>
                      <c:pt idx="15">
                        <c:v>4645577.1781399054</c:v>
                      </c:pt>
                      <c:pt idx="16">
                        <c:v>4554722.4258322837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110-4212-88CD-5856418AB76E}"/>
                  </c:ext>
                </c:extLst>
              </c15:ser>
            </c15:filteredScatterSeries>
          </c:ext>
        </c:extLst>
      </c:scatterChart>
      <c:valAx>
        <c:axId val="1579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</a:t>
                </a:r>
                <a:r>
                  <a:rPr lang="en-US" baseline="0"/>
                  <a:t> Conc.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76352"/>
        <c:crosses val="autoZero"/>
        <c:crossBetween val="midCat"/>
        <c:dispUnits>
          <c:builtInUnit val="hundredThousands"/>
        </c:dispUnits>
      </c:valAx>
      <c:valAx>
        <c:axId val="157976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Metals Conc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051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109837138425213"/>
          <c:y val="1.0021854366563967E-2"/>
          <c:w val="0.62364910528278672"/>
          <c:h val="6.2405679644919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Metals vs</a:t>
            </a:r>
            <a:r>
              <a:rPr lang="en-US" baseline="0"/>
              <a:t> Fe</a:t>
            </a:r>
            <a:endParaRPr lang="en-US"/>
          </a:p>
        </c:rich>
      </c:tx>
      <c:layout>
        <c:manualLayout>
          <c:xMode val="edge"/>
          <c:yMode val="edge"/>
          <c:x val="1.6180921076543734E-2"/>
          <c:y val="1.6047685127738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Sheet1!$O$64</c:f>
              <c:strCache>
                <c:ptCount val="1"/>
                <c:pt idx="0">
                  <c:v>Cu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Sheet1!$N$84:$N$91</c:f>
              <c:numCache>
                <c:formatCode>0.00</c:formatCode>
                <c:ptCount val="8"/>
                <c:pt idx="0">
                  <c:v>10045186.231631283</c:v>
                </c:pt>
                <c:pt idx="1">
                  <c:v>7184513.6919583017</c:v>
                </c:pt>
                <c:pt idx="2">
                  <c:v>6046262.4344350621</c:v>
                </c:pt>
                <c:pt idx="3">
                  <c:v>6287578.6066641072</c:v>
                </c:pt>
                <c:pt idx="4">
                  <c:v>11164736.553532047</c:v>
                </c:pt>
                <c:pt idx="5">
                  <c:v>3575499.4421835053</c:v>
                </c:pt>
                <c:pt idx="6">
                  <c:v>7875811.5379633671</c:v>
                </c:pt>
                <c:pt idx="7">
                  <c:v>8179013.2302060965</c:v>
                </c:pt>
              </c:numCache>
            </c:numRef>
          </c:xVal>
          <c:yVal>
            <c:numRef>
              <c:f>Sheet1!$O$84:$O$91</c:f>
              <c:numCache>
                <c:formatCode>0.00</c:formatCode>
                <c:ptCount val="8"/>
                <c:pt idx="0">
                  <c:v>7321.9168474965672</c:v>
                </c:pt>
                <c:pt idx="1">
                  <c:v>5952.1878035528334</c:v>
                </c:pt>
                <c:pt idx="2">
                  <c:v>6124.09520502333</c:v>
                </c:pt>
                <c:pt idx="3">
                  <c:v>6358.8544191888441</c:v>
                </c:pt>
                <c:pt idx="4">
                  <c:v>8883.9594568405046</c:v>
                </c:pt>
                <c:pt idx="5">
                  <c:v>3308.8472851903794</c:v>
                </c:pt>
                <c:pt idx="6">
                  <c:v>9902.0122890075709</c:v>
                </c:pt>
                <c:pt idx="7">
                  <c:v>8271.3883732168433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5-413F-99C7-580887BBB9D0}"/>
            </c:ext>
          </c:extLst>
        </c:ser>
        <c:ser>
          <c:idx val="1"/>
          <c:order val="1"/>
          <c:tx>
            <c:strRef>
              <c:f>Sheet1!$P$64</c:f>
              <c:strCache>
                <c:ptCount val="1"/>
                <c:pt idx="0">
                  <c:v>Zn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Sheet1!$N$84:$N$91</c:f>
              <c:numCache>
                <c:formatCode>0.00</c:formatCode>
                <c:ptCount val="8"/>
                <c:pt idx="0">
                  <c:v>10045186.231631283</c:v>
                </c:pt>
                <c:pt idx="1">
                  <c:v>7184513.6919583017</c:v>
                </c:pt>
                <c:pt idx="2">
                  <c:v>6046262.4344350621</c:v>
                </c:pt>
                <c:pt idx="3">
                  <c:v>6287578.6066641072</c:v>
                </c:pt>
                <c:pt idx="4">
                  <c:v>11164736.553532047</c:v>
                </c:pt>
                <c:pt idx="5">
                  <c:v>3575499.4421835053</c:v>
                </c:pt>
                <c:pt idx="6">
                  <c:v>7875811.5379633671</c:v>
                </c:pt>
                <c:pt idx="7">
                  <c:v>8179013.2302060965</c:v>
                </c:pt>
              </c:numCache>
            </c:numRef>
          </c:xVal>
          <c:yVal>
            <c:numRef>
              <c:f>Sheet1!$P$84:$P$91</c:f>
              <c:numCache>
                <c:formatCode>0.00</c:formatCode>
                <c:ptCount val="8"/>
                <c:pt idx="0">
                  <c:v>8358.5674563279863</c:v>
                </c:pt>
                <c:pt idx="1">
                  <c:v>8082.1178004442891</c:v>
                </c:pt>
                <c:pt idx="2">
                  <c:v>5498.2634531500717</c:v>
                </c:pt>
                <c:pt idx="3">
                  <c:v>14657.058287962749</c:v>
                </c:pt>
                <c:pt idx="4">
                  <c:v>12101.041578089807</c:v>
                </c:pt>
                <c:pt idx="5">
                  <c:v>2543.4631515670894</c:v>
                </c:pt>
                <c:pt idx="6">
                  <c:v>10775.169660177566</c:v>
                </c:pt>
                <c:pt idx="7">
                  <c:v>7776.0200823165778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5-413F-99C7-580887BBB9D0}"/>
            </c:ext>
          </c:extLst>
        </c:ser>
        <c:ser>
          <c:idx val="2"/>
          <c:order val="2"/>
          <c:tx>
            <c:strRef>
              <c:f>Sheet1!$Q$64</c:f>
              <c:strCache>
                <c:ptCount val="1"/>
                <c:pt idx="0">
                  <c:v>Mo (95)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Sheet1!$N$84:$N$91</c:f>
              <c:numCache>
                <c:formatCode>0.00</c:formatCode>
                <c:ptCount val="8"/>
                <c:pt idx="0">
                  <c:v>10045186.231631283</c:v>
                </c:pt>
                <c:pt idx="1">
                  <c:v>7184513.6919583017</c:v>
                </c:pt>
                <c:pt idx="2">
                  <c:v>6046262.4344350621</c:v>
                </c:pt>
                <c:pt idx="3">
                  <c:v>6287578.6066641072</c:v>
                </c:pt>
                <c:pt idx="4">
                  <c:v>11164736.553532047</c:v>
                </c:pt>
                <c:pt idx="5">
                  <c:v>3575499.4421835053</c:v>
                </c:pt>
                <c:pt idx="6">
                  <c:v>7875811.5379633671</c:v>
                </c:pt>
                <c:pt idx="7">
                  <c:v>8179013.2302060965</c:v>
                </c:pt>
              </c:numCache>
            </c:numRef>
          </c:xVal>
          <c:yVal>
            <c:numRef>
              <c:f>Sheet1!$Q$84:$Q$91</c:f>
              <c:numCache>
                <c:formatCode>0.00</c:formatCode>
                <c:ptCount val="8"/>
                <c:pt idx="0">
                  <c:v>65.362585676634239</c:v>
                </c:pt>
                <c:pt idx="1">
                  <c:v>29.705518274714326</c:v>
                </c:pt>
                <c:pt idx="2">
                  <c:v>97.028178585001271</c:v>
                </c:pt>
                <c:pt idx="3">
                  <c:v>544.85200113516294</c:v>
                </c:pt>
                <c:pt idx="4">
                  <c:v>311.64866655879212</c:v>
                </c:pt>
                <c:pt idx="5">
                  <c:v>127.91935380890641</c:v>
                </c:pt>
                <c:pt idx="6">
                  <c:v>1674.9672528669525</c:v>
                </c:pt>
                <c:pt idx="7">
                  <c:v>976.53812760275139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5-413F-99C7-580887BBB9D0}"/>
            </c:ext>
          </c:extLst>
        </c:ser>
        <c:ser>
          <c:idx val="3"/>
          <c:order val="3"/>
          <c:tx>
            <c:strRef>
              <c:f>Sheet1!$R$64</c:f>
              <c:strCache>
                <c:ptCount val="1"/>
                <c:pt idx="0">
                  <c:v>Mo (97)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Sheet1!$N$84:$N$91</c:f>
              <c:numCache>
                <c:formatCode>0.00</c:formatCode>
                <c:ptCount val="8"/>
                <c:pt idx="0">
                  <c:v>10045186.231631283</c:v>
                </c:pt>
                <c:pt idx="1">
                  <c:v>7184513.6919583017</c:v>
                </c:pt>
                <c:pt idx="2">
                  <c:v>6046262.4344350621</c:v>
                </c:pt>
                <c:pt idx="3">
                  <c:v>6287578.6066641072</c:v>
                </c:pt>
                <c:pt idx="4">
                  <c:v>11164736.553532047</c:v>
                </c:pt>
                <c:pt idx="5">
                  <c:v>3575499.4421835053</c:v>
                </c:pt>
                <c:pt idx="6">
                  <c:v>7875811.5379633671</c:v>
                </c:pt>
                <c:pt idx="7">
                  <c:v>8179013.2302060965</c:v>
                </c:pt>
              </c:numCache>
            </c:numRef>
          </c:xVal>
          <c:yVal>
            <c:numRef>
              <c:f>Sheet1!$R$84:$R$91</c:f>
              <c:numCache>
                <c:formatCode>0.00</c:formatCode>
                <c:ptCount val="8"/>
                <c:pt idx="0">
                  <c:v>56.211823681905443</c:v>
                </c:pt>
                <c:pt idx="1">
                  <c:v>27.488688552720717</c:v>
                </c:pt>
                <c:pt idx="2">
                  <c:v>80.856815487501066</c:v>
                </c:pt>
                <c:pt idx="3">
                  <c:v>561.03572394115781</c:v>
                </c:pt>
                <c:pt idx="4">
                  <c:v>280.08930791992714</c:v>
                </c:pt>
                <c:pt idx="5">
                  <c:v>130.05134303905487</c:v>
                </c:pt>
                <c:pt idx="6">
                  <c:v>1617.2097613887815</c:v>
                </c:pt>
                <c:pt idx="7">
                  <c:v>970.22770351484996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5-413F-99C7-580887BBB9D0}"/>
            </c:ext>
          </c:extLst>
        </c:ser>
        <c:ser>
          <c:idx val="4"/>
          <c:order val="4"/>
          <c:tx>
            <c:strRef>
              <c:f>Sheet1!$S$64</c:f>
              <c:strCache>
                <c:ptCount val="1"/>
                <c:pt idx="0">
                  <c:v>W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Sheet1!$N$84:$N$91</c:f>
              <c:numCache>
                <c:formatCode>0.00</c:formatCode>
                <c:ptCount val="8"/>
                <c:pt idx="0">
                  <c:v>10045186.231631283</c:v>
                </c:pt>
                <c:pt idx="1">
                  <c:v>7184513.6919583017</c:v>
                </c:pt>
                <c:pt idx="2">
                  <c:v>6046262.4344350621</c:v>
                </c:pt>
                <c:pt idx="3">
                  <c:v>6287578.6066641072</c:v>
                </c:pt>
                <c:pt idx="4">
                  <c:v>11164736.553532047</c:v>
                </c:pt>
                <c:pt idx="5">
                  <c:v>3575499.4421835053</c:v>
                </c:pt>
                <c:pt idx="6">
                  <c:v>7875811.5379633671</c:v>
                </c:pt>
                <c:pt idx="7">
                  <c:v>8179013.2302060965</c:v>
                </c:pt>
              </c:numCache>
            </c:numRef>
          </c:xVal>
          <c:yVal>
            <c:numRef>
              <c:f>Sheet1!$S$84:$S$91</c:f>
              <c:numCache>
                <c:formatCode>0.00</c:formatCode>
                <c:ptCount val="8"/>
                <c:pt idx="0">
                  <c:v>13.072517135326846</c:v>
                </c:pt>
                <c:pt idx="1">
                  <c:v>12.414246443164195</c:v>
                </c:pt>
                <c:pt idx="2">
                  <c:v>14.554226787750189</c:v>
                </c:pt>
                <c:pt idx="3">
                  <c:v>698.59736779211482</c:v>
                </c:pt>
                <c:pt idx="4">
                  <c:v>201.19091132276452</c:v>
                </c:pt>
                <c:pt idx="5">
                  <c:v>19.187903071335963</c:v>
                </c:pt>
                <c:pt idx="6">
                  <c:v>156.28497694093269</c:v>
                </c:pt>
                <c:pt idx="7">
                  <c:v>187.73511661506853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5-413F-99C7-580887BBB9D0}"/>
            </c:ext>
          </c:extLst>
        </c:ser>
        <c:ser>
          <c:idx val="5"/>
          <c:order val="5"/>
          <c:tx>
            <c:strRef>
              <c:f>Sheet1!$T$64</c:f>
              <c:strCache>
                <c:ptCount val="1"/>
                <c:pt idx="0">
                  <c:v>Pb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Sheet1!$N$84:$N$91</c:f>
              <c:numCache>
                <c:formatCode>0.00</c:formatCode>
                <c:ptCount val="8"/>
                <c:pt idx="0">
                  <c:v>10045186.231631283</c:v>
                </c:pt>
                <c:pt idx="1">
                  <c:v>7184513.6919583017</c:v>
                </c:pt>
                <c:pt idx="2">
                  <c:v>6046262.4344350621</c:v>
                </c:pt>
                <c:pt idx="3">
                  <c:v>6287578.6066641072</c:v>
                </c:pt>
                <c:pt idx="4">
                  <c:v>11164736.553532047</c:v>
                </c:pt>
                <c:pt idx="5">
                  <c:v>3575499.4421835053</c:v>
                </c:pt>
                <c:pt idx="6">
                  <c:v>7875811.5379633671</c:v>
                </c:pt>
                <c:pt idx="7">
                  <c:v>8179013.2302060965</c:v>
                </c:pt>
              </c:numCache>
            </c:numRef>
          </c:xVal>
          <c:yVal>
            <c:numRef>
              <c:f>Sheet1!$T$84:$T$91</c:f>
              <c:numCache>
                <c:formatCode>0.00</c:formatCode>
                <c:ptCount val="8"/>
                <c:pt idx="0">
                  <c:v>2546.5263379616699</c:v>
                </c:pt>
                <c:pt idx="1">
                  <c:v>1843.0722308654842</c:v>
                </c:pt>
                <c:pt idx="2">
                  <c:v>3216.4841200927922</c:v>
                </c:pt>
                <c:pt idx="3">
                  <c:v>2957.5753427955747</c:v>
                </c:pt>
                <c:pt idx="4">
                  <c:v>3674.6928215128464</c:v>
                </c:pt>
                <c:pt idx="5">
                  <c:v>1355.9451503744081</c:v>
                </c:pt>
                <c:pt idx="6">
                  <c:v>2964.3183126296472</c:v>
                </c:pt>
                <c:pt idx="7">
                  <c:v>3148.9016198628301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45-413F-99C7-580887BBB9D0}"/>
            </c:ext>
          </c:extLst>
        </c:ser>
        <c:ser>
          <c:idx val="6"/>
          <c:order val="6"/>
          <c:tx>
            <c:strRef>
              <c:f>Sheet1!$U$64</c:f>
              <c:strCache>
                <c:ptCount val="1"/>
                <c:pt idx="0">
                  <c:v>U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Sheet1!$N$84:$N$91</c:f>
              <c:numCache>
                <c:formatCode>0.00</c:formatCode>
                <c:ptCount val="8"/>
                <c:pt idx="0">
                  <c:v>10045186.231631283</c:v>
                </c:pt>
                <c:pt idx="1">
                  <c:v>7184513.6919583017</c:v>
                </c:pt>
                <c:pt idx="2">
                  <c:v>6046262.4344350621</c:v>
                </c:pt>
                <c:pt idx="3">
                  <c:v>6287578.6066641072</c:v>
                </c:pt>
                <c:pt idx="4">
                  <c:v>11164736.553532047</c:v>
                </c:pt>
                <c:pt idx="5">
                  <c:v>3575499.4421835053</c:v>
                </c:pt>
                <c:pt idx="6">
                  <c:v>7875811.5379633671</c:v>
                </c:pt>
                <c:pt idx="7">
                  <c:v>8179013.2302060965</c:v>
                </c:pt>
              </c:numCache>
            </c:numRef>
          </c:xVal>
          <c:yVal>
            <c:numRef>
              <c:f>Sheet1!$U$84:$U$91</c:f>
              <c:numCache>
                <c:formatCode>0.00</c:formatCode>
                <c:ptCount val="8"/>
                <c:pt idx="0">
                  <c:v>434.00756889285134</c:v>
                </c:pt>
                <c:pt idx="1">
                  <c:v>241.63443969730309</c:v>
                </c:pt>
                <c:pt idx="2">
                  <c:v>449.56389411050594</c:v>
                </c:pt>
                <c:pt idx="3">
                  <c:v>782.21326895642187</c:v>
                </c:pt>
                <c:pt idx="4">
                  <c:v>469.44545975311729</c:v>
                </c:pt>
                <c:pt idx="5">
                  <c:v>381.62607219657082</c:v>
                </c:pt>
                <c:pt idx="6">
                  <c:v>540.20242029583255</c:v>
                </c:pt>
                <c:pt idx="7">
                  <c:v>662.59452922965352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45-413F-99C7-580887BB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85744"/>
        <c:axId val="698179504"/>
      </c:scatterChart>
      <c:valAx>
        <c:axId val="69818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 Conc.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79504"/>
        <c:crosses val="autoZero"/>
        <c:crossBetween val="midCat"/>
        <c:dispUnits>
          <c:builtInUnit val="hundredThousands"/>
        </c:dispUnits>
      </c:valAx>
      <c:valAx>
        <c:axId val="69817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Metals</a:t>
                </a:r>
                <a:r>
                  <a:rPr lang="en-US" baseline="0"/>
                  <a:t> Conc.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85744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225258108766743"/>
          <c:y val="2.1721489518334438E-2"/>
          <c:w val="0.69297862241875718"/>
          <c:h val="7.4223197270023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Metals vs</a:t>
            </a:r>
            <a:r>
              <a:rPr lang="en-US" baseline="0"/>
              <a:t> Mn</a:t>
            </a:r>
            <a:endParaRPr lang="en-US"/>
          </a:p>
        </c:rich>
      </c:tx>
      <c:layout>
        <c:manualLayout>
          <c:xMode val="edge"/>
          <c:yMode val="edge"/>
          <c:x val="1.6180921076543734E-2"/>
          <c:y val="1.6047685127738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Sheet1!$O$64</c:f>
              <c:strCache>
                <c:ptCount val="1"/>
                <c:pt idx="0">
                  <c:v>Cu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Sheet1!$M$84:$M$91</c:f>
              <c:numCache>
                <c:formatCode>0.00</c:formatCode>
                <c:ptCount val="8"/>
                <c:pt idx="0">
                  <c:v>431662.35931877373</c:v>
                </c:pt>
                <c:pt idx="1">
                  <c:v>215910.79096923367</c:v>
                </c:pt>
                <c:pt idx="2">
                  <c:v>586097.09560639039</c:v>
                </c:pt>
                <c:pt idx="3">
                  <c:v>229764.35860741162</c:v>
                </c:pt>
                <c:pt idx="4">
                  <c:v>424074.93678991892</c:v>
                </c:pt>
                <c:pt idx="5">
                  <c:v>92261.833934673748</c:v>
                </c:pt>
                <c:pt idx="6">
                  <c:v>91644.151478363448</c:v>
                </c:pt>
                <c:pt idx="7">
                  <c:v>136664.85447168199</c:v>
                </c:pt>
              </c:numCache>
            </c:numRef>
          </c:xVal>
          <c:yVal>
            <c:numRef>
              <c:f>Sheet1!$O$84:$O$91</c:f>
              <c:numCache>
                <c:formatCode>0.00</c:formatCode>
                <c:ptCount val="8"/>
                <c:pt idx="0">
                  <c:v>7321.9168474965672</c:v>
                </c:pt>
                <c:pt idx="1">
                  <c:v>5952.1878035528334</c:v>
                </c:pt>
                <c:pt idx="2">
                  <c:v>6124.09520502333</c:v>
                </c:pt>
                <c:pt idx="3">
                  <c:v>6358.8544191888441</c:v>
                </c:pt>
                <c:pt idx="4">
                  <c:v>8883.9594568405046</c:v>
                </c:pt>
                <c:pt idx="5">
                  <c:v>3308.8472851903794</c:v>
                </c:pt>
                <c:pt idx="6">
                  <c:v>9902.0122890075709</c:v>
                </c:pt>
                <c:pt idx="7">
                  <c:v>8271.3883732168433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0-4B41-A38C-A606A9CD967A}"/>
            </c:ext>
          </c:extLst>
        </c:ser>
        <c:ser>
          <c:idx val="1"/>
          <c:order val="1"/>
          <c:tx>
            <c:strRef>
              <c:f>Sheet1!$P$64</c:f>
              <c:strCache>
                <c:ptCount val="1"/>
                <c:pt idx="0">
                  <c:v>Zn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Sheet1!$M$84:$M$91</c:f>
              <c:numCache>
                <c:formatCode>0.00</c:formatCode>
                <c:ptCount val="8"/>
                <c:pt idx="0">
                  <c:v>431662.35931877373</c:v>
                </c:pt>
                <c:pt idx="1">
                  <c:v>215910.79096923367</c:v>
                </c:pt>
                <c:pt idx="2">
                  <c:v>586097.09560639039</c:v>
                </c:pt>
                <c:pt idx="3">
                  <c:v>229764.35860741162</c:v>
                </c:pt>
                <c:pt idx="4">
                  <c:v>424074.93678991892</c:v>
                </c:pt>
                <c:pt idx="5">
                  <c:v>92261.833934673748</c:v>
                </c:pt>
                <c:pt idx="6">
                  <c:v>91644.151478363448</c:v>
                </c:pt>
                <c:pt idx="7">
                  <c:v>136664.85447168199</c:v>
                </c:pt>
              </c:numCache>
            </c:numRef>
          </c:xVal>
          <c:yVal>
            <c:numRef>
              <c:f>Sheet1!$P$84:$P$91</c:f>
              <c:numCache>
                <c:formatCode>0.00</c:formatCode>
                <c:ptCount val="8"/>
                <c:pt idx="0">
                  <c:v>8358.5674563279863</c:v>
                </c:pt>
                <c:pt idx="1">
                  <c:v>8082.1178004442891</c:v>
                </c:pt>
                <c:pt idx="2">
                  <c:v>5498.2634531500717</c:v>
                </c:pt>
                <c:pt idx="3">
                  <c:v>14657.058287962749</c:v>
                </c:pt>
                <c:pt idx="4">
                  <c:v>12101.041578089807</c:v>
                </c:pt>
                <c:pt idx="5">
                  <c:v>2543.4631515670894</c:v>
                </c:pt>
                <c:pt idx="6">
                  <c:v>10775.169660177566</c:v>
                </c:pt>
                <c:pt idx="7">
                  <c:v>7776.0200823165778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0-4B41-A38C-A606A9CD967A}"/>
            </c:ext>
          </c:extLst>
        </c:ser>
        <c:ser>
          <c:idx val="2"/>
          <c:order val="2"/>
          <c:tx>
            <c:strRef>
              <c:f>Sheet1!$Q$64</c:f>
              <c:strCache>
                <c:ptCount val="1"/>
                <c:pt idx="0">
                  <c:v>Mo (95)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Sheet1!$M$84:$M$91</c:f>
              <c:numCache>
                <c:formatCode>0.00</c:formatCode>
                <c:ptCount val="8"/>
                <c:pt idx="0">
                  <c:v>431662.35931877373</c:v>
                </c:pt>
                <c:pt idx="1">
                  <c:v>215910.79096923367</c:v>
                </c:pt>
                <c:pt idx="2">
                  <c:v>586097.09560639039</c:v>
                </c:pt>
                <c:pt idx="3">
                  <c:v>229764.35860741162</c:v>
                </c:pt>
                <c:pt idx="4">
                  <c:v>424074.93678991892</c:v>
                </c:pt>
                <c:pt idx="5">
                  <c:v>92261.833934673748</c:v>
                </c:pt>
                <c:pt idx="6">
                  <c:v>91644.151478363448</c:v>
                </c:pt>
                <c:pt idx="7">
                  <c:v>136664.85447168199</c:v>
                </c:pt>
              </c:numCache>
            </c:numRef>
          </c:xVal>
          <c:yVal>
            <c:numRef>
              <c:f>Sheet1!$Q$84:$Q$91</c:f>
              <c:numCache>
                <c:formatCode>0.00</c:formatCode>
                <c:ptCount val="8"/>
                <c:pt idx="0">
                  <c:v>65.362585676634239</c:v>
                </c:pt>
                <c:pt idx="1">
                  <c:v>29.705518274714326</c:v>
                </c:pt>
                <c:pt idx="2">
                  <c:v>97.028178585001271</c:v>
                </c:pt>
                <c:pt idx="3">
                  <c:v>544.85200113516294</c:v>
                </c:pt>
                <c:pt idx="4">
                  <c:v>311.64866655879212</c:v>
                </c:pt>
                <c:pt idx="5">
                  <c:v>127.91935380890641</c:v>
                </c:pt>
                <c:pt idx="6">
                  <c:v>1674.9672528669525</c:v>
                </c:pt>
                <c:pt idx="7">
                  <c:v>976.53812760275139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0-4B41-A38C-A606A9CD967A}"/>
            </c:ext>
          </c:extLst>
        </c:ser>
        <c:ser>
          <c:idx val="3"/>
          <c:order val="3"/>
          <c:tx>
            <c:strRef>
              <c:f>Sheet1!$R$64</c:f>
              <c:strCache>
                <c:ptCount val="1"/>
                <c:pt idx="0">
                  <c:v>Mo (97)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Sheet1!$M$84:$M$91</c:f>
              <c:numCache>
                <c:formatCode>0.00</c:formatCode>
                <c:ptCount val="8"/>
                <c:pt idx="0">
                  <c:v>431662.35931877373</c:v>
                </c:pt>
                <c:pt idx="1">
                  <c:v>215910.79096923367</c:v>
                </c:pt>
                <c:pt idx="2">
                  <c:v>586097.09560639039</c:v>
                </c:pt>
                <c:pt idx="3">
                  <c:v>229764.35860741162</c:v>
                </c:pt>
                <c:pt idx="4">
                  <c:v>424074.93678991892</c:v>
                </c:pt>
                <c:pt idx="5">
                  <c:v>92261.833934673748</c:v>
                </c:pt>
                <c:pt idx="6">
                  <c:v>91644.151478363448</c:v>
                </c:pt>
                <c:pt idx="7">
                  <c:v>136664.85447168199</c:v>
                </c:pt>
              </c:numCache>
            </c:numRef>
          </c:xVal>
          <c:yVal>
            <c:numRef>
              <c:f>Sheet1!$R$84:$R$91</c:f>
              <c:numCache>
                <c:formatCode>0.00</c:formatCode>
                <c:ptCount val="8"/>
                <c:pt idx="0">
                  <c:v>56.211823681905443</c:v>
                </c:pt>
                <c:pt idx="1">
                  <c:v>27.488688552720717</c:v>
                </c:pt>
                <c:pt idx="2">
                  <c:v>80.856815487501066</c:v>
                </c:pt>
                <c:pt idx="3">
                  <c:v>561.03572394115781</c:v>
                </c:pt>
                <c:pt idx="4">
                  <c:v>280.08930791992714</c:v>
                </c:pt>
                <c:pt idx="5">
                  <c:v>130.05134303905487</c:v>
                </c:pt>
                <c:pt idx="6">
                  <c:v>1617.2097613887815</c:v>
                </c:pt>
                <c:pt idx="7">
                  <c:v>970.22770351484996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D0-4B41-A38C-A606A9CD967A}"/>
            </c:ext>
          </c:extLst>
        </c:ser>
        <c:ser>
          <c:idx val="4"/>
          <c:order val="4"/>
          <c:tx>
            <c:strRef>
              <c:f>Sheet1!$S$64</c:f>
              <c:strCache>
                <c:ptCount val="1"/>
                <c:pt idx="0">
                  <c:v>W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Sheet1!$M$84:$M$91</c:f>
              <c:numCache>
                <c:formatCode>0.00</c:formatCode>
                <c:ptCount val="8"/>
                <c:pt idx="0">
                  <c:v>431662.35931877373</c:v>
                </c:pt>
                <c:pt idx="1">
                  <c:v>215910.79096923367</c:v>
                </c:pt>
                <c:pt idx="2">
                  <c:v>586097.09560639039</c:v>
                </c:pt>
                <c:pt idx="3">
                  <c:v>229764.35860741162</c:v>
                </c:pt>
                <c:pt idx="4">
                  <c:v>424074.93678991892</c:v>
                </c:pt>
                <c:pt idx="5">
                  <c:v>92261.833934673748</c:v>
                </c:pt>
                <c:pt idx="6">
                  <c:v>91644.151478363448</c:v>
                </c:pt>
                <c:pt idx="7">
                  <c:v>136664.85447168199</c:v>
                </c:pt>
              </c:numCache>
            </c:numRef>
          </c:xVal>
          <c:yVal>
            <c:numRef>
              <c:f>Sheet1!$S$84:$S$91</c:f>
              <c:numCache>
                <c:formatCode>0.00</c:formatCode>
                <c:ptCount val="8"/>
                <c:pt idx="0">
                  <c:v>13.072517135326846</c:v>
                </c:pt>
                <c:pt idx="1">
                  <c:v>12.414246443164195</c:v>
                </c:pt>
                <c:pt idx="2">
                  <c:v>14.554226787750189</c:v>
                </c:pt>
                <c:pt idx="3">
                  <c:v>698.59736779211482</c:v>
                </c:pt>
                <c:pt idx="4">
                  <c:v>201.19091132276452</c:v>
                </c:pt>
                <c:pt idx="5">
                  <c:v>19.187903071335963</c:v>
                </c:pt>
                <c:pt idx="6">
                  <c:v>156.28497694093269</c:v>
                </c:pt>
                <c:pt idx="7">
                  <c:v>187.73511661506853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D0-4B41-A38C-A606A9CD967A}"/>
            </c:ext>
          </c:extLst>
        </c:ser>
        <c:ser>
          <c:idx val="5"/>
          <c:order val="5"/>
          <c:tx>
            <c:strRef>
              <c:f>Sheet1!$T$64</c:f>
              <c:strCache>
                <c:ptCount val="1"/>
                <c:pt idx="0">
                  <c:v>Pb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Sheet1!$M$84:$M$91</c:f>
              <c:numCache>
                <c:formatCode>0.00</c:formatCode>
                <c:ptCount val="8"/>
                <c:pt idx="0">
                  <c:v>431662.35931877373</c:v>
                </c:pt>
                <c:pt idx="1">
                  <c:v>215910.79096923367</c:v>
                </c:pt>
                <c:pt idx="2">
                  <c:v>586097.09560639039</c:v>
                </c:pt>
                <c:pt idx="3">
                  <c:v>229764.35860741162</c:v>
                </c:pt>
                <c:pt idx="4">
                  <c:v>424074.93678991892</c:v>
                </c:pt>
                <c:pt idx="5">
                  <c:v>92261.833934673748</c:v>
                </c:pt>
                <c:pt idx="6">
                  <c:v>91644.151478363448</c:v>
                </c:pt>
                <c:pt idx="7">
                  <c:v>136664.85447168199</c:v>
                </c:pt>
              </c:numCache>
            </c:numRef>
          </c:xVal>
          <c:yVal>
            <c:numRef>
              <c:f>Sheet1!$T$84:$T$91</c:f>
              <c:numCache>
                <c:formatCode>0.00</c:formatCode>
                <c:ptCount val="8"/>
                <c:pt idx="0">
                  <c:v>2546.5263379616699</c:v>
                </c:pt>
                <c:pt idx="1">
                  <c:v>1843.0722308654842</c:v>
                </c:pt>
                <c:pt idx="2">
                  <c:v>3216.4841200927922</c:v>
                </c:pt>
                <c:pt idx="3">
                  <c:v>2957.5753427955747</c:v>
                </c:pt>
                <c:pt idx="4">
                  <c:v>3674.6928215128464</c:v>
                </c:pt>
                <c:pt idx="5">
                  <c:v>1355.9451503744081</c:v>
                </c:pt>
                <c:pt idx="6">
                  <c:v>2964.3183126296472</c:v>
                </c:pt>
                <c:pt idx="7">
                  <c:v>3148.9016198628301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D0-4B41-A38C-A606A9CD967A}"/>
            </c:ext>
          </c:extLst>
        </c:ser>
        <c:ser>
          <c:idx val="6"/>
          <c:order val="6"/>
          <c:tx>
            <c:strRef>
              <c:f>Sheet1!$U$64</c:f>
              <c:strCache>
                <c:ptCount val="1"/>
                <c:pt idx="0">
                  <c:v>U [ ppb 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Sheet1!$M$84:$M$91</c:f>
              <c:numCache>
                <c:formatCode>0.00</c:formatCode>
                <c:ptCount val="8"/>
                <c:pt idx="0">
                  <c:v>431662.35931877373</c:v>
                </c:pt>
                <c:pt idx="1">
                  <c:v>215910.79096923367</c:v>
                </c:pt>
                <c:pt idx="2">
                  <c:v>586097.09560639039</c:v>
                </c:pt>
                <c:pt idx="3">
                  <c:v>229764.35860741162</c:v>
                </c:pt>
                <c:pt idx="4">
                  <c:v>424074.93678991892</c:v>
                </c:pt>
                <c:pt idx="5">
                  <c:v>92261.833934673748</c:v>
                </c:pt>
                <c:pt idx="6">
                  <c:v>91644.151478363448</c:v>
                </c:pt>
                <c:pt idx="7">
                  <c:v>136664.85447168199</c:v>
                </c:pt>
              </c:numCache>
            </c:numRef>
          </c:xVal>
          <c:yVal>
            <c:numRef>
              <c:f>Sheet1!$U$84:$U$91</c:f>
              <c:numCache>
                <c:formatCode>0.00</c:formatCode>
                <c:ptCount val="8"/>
                <c:pt idx="0">
                  <c:v>434.00756889285134</c:v>
                </c:pt>
                <c:pt idx="1">
                  <c:v>241.63443969730309</c:v>
                </c:pt>
                <c:pt idx="2">
                  <c:v>449.56389411050594</c:v>
                </c:pt>
                <c:pt idx="3">
                  <c:v>782.21326895642187</c:v>
                </c:pt>
                <c:pt idx="4">
                  <c:v>469.44545975311729</c:v>
                </c:pt>
                <c:pt idx="5">
                  <c:v>381.62607219657082</c:v>
                </c:pt>
                <c:pt idx="6">
                  <c:v>540.20242029583255</c:v>
                </c:pt>
                <c:pt idx="7">
                  <c:v>662.59452922965352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D0-4B41-A38C-A606A9CD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85744"/>
        <c:axId val="698179504"/>
      </c:scatterChart>
      <c:valAx>
        <c:axId val="69818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 Conc.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79504"/>
        <c:crosses val="autoZero"/>
        <c:crossBetween val="midCat"/>
        <c:dispUnits>
          <c:builtInUnit val="hundredThousands"/>
        </c:dispUnits>
      </c:valAx>
      <c:valAx>
        <c:axId val="69817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Metals Conc.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85744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225258108766743"/>
          <c:y val="2.1721489518334438E-2"/>
          <c:w val="0.62317565048231782"/>
          <c:h val="8.385180834666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Sheet1!$N$65:$N$104</c:f>
              <c:numCache>
                <c:formatCode>0.00</c:formatCode>
                <c:ptCount val="40"/>
                <c:pt idx="0">
                  <c:v>66956076.591976002</c:v>
                </c:pt>
                <c:pt idx="1">
                  <c:v>7119798.5772841582</c:v>
                </c:pt>
                <c:pt idx="2">
                  <c:v>4610365.4368777163</c:v>
                </c:pt>
                <c:pt idx="3">
                  <c:v>3347952.1775352545</c:v>
                </c:pt>
                <c:pt idx="4">
                  <c:v>3012904.9261538517</c:v>
                </c:pt>
                <c:pt idx="5">
                  <c:v>3763625.3672653814</c:v>
                </c:pt>
                <c:pt idx="6">
                  <c:v>12494439.271465566</c:v>
                </c:pt>
                <c:pt idx="7">
                  <c:v>1991789.3432831876</c:v>
                </c:pt>
                <c:pt idx="8">
                  <c:v>10972738.040447572</c:v>
                </c:pt>
                <c:pt idx="9">
                  <c:v>3702657.6396827409</c:v>
                </c:pt>
                <c:pt idx="10">
                  <c:v>16247839.813694987</c:v>
                </c:pt>
                <c:pt idx="11">
                  <c:v>14395607.654549554</c:v>
                </c:pt>
                <c:pt idx="12">
                  <c:v>13553841.071347158</c:v>
                </c:pt>
                <c:pt idx="13">
                  <c:v>4284489.270323975</c:v>
                </c:pt>
                <c:pt idx="14">
                  <c:v>4075709.4014378483</c:v>
                </c:pt>
                <c:pt idx="15">
                  <c:v>5024041.4802434118</c:v>
                </c:pt>
                <c:pt idx="16">
                  <c:v>1023164.1279509398</c:v>
                </c:pt>
                <c:pt idx="17">
                  <c:v>4645577.1781399054</c:v>
                </c:pt>
                <c:pt idx="18">
                  <c:v>4554722.4258322837</c:v>
                </c:pt>
                <c:pt idx="19">
                  <c:v>10045186.231631283</c:v>
                </c:pt>
                <c:pt idx="20">
                  <c:v>7184513.6919583017</c:v>
                </c:pt>
                <c:pt idx="21">
                  <c:v>6046262.4344350621</c:v>
                </c:pt>
                <c:pt idx="22">
                  <c:v>6287578.6066641072</c:v>
                </c:pt>
                <c:pt idx="23">
                  <c:v>11164736.553532047</c:v>
                </c:pt>
                <c:pt idx="24">
                  <c:v>3575499.4421835053</c:v>
                </c:pt>
                <c:pt idx="25">
                  <c:v>7875811.5379633671</c:v>
                </c:pt>
                <c:pt idx="26">
                  <c:v>8179013.2302060965</c:v>
                </c:pt>
                <c:pt idx="27">
                  <c:v>9759229.6729765721</c:v>
                </c:pt>
                <c:pt idx="28">
                  <c:v>13002929.904367331</c:v>
                </c:pt>
                <c:pt idx="29">
                  <c:v>13013158.494310107</c:v>
                </c:pt>
                <c:pt idx="30">
                  <c:v>4922212.459137545</c:v>
                </c:pt>
                <c:pt idx="31">
                  <c:v>10386875.706152268</c:v>
                </c:pt>
                <c:pt idx="32">
                  <c:v>8413710.5040736757</c:v>
                </c:pt>
                <c:pt idx="33">
                  <c:v>5610516.3566826116</c:v>
                </c:pt>
                <c:pt idx="34">
                  <c:v>14142594.101802418</c:v>
                </c:pt>
                <c:pt idx="35">
                  <c:v>14960667.633943291</c:v>
                </c:pt>
                <c:pt idx="36">
                  <c:v>3918777.1639049081</c:v>
                </c:pt>
                <c:pt idx="37">
                  <c:v>1971498.2950532481</c:v>
                </c:pt>
                <c:pt idx="38">
                  <c:v>10941583.686084786</c:v>
                </c:pt>
                <c:pt idx="39">
                  <c:v>13956588.136760501</c:v>
                </c:pt>
              </c:numCache>
            </c:numRef>
          </c:xVal>
          <c:yVal>
            <c:numRef>
              <c:f>Sheet1!$O$65:$O$104</c:f>
              <c:numCache>
                <c:formatCode>0.00</c:formatCode>
                <c:ptCount val="40"/>
                <c:pt idx="0">
                  <c:v>8103.3394936146306</c:v>
                </c:pt>
                <c:pt idx="1">
                  <c:v>3043.738181638018</c:v>
                </c:pt>
                <c:pt idx="2">
                  <c:v>12365.187127095811</c:v>
                </c:pt>
                <c:pt idx="3">
                  <c:v>12074.605329807779</c:v>
                </c:pt>
                <c:pt idx="4">
                  <c:v>8729.7609148873526</c:v>
                </c:pt>
                <c:pt idx="5">
                  <c:v>8420.3888325592634</c:v>
                </c:pt>
                <c:pt idx="6">
                  <c:v>41475.711175756849</c:v>
                </c:pt>
                <c:pt idx="7">
                  <c:v>4714.3494877220191</c:v>
                </c:pt>
                <c:pt idx="8">
                  <c:v>3123.6758962558656</c:v>
                </c:pt>
                <c:pt idx="9">
                  <c:v>1839.2710276945106</c:v>
                </c:pt>
                <c:pt idx="10">
                  <c:v>3837.4415055367581</c:v>
                </c:pt>
                <c:pt idx="11">
                  <c:v>6843.6999476946048</c:v>
                </c:pt>
                <c:pt idx="12">
                  <c:v>6557.39286236522</c:v>
                </c:pt>
                <c:pt idx="13">
                  <c:v>6279.133621064987</c:v>
                </c:pt>
                <c:pt idx="14">
                  <c:v>3667.2815412770447</c:v>
                </c:pt>
                <c:pt idx="15">
                  <c:v>7756.8837246873327</c:v>
                </c:pt>
                <c:pt idx="16">
                  <c:v>3593.6342937591735</c:v>
                </c:pt>
                <c:pt idx="17">
                  <c:v>16157.017706769766</c:v>
                </c:pt>
                <c:pt idx="18">
                  <c:v>16090.693021989195</c:v>
                </c:pt>
                <c:pt idx="19">
                  <c:v>7321.9168474965672</c:v>
                </c:pt>
                <c:pt idx="20">
                  <c:v>5952.1878035528334</c:v>
                </c:pt>
                <c:pt idx="21">
                  <c:v>6124.09520502333</c:v>
                </c:pt>
                <c:pt idx="22">
                  <c:v>6358.8544191888441</c:v>
                </c:pt>
                <c:pt idx="23">
                  <c:v>8883.9594568405046</c:v>
                </c:pt>
                <c:pt idx="24">
                  <c:v>3308.8472851903794</c:v>
                </c:pt>
                <c:pt idx="25">
                  <c:v>9902.0122890075709</c:v>
                </c:pt>
                <c:pt idx="26">
                  <c:v>8271.3883732168433</c:v>
                </c:pt>
                <c:pt idx="27">
                  <c:v>7573.8680810644782</c:v>
                </c:pt>
                <c:pt idx="28">
                  <c:v>11325.652816402284</c:v>
                </c:pt>
                <c:pt idx="29">
                  <c:v>11922.170104253099</c:v>
                </c:pt>
                <c:pt idx="30">
                  <c:v>8177.6667326014403</c:v>
                </c:pt>
                <c:pt idx="31">
                  <c:v>14825.689661862038</c:v>
                </c:pt>
                <c:pt idx="32">
                  <c:v>6656.0305008569794</c:v>
                </c:pt>
                <c:pt idx="33">
                  <c:v>3025.9250410332502</c:v>
                </c:pt>
                <c:pt idx="34">
                  <c:v>22646.246330128648</c:v>
                </c:pt>
                <c:pt idx="35">
                  <c:v>7326.8479177277441</c:v>
                </c:pt>
                <c:pt idx="36">
                  <c:v>8626.8483422155459</c:v>
                </c:pt>
                <c:pt idx="37">
                  <c:v>4137.6267512967788</c:v>
                </c:pt>
                <c:pt idx="38">
                  <c:v>22685.019388355504</c:v>
                </c:pt>
                <c:pt idx="39">
                  <c:v>36274.281777635166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7-42DA-94EA-152555EF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Sheet1!$N$65:$N$104</c:f>
              <c:numCache>
                <c:formatCode>0.00</c:formatCode>
                <c:ptCount val="40"/>
                <c:pt idx="0">
                  <c:v>66956076.591976002</c:v>
                </c:pt>
                <c:pt idx="1">
                  <c:v>7119798.5772841582</c:v>
                </c:pt>
                <c:pt idx="2">
                  <c:v>4610365.4368777163</c:v>
                </c:pt>
                <c:pt idx="3">
                  <c:v>3347952.1775352545</c:v>
                </c:pt>
                <c:pt idx="4">
                  <c:v>3012904.9261538517</c:v>
                </c:pt>
                <c:pt idx="5">
                  <c:v>3763625.3672653814</c:v>
                </c:pt>
                <c:pt idx="6">
                  <c:v>12494439.271465566</c:v>
                </c:pt>
                <c:pt idx="7">
                  <c:v>1991789.3432831876</c:v>
                </c:pt>
                <c:pt idx="8">
                  <c:v>10972738.040447572</c:v>
                </c:pt>
                <c:pt idx="9">
                  <c:v>3702657.6396827409</c:v>
                </c:pt>
                <c:pt idx="10">
                  <c:v>16247839.813694987</c:v>
                </c:pt>
                <c:pt idx="11">
                  <c:v>14395607.654549554</c:v>
                </c:pt>
                <c:pt idx="12">
                  <c:v>13553841.071347158</c:v>
                </c:pt>
                <c:pt idx="13">
                  <c:v>4284489.270323975</c:v>
                </c:pt>
                <c:pt idx="14">
                  <c:v>4075709.4014378483</c:v>
                </c:pt>
                <c:pt idx="15">
                  <c:v>5024041.4802434118</c:v>
                </c:pt>
                <c:pt idx="16">
                  <c:v>1023164.1279509398</c:v>
                </c:pt>
                <c:pt idx="17">
                  <c:v>4645577.1781399054</c:v>
                </c:pt>
                <c:pt idx="18">
                  <c:v>4554722.4258322837</c:v>
                </c:pt>
                <c:pt idx="19">
                  <c:v>10045186.231631283</c:v>
                </c:pt>
                <c:pt idx="20">
                  <c:v>7184513.6919583017</c:v>
                </c:pt>
                <c:pt idx="21">
                  <c:v>6046262.4344350621</c:v>
                </c:pt>
                <c:pt idx="22">
                  <c:v>6287578.6066641072</c:v>
                </c:pt>
                <c:pt idx="23">
                  <c:v>11164736.553532047</c:v>
                </c:pt>
                <c:pt idx="24">
                  <c:v>3575499.4421835053</c:v>
                </c:pt>
                <c:pt idx="25">
                  <c:v>7875811.5379633671</c:v>
                </c:pt>
                <c:pt idx="26">
                  <c:v>8179013.2302060965</c:v>
                </c:pt>
                <c:pt idx="27">
                  <c:v>9759229.6729765721</c:v>
                </c:pt>
                <c:pt idx="28">
                  <c:v>13002929.904367331</c:v>
                </c:pt>
                <c:pt idx="29">
                  <c:v>13013158.494310107</c:v>
                </c:pt>
                <c:pt idx="30">
                  <c:v>4922212.459137545</c:v>
                </c:pt>
                <c:pt idx="31">
                  <c:v>10386875.706152268</c:v>
                </c:pt>
                <c:pt idx="32">
                  <c:v>8413710.5040736757</c:v>
                </c:pt>
                <c:pt idx="33">
                  <c:v>5610516.3566826116</c:v>
                </c:pt>
                <c:pt idx="34">
                  <c:v>14142594.101802418</c:v>
                </c:pt>
                <c:pt idx="35">
                  <c:v>14960667.633943291</c:v>
                </c:pt>
                <c:pt idx="36">
                  <c:v>3918777.1639049081</c:v>
                </c:pt>
                <c:pt idx="37">
                  <c:v>1971498.2950532481</c:v>
                </c:pt>
                <c:pt idx="38">
                  <c:v>10941583.686084786</c:v>
                </c:pt>
                <c:pt idx="39">
                  <c:v>13956588.136760501</c:v>
                </c:pt>
              </c:numCache>
            </c:numRef>
          </c:xVal>
          <c:yVal>
            <c:numRef>
              <c:f>Sheet1!$P$65:$P$104</c:f>
              <c:numCache>
                <c:formatCode>0.00</c:formatCode>
                <c:ptCount val="40"/>
                <c:pt idx="0">
                  <c:v>-672.91492454133595</c:v>
                </c:pt>
                <c:pt idx="1">
                  <c:v>-274.54360007836414</c:v>
                </c:pt>
                <c:pt idx="2">
                  <c:v>11454.692538888716</c:v>
                </c:pt>
                <c:pt idx="3">
                  <c:v>16807.167026847299</c:v>
                </c:pt>
                <c:pt idx="4">
                  <c:v>6975.8775016754198</c:v>
                </c:pt>
                <c:pt idx="5">
                  <c:v>10488.12773283692</c:v>
                </c:pt>
                <c:pt idx="6">
                  <c:v>7287.0616756066947</c:v>
                </c:pt>
                <c:pt idx="7">
                  <c:v>-1949.1573549632087</c:v>
                </c:pt>
                <c:pt idx="8">
                  <c:v>-1443.5297874795497</c:v>
                </c:pt>
                <c:pt idx="9">
                  <c:v>-2824.818984513754</c:v>
                </c:pt>
                <c:pt idx="10">
                  <c:v>-927.58863951878254</c:v>
                </c:pt>
                <c:pt idx="11">
                  <c:v>-1587.3113589685761</c:v>
                </c:pt>
                <c:pt idx="12">
                  <c:v>-1867.2642991659754</c:v>
                </c:pt>
                <c:pt idx="13">
                  <c:v>4052.8199303201482</c:v>
                </c:pt>
                <c:pt idx="14">
                  <c:v>1301.4324623568361</c:v>
                </c:pt>
                <c:pt idx="15">
                  <c:v>9982.7059043719037</c:v>
                </c:pt>
                <c:pt idx="16">
                  <c:v>-596.43040372861685</c:v>
                </c:pt>
                <c:pt idx="17">
                  <c:v>10590.685230577372</c:v>
                </c:pt>
                <c:pt idx="18">
                  <c:v>6306.3150200039472</c:v>
                </c:pt>
                <c:pt idx="19">
                  <c:v>8358.5674563279863</c:v>
                </c:pt>
                <c:pt idx="20">
                  <c:v>8082.1178004442891</c:v>
                </c:pt>
                <c:pt idx="21">
                  <c:v>5498.2634531500717</c:v>
                </c:pt>
                <c:pt idx="22">
                  <c:v>14657.058287962749</c:v>
                </c:pt>
                <c:pt idx="23">
                  <c:v>12101.041578089807</c:v>
                </c:pt>
                <c:pt idx="24">
                  <c:v>2543.4631515670894</c:v>
                </c:pt>
                <c:pt idx="25">
                  <c:v>10775.169660177566</c:v>
                </c:pt>
                <c:pt idx="26">
                  <c:v>7776.0200823165778</c:v>
                </c:pt>
                <c:pt idx="27">
                  <c:v>804.89116927336602</c:v>
                </c:pt>
                <c:pt idx="28">
                  <c:v>4230.6759475239751</c:v>
                </c:pt>
                <c:pt idx="29">
                  <c:v>4463.1870170220791</c:v>
                </c:pt>
                <c:pt idx="30">
                  <c:v>2655.4025385724126</c:v>
                </c:pt>
                <c:pt idx="31">
                  <c:v>-1092.1591384238368</c:v>
                </c:pt>
                <c:pt idx="32">
                  <c:v>646.65349705834717</c:v>
                </c:pt>
                <c:pt idx="33">
                  <c:v>-2569.1126858048005</c:v>
                </c:pt>
                <c:pt idx="34">
                  <c:v>3710.2426424855566</c:v>
                </c:pt>
                <c:pt idx="35">
                  <c:v>3438.4216948470053</c:v>
                </c:pt>
                <c:pt idx="36">
                  <c:v>1590.4859179434825</c:v>
                </c:pt>
                <c:pt idx="37">
                  <c:v>1067.5521512421583</c:v>
                </c:pt>
                <c:pt idx="38">
                  <c:v>11940.658234454811</c:v>
                </c:pt>
                <c:pt idx="39">
                  <c:v>17550.998596268259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8-43B0-A86D-F1F2FE38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Sheet1!$N$65:$N$104</c:f>
              <c:numCache>
                <c:formatCode>0.00</c:formatCode>
                <c:ptCount val="40"/>
                <c:pt idx="0">
                  <c:v>66956076.591976002</c:v>
                </c:pt>
                <c:pt idx="1">
                  <c:v>7119798.5772841582</c:v>
                </c:pt>
                <c:pt idx="2">
                  <c:v>4610365.4368777163</c:v>
                </c:pt>
                <c:pt idx="3">
                  <c:v>3347952.1775352545</c:v>
                </c:pt>
                <c:pt idx="4">
                  <c:v>3012904.9261538517</c:v>
                </c:pt>
                <c:pt idx="5">
                  <c:v>3763625.3672653814</c:v>
                </c:pt>
                <c:pt idx="6">
                  <c:v>12494439.271465566</c:v>
                </c:pt>
                <c:pt idx="7">
                  <c:v>1991789.3432831876</c:v>
                </c:pt>
                <c:pt idx="8">
                  <c:v>10972738.040447572</c:v>
                </c:pt>
                <c:pt idx="9">
                  <c:v>3702657.6396827409</c:v>
                </c:pt>
                <c:pt idx="10">
                  <c:v>16247839.813694987</c:v>
                </c:pt>
                <c:pt idx="11">
                  <c:v>14395607.654549554</c:v>
                </c:pt>
                <c:pt idx="12">
                  <c:v>13553841.071347158</c:v>
                </c:pt>
                <c:pt idx="13">
                  <c:v>4284489.270323975</c:v>
                </c:pt>
                <c:pt idx="14">
                  <c:v>4075709.4014378483</c:v>
                </c:pt>
                <c:pt idx="15">
                  <c:v>5024041.4802434118</c:v>
                </c:pt>
                <c:pt idx="16">
                  <c:v>1023164.1279509398</c:v>
                </c:pt>
                <c:pt idx="17">
                  <c:v>4645577.1781399054</c:v>
                </c:pt>
                <c:pt idx="18">
                  <c:v>4554722.4258322837</c:v>
                </c:pt>
                <c:pt idx="19">
                  <c:v>10045186.231631283</c:v>
                </c:pt>
                <c:pt idx="20">
                  <c:v>7184513.6919583017</c:v>
                </c:pt>
                <c:pt idx="21">
                  <c:v>6046262.4344350621</c:v>
                </c:pt>
                <c:pt idx="22">
                  <c:v>6287578.6066641072</c:v>
                </c:pt>
                <c:pt idx="23">
                  <c:v>11164736.553532047</c:v>
                </c:pt>
                <c:pt idx="24">
                  <c:v>3575499.4421835053</c:v>
                </c:pt>
                <c:pt idx="25">
                  <c:v>7875811.5379633671</c:v>
                </c:pt>
                <c:pt idx="26">
                  <c:v>8179013.2302060965</c:v>
                </c:pt>
                <c:pt idx="27">
                  <c:v>9759229.6729765721</c:v>
                </c:pt>
                <c:pt idx="28">
                  <c:v>13002929.904367331</c:v>
                </c:pt>
                <c:pt idx="29">
                  <c:v>13013158.494310107</c:v>
                </c:pt>
                <c:pt idx="30">
                  <c:v>4922212.459137545</c:v>
                </c:pt>
                <c:pt idx="31">
                  <c:v>10386875.706152268</c:v>
                </c:pt>
                <c:pt idx="32">
                  <c:v>8413710.5040736757</c:v>
                </c:pt>
                <c:pt idx="33">
                  <c:v>5610516.3566826116</c:v>
                </c:pt>
                <c:pt idx="34">
                  <c:v>14142594.101802418</c:v>
                </c:pt>
                <c:pt idx="35">
                  <c:v>14960667.633943291</c:v>
                </c:pt>
                <c:pt idx="36">
                  <c:v>3918777.1639049081</c:v>
                </c:pt>
                <c:pt idx="37">
                  <c:v>1971498.2950532481</c:v>
                </c:pt>
                <c:pt idx="38">
                  <c:v>10941583.686084786</c:v>
                </c:pt>
                <c:pt idx="39">
                  <c:v>13956588.136760501</c:v>
                </c:pt>
              </c:numCache>
            </c:numRef>
          </c:xVal>
          <c:yVal>
            <c:numRef>
              <c:f>Sheet1!$Q$65:$Q$104</c:f>
              <c:numCache>
                <c:formatCode>0.00</c:formatCode>
                <c:ptCount val="40"/>
                <c:pt idx="0">
                  <c:v>122380.27863296396</c:v>
                </c:pt>
                <c:pt idx="1">
                  <c:v>8128.0744677046468</c:v>
                </c:pt>
                <c:pt idx="2">
                  <c:v>2587.0426968037336</c:v>
                </c:pt>
                <c:pt idx="3">
                  <c:v>1541.369052716344</c:v>
                </c:pt>
                <c:pt idx="4">
                  <c:v>1164.4488026052509</c:v>
                </c:pt>
                <c:pt idx="5">
                  <c:v>1028.6566629952713</c:v>
                </c:pt>
                <c:pt idx="6">
                  <c:v>5926.291774292944</c:v>
                </c:pt>
                <c:pt idx="7">
                  <c:v>6833.7083820540256</c:v>
                </c:pt>
                <c:pt idx="8">
                  <c:v>9081.640820994573</c:v>
                </c:pt>
                <c:pt idx="9">
                  <c:v>6988.8114135377309</c:v>
                </c:pt>
                <c:pt idx="10">
                  <c:v>41395.286404225611</c:v>
                </c:pt>
                <c:pt idx="11">
                  <c:v>31189.965853573693</c:v>
                </c:pt>
                <c:pt idx="12">
                  <c:v>797.43169482029305</c:v>
                </c:pt>
                <c:pt idx="13">
                  <c:v>517.59304881698165</c:v>
                </c:pt>
                <c:pt idx="14">
                  <c:v>986.8477943036936</c:v>
                </c:pt>
                <c:pt idx="15">
                  <c:v>808.42105158174172</c:v>
                </c:pt>
                <c:pt idx="16">
                  <c:v>203.20026373088521</c:v>
                </c:pt>
                <c:pt idx="17">
                  <c:v>738.69828750046872</c:v>
                </c:pt>
                <c:pt idx="18">
                  <c:v>1683.2107270823064</c:v>
                </c:pt>
                <c:pt idx="19">
                  <c:v>65.362585676634239</c:v>
                </c:pt>
                <c:pt idx="20">
                  <c:v>29.705518274714326</c:v>
                </c:pt>
                <c:pt idx="21">
                  <c:v>97.028178585001271</c:v>
                </c:pt>
                <c:pt idx="22">
                  <c:v>544.85200113516294</c:v>
                </c:pt>
                <c:pt idx="23">
                  <c:v>311.64866655879212</c:v>
                </c:pt>
                <c:pt idx="24">
                  <c:v>127.91935380890641</c:v>
                </c:pt>
                <c:pt idx="25">
                  <c:v>1674.9672528669525</c:v>
                </c:pt>
                <c:pt idx="26">
                  <c:v>976.53812760275139</c:v>
                </c:pt>
                <c:pt idx="27">
                  <c:v>7464.9710405157293</c:v>
                </c:pt>
                <c:pt idx="28">
                  <c:v>16698.190306976885</c:v>
                </c:pt>
                <c:pt idx="29">
                  <c:v>16621.787055533008</c:v>
                </c:pt>
                <c:pt idx="30">
                  <c:v>17799.992210641856</c:v>
                </c:pt>
                <c:pt idx="31">
                  <c:v>11519.560867266802</c:v>
                </c:pt>
                <c:pt idx="32">
                  <c:v>15202.278916192206</c:v>
                </c:pt>
                <c:pt idx="33">
                  <c:v>10908.679042855378</c:v>
                </c:pt>
                <c:pt idx="34">
                  <c:v>36752.466121965772</c:v>
                </c:pt>
                <c:pt idx="35">
                  <c:v>27483.179766946272</c:v>
                </c:pt>
                <c:pt idx="36">
                  <c:v>861.1470715937088</c:v>
                </c:pt>
                <c:pt idx="37">
                  <c:v>397.74556101556368</c:v>
                </c:pt>
                <c:pt idx="38">
                  <c:v>1972.0880137111656</c:v>
                </c:pt>
                <c:pt idx="39">
                  <c:v>2816.2229014306449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C-455F-9E4E-F7EDF772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Sheet1!$N$65:$N$104</c:f>
              <c:numCache>
                <c:formatCode>0.00</c:formatCode>
                <c:ptCount val="40"/>
                <c:pt idx="0">
                  <c:v>66956076.591976002</c:v>
                </c:pt>
                <c:pt idx="1">
                  <c:v>7119798.5772841582</c:v>
                </c:pt>
                <c:pt idx="2">
                  <c:v>4610365.4368777163</c:v>
                </c:pt>
                <c:pt idx="3">
                  <c:v>3347952.1775352545</c:v>
                </c:pt>
                <c:pt idx="4">
                  <c:v>3012904.9261538517</c:v>
                </c:pt>
                <c:pt idx="5">
                  <c:v>3763625.3672653814</c:v>
                </c:pt>
                <c:pt idx="6">
                  <c:v>12494439.271465566</c:v>
                </c:pt>
                <c:pt idx="7">
                  <c:v>1991789.3432831876</c:v>
                </c:pt>
                <c:pt idx="8">
                  <c:v>10972738.040447572</c:v>
                </c:pt>
                <c:pt idx="9">
                  <c:v>3702657.6396827409</c:v>
                </c:pt>
                <c:pt idx="10">
                  <c:v>16247839.813694987</c:v>
                </c:pt>
                <c:pt idx="11">
                  <c:v>14395607.654549554</c:v>
                </c:pt>
                <c:pt idx="12">
                  <c:v>13553841.071347158</c:v>
                </c:pt>
                <c:pt idx="13">
                  <c:v>4284489.270323975</c:v>
                </c:pt>
                <c:pt idx="14">
                  <c:v>4075709.4014378483</c:v>
                </c:pt>
                <c:pt idx="15">
                  <c:v>5024041.4802434118</c:v>
                </c:pt>
                <c:pt idx="16">
                  <c:v>1023164.1279509398</c:v>
                </c:pt>
                <c:pt idx="17">
                  <c:v>4645577.1781399054</c:v>
                </c:pt>
                <c:pt idx="18">
                  <c:v>4554722.4258322837</c:v>
                </c:pt>
                <c:pt idx="19">
                  <c:v>10045186.231631283</c:v>
                </c:pt>
                <c:pt idx="20">
                  <c:v>7184513.6919583017</c:v>
                </c:pt>
                <c:pt idx="21">
                  <c:v>6046262.4344350621</c:v>
                </c:pt>
                <c:pt idx="22">
                  <c:v>6287578.6066641072</c:v>
                </c:pt>
                <c:pt idx="23">
                  <c:v>11164736.553532047</c:v>
                </c:pt>
                <c:pt idx="24">
                  <c:v>3575499.4421835053</c:v>
                </c:pt>
                <c:pt idx="25">
                  <c:v>7875811.5379633671</c:v>
                </c:pt>
                <c:pt idx="26">
                  <c:v>8179013.2302060965</c:v>
                </c:pt>
                <c:pt idx="27">
                  <c:v>9759229.6729765721</c:v>
                </c:pt>
                <c:pt idx="28">
                  <c:v>13002929.904367331</c:v>
                </c:pt>
                <c:pt idx="29">
                  <c:v>13013158.494310107</c:v>
                </c:pt>
                <c:pt idx="30">
                  <c:v>4922212.459137545</c:v>
                </c:pt>
                <c:pt idx="31">
                  <c:v>10386875.706152268</c:v>
                </c:pt>
                <c:pt idx="32">
                  <c:v>8413710.5040736757</c:v>
                </c:pt>
                <c:pt idx="33">
                  <c:v>5610516.3566826116</c:v>
                </c:pt>
                <c:pt idx="34">
                  <c:v>14142594.101802418</c:v>
                </c:pt>
                <c:pt idx="35">
                  <c:v>14960667.633943291</c:v>
                </c:pt>
                <c:pt idx="36">
                  <c:v>3918777.1639049081</c:v>
                </c:pt>
                <c:pt idx="37">
                  <c:v>1971498.2950532481</c:v>
                </c:pt>
                <c:pt idx="38">
                  <c:v>10941583.686084786</c:v>
                </c:pt>
                <c:pt idx="39">
                  <c:v>13956588.136760501</c:v>
                </c:pt>
              </c:numCache>
            </c:numRef>
          </c:xVal>
          <c:yVal>
            <c:numRef>
              <c:f>Sheet1!$T$65:$T$104</c:f>
              <c:numCache>
                <c:formatCode>0.00</c:formatCode>
                <c:ptCount val="40"/>
                <c:pt idx="0">
                  <c:v>6177.4105716514969</c:v>
                </c:pt>
                <c:pt idx="1">
                  <c:v>6876.7892135013326</c:v>
                </c:pt>
                <c:pt idx="2">
                  <c:v>6791.3094922076079</c:v>
                </c:pt>
                <c:pt idx="3">
                  <c:v>8847.2611725211045</c:v>
                </c:pt>
                <c:pt idx="4">
                  <c:v>5970.0533037594287</c:v>
                </c:pt>
                <c:pt idx="5">
                  <c:v>6646.3036080353259</c:v>
                </c:pt>
                <c:pt idx="6">
                  <c:v>13059.22543046512</c:v>
                </c:pt>
                <c:pt idx="7">
                  <c:v>7129.8124299969995</c:v>
                </c:pt>
                <c:pt idx="8">
                  <c:v>7181.9011478493176</c:v>
                </c:pt>
                <c:pt idx="9">
                  <c:v>3829.1990678964212</c:v>
                </c:pt>
                <c:pt idx="10">
                  <c:v>6374.7981462361686</c:v>
                </c:pt>
                <c:pt idx="11">
                  <c:v>10029.560268173127</c:v>
                </c:pt>
                <c:pt idx="12">
                  <c:v>2983.2293156086994</c:v>
                </c:pt>
                <c:pt idx="13">
                  <c:v>4182.2181925243931</c:v>
                </c:pt>
                <c:pt idx="14">
                  <c:v>3594.0220980317922</c:v>
                </c:pt>
                <c:pt idx="15">
                  <c:v>8065.9411135217852</c:v>
                </c:pt>
                <c:pt idx="16">
                  <c:v>2205.0991582647912</c:v>
                </c:pt>
                <c:pt idx="17">
                  <c:v>7276.5795983402159</c:v>
                </c:pt>
                <c:pt idx="18">
                  <c:v>7202.309845814766</c:v>
                </c:pt>
                <c:pt idx="19">
                  <c:v>2546.5263379616699</c:v>
                </c:pt>
                <c:pt idx="20">
                  <c:v>1843.0722308654842</c:v>
                </c:pt>
                <c:pt idx="21">
                  <c:v>3216.4841200927922</c:v>
                </c:pt>
                <c:pt idx="22">
                  <c:v>2957.5753427955747</c:v>
                </c:pt>
                <c:pt idx="23">
                  <c:v>3674.6928215128464</c:v>
                </c:pt>
                <c:pt idx="24">
                  <c:v>1355.9451503744081</c:v>
                </c:pt>
                <c:pt idx="25">
                  <c:v>2964.3183126296472</c:v>
                </c:pt>
                <c:pt idx="26">
                  <c:v>3148.9016198628301</c:v>
                </c:pt>
                <c:pt idx="27">
                  <c:v>6065.0916931716583</c:v>
                </c:pt>
                <c:pt idx="28">
                  <c:v>16903.409662640363</c:v>
                </c:pt>
                <c:pt idx="29">
                  <c:v>11534.730082953165</c:v>
                </c:pt>
                <c:pt idx="30">
                  <c:v>2198.8005516720123</c:v>
                </c:pt>
                <c:pt idx="31">
                  <c:v>11724.649574255895</c:v>
                </c:pt>
                <c:pt idx="32">
                  <c:v>5106.904540871049</c:v>
                </c:pt>
                <c:pt idx="33">
                  <c:v>3488.2191445244416</c:v>
                </c:pt>
                <c:pt idx="34">
                  <c:v>10158.800261611103</c:v>
                </c:pt>
                <c:pt idx="35">
                  <c:v>15802.417071533</c:v>
                </c:pt>
                <c:pt idx="36">
                  <c:v>4731.9152862572664</c:v>
                </c:pt>
                <c:pt idx="37">
                  <c:v>3659.4124351624596</c:v>
                </c:pt>
                <c:pt idx="38">
                  <c:v>13931.626116008296</c:v>
                </c:pt>
                <c:pt idx="39">
                  <c:v>16922.779311098529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8-41CC-8008-1C3CE2839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Sheet1!$N$65:$N$104</c:f>
              <c:numCache>
                <c:formatCode>0.00</c:formatCode>
                <c:ptCount val="40"/>
                <c:pt idx="0">
                  <c:v>66956076.591976002</c:v>
                </c:pt>
                <c:pt idx="1">
                  <c:v>7119798.5772841582</c:v>
                </c:pt>
                <c:pt idx="2">
                  <c:v>4610365.4368777163</c:v>
                </c:pt>
                <c:pt idx="3">
                  <c:v>3347952.1775352545</c:v>
                </c:pt>
                <c:pt idx="4">
                  <c:v>3012904.9261538517</c:v>
                </c:pt>
                <c:pt idx="5">
                  <c:v>3763625.3672653814</c:v>
                </c:pt>
                <c:pt idx="6">
                  <c:v>12494439.271465566</c:v>
                </c:pt>
                <c:pt idx="7">
                  <c:v>1991789.3432831876</c:v>
                </c:pt>
                <c:pt idx="8">
                  <c:v>10972738.040447572</c:v>
                </c:pt>
                <c:pt idx="9">
                  <c:v>3702657.6396827409</c:v>
                </c:pt>
                <c:pt idx="10">
                  <c:v>16247839.813694987</c:v>
                </c:pt>
                <c:pt idx="11">
                  <c:v>14395607.654549554</c:v>
                </c:pt>
                <c:pt idx="12">
                  <c:v>13553841.071347158</c:v>
                </c:pt>
                <c:pt idx="13">
                  <c:v>4284489.270323975</c:v>
                </c:pt>
                <c:pt idx="14">
                  <c:v>4075709.4014378483</c:v>
                </c:pt>
                <c:pt idx="15">
                  <c:v>5024041.4802434118</c:v>
                </c:pt>
                <c:pt idx="16">
                  <c:v>1023164.1279509398</c:v>
                </c:pt>
                <c:pt idx="17">
                  <c:v>4645577.1781399054</c:v>
                </c:pt>
                <c:pt idx="18">
                  <c:v>4554722.4258322837</c:v>
                </c:pt>
                <c:pt idx="19">
                  <c:v>10045186.231631283</c:v>
                </c:pt>
                <c:pt idx="20">
                  <c:v>7184513.6919583017</c:v>
                </c:pt>
                <c:pt idx="21">
                  <c:v>6046262.4344350621</c:v>
                </c:pt>
                <c:pt idx="22">
                  <c:v>6287578.6066641072</c:v>
                </c:pt>
                <c:pt idx="23">
                  <c:v>11164736.553532047</c:v>
                </c:pt>
                <c:pt idx="24">
                  <c:v>3575499.4421835053</c:v>
                </c:pt>
                <c:pt idx="25">
                  <c:v>7875811.5379633671</c:v>
                </c:pt>
                <c:pt idx="26">
                  <c:v>8179013.2302060965</c:v>
                </c:pt>
                <c:pt idx="27">
                  <c:v>9759229.6729765721</c:v>
                </c:pt>
                <c:pt idx="28">
                  <c:v>13002929.904367331</c:v>
                </c:pt>
                <c:pt idx="29">
                  <c:v>13013158.494310107</c:v>
                </c:pt>
                <c:pt idx="30">
                  <c:v>4922212.459137545</c:v>
                </c:pt>
                <c:pt idx="31">
                  <c:v>10386875.706152268</c:v>
                </c:pt>
                <c:pt idx="32">
                  <c:v>8413710.5040736757</c:v>
                </c:pt>
                <c:pt idx="33">
                  <c:v>5610516.3566826116</c:v>
                </c:pt>
                <c:pt idx="34">
                  <c:v>14142594.101802418</c:v>
                </c:pt>
                <c:pt idx="35">
                  <c:v>14960667.633943291</c:v>
                </c:pt>
                <c:pt idx="36">
                  <c:v>3918777.1639049081</c:v>
                </c:pt>
                <c:pt idx="37">
                  <c:v>1971498.2950532481</c:v>
                </c:pt>
                <c:pt idx="38">
                  <c:v>10941583.686084786</c:v>
                </c:pt>
                <c:pt idx="39">
                  <c:v>13956588.136760501</c:v>
                </c:pt>
              </c:numCache>
            </c:numRef>
          </c:xVal>
          <c:yVal>
            <c:numRef>
              <c:f>Sheet1!$U$65:$U$104</c:f>
              <c:numCache>
                <c:formatCode>0.00</c:formatCode>
                <c:ptCount val="40"/>
                <c:pt idx="0">
                  <c:v>314.54260840629496</c:v>
                </c:pt>
                <c:pt idx="1">
                  <c:v>270.58383661569547</c:v>
                </c:pt>
                <c:pt idx="2">
                  <c:v>771.21212995445296</c:v>
                </c:pt>
                <c:pt idx="3">
                  <c:v>686.87874630643046</c:v>
                </c:pt>
                <c:pt idx="4">
                  <c:v>580.42184897661105</c:v>
                </c:pt>
                <c:pt idx="5">
                  <c:v>759.32932724482021</c:v>
                </c:pt>
                <c:pt idx="6">
                  <c:v>1671.8030216140355</c:v>
                </c:pt>
                <c:pt idx="7">
                  <c:v>445.32183588274268</c:v>
                </c:pt>
                <c:pt idx="8">
                  <c:v>209.37991021224602</c:v>
                </c:pt>
                <c:pt idx="9">
                  <c:v>188.32126563425021</c:v>
                </c:pt>
                <c:pt idx="10">
                  <c:v>593.07242148759963</c:v>
                </c:pt>
                <c:pt idx="11">
                  <c:v>528.16731944441119</c:v>
                </c:pt>
                <c:pt idx="12">
                  <c:v>364.66573371947283</c:v>
                </c:pt>
                <c:pt idx="13">
                  <c:v>912.4236437478844</c:v>
                </c:pt>
                <c:pt idx="14">
                  <c:v>374.91597425511503</c:v>
                </c:pt>
                <c:pt idx="15">
                  <c:v>607.45762632978335</c:v>
                </c:pt>
                <c:pt idx="16">
                  <c:v>428.97833454297989</c:v>
                </c:pt>
                <c:pt idx="17">
                  <c:v>730.66895828850727</c:v>
                </c:pt>
                <c:pt idx="18">
                  <c:v>1007.636353627503</c:v>
                </c:pt>
                <c:pt idx="19">
                  <c:v>434.00756889285134</c:v>
                </c:pt>
                <c:pt idx="20">
                  <c:v>241.63443969730309</c:v>
                </c:pt>
                <c:pt idx="21">
                  <c:v>449.56389411050594</c:v>
                </c:pt>
                <c:pt idx="22">
                  <c:v>782.21326895642187</c:v>
                </c:pt>
                <c:pt idx="23">
                  <c:v>469.44545975311729</c:v>
                </c:pt>
                <c:pt idx="24">
                  <c:v>381.62607219657082</c:v>
                </c:pt>
                <c:pt idx="25">
                  <c:v>540.20242029583255</c:v>
                </c:pt>
                <c:pt idx="26">
                  <c:v>662.59452922965352</c:v>
                </c:pt>
                <c:pt idx="27">
                  <c:v>997.43376270738702</c:v>
                </c:pt>
                <c:pt idx="28">
                  <c:v>924.36410627907765</c:v>
                </c:pt>
                <c:pt idx="29">
                  <c:v>1171.4721903872032</c:v>
                </c:pt>
                <c:pt idx="30">
                  <c:v>763.49840432526025</c:v>
                </c:pt>
                <c:pt idx="31">
                  <c:v>1880.3916387795016</c:v>
                </c:pt>
                <c:pt idx="32">
                  <c:v>469.00143742693314</c:v>
                </c:pt>
                <c:pt idx="33">
                  <c:v>281.39641082072501</c:v>
                </c:pt>
                <c:pt idx="34">
                  <c:v>777.87384860336431</c:v>
                </c:pt>
                <c:pt idx="35">
                  <c:v>434.52050126268097</c:v>
                </c:pt>
                <c:pt idx="36">
                  <c:v>1528.9754128296463</c:v>
                </c:pt>
                <c:pt idx="37">
                  <c:v>1057.5893529893599</c:v>
                </c:pt>
                <c:pt idx="38">
                  <c:v>3225.024697792237</c:v>
                </c:pt>
                <c:pt idx="39">
                  <c:v>4123.545276799422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A-465E-A09D-4FBCE971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Sheet1!$M$65:$M$104</c:f>
              <c:numCache>
                <c:formatCode>0.00</c:formatCode>
                <c:ptCount val="40"/>
                <c:pt idx="0">
                  <c:v>7396.9077337513136</c:v>
                </c:pt>
                <c:pt idx="1">
                  <c:v>3082.0158951104822</c:v>
                </c:pt>
                <c:pt idx="2">
                  <c:v>105769.55121418815</c:v>
                </c:pt>
                <c:pt idx="3">
                  <c:v>153604.49208071746</c:v>
                </c:pt>
                <c:pt idx="4">
                  <c:v>121063.01931977378</c:v>
                </c:pt>
                <c:pt idx="5">
                  <c:v>150044.86514014809</c:v>
                </c:pt>
                <c:pt idx="6">
                  <c:v>72559.583635766656</c:v>
                </c:pt>
                <c:pt idx="7">
                  <c:v>10319.342647209523</c:v>
                </c:pt>
                <c:pt idx="8">
                  <c:v>6398.8543291693722</c:v>
                </c:pt>
                <c:pt idx="9">
                  <c:v>2190.804056878444</c:v>
                </c:pt>
                <c:pt idx="10">
                  <c:v>6754.5982191100002</c:v>
                </c:pt>
                <c:pt idx="11">
                  <c:v>14884.204566045164</c:v>
                </c:pt>
                <c:pt idx="12">
                  <c:v>3361.075738498756</c:v>
                </c:pt>
                <c:pt idx="13">
                  <c:v>58046.733263160866</c:v>
                </c:pt>
                <c:pt idx="14">
                  <c:v>76079.931810194568</c:v>
                </c:pt>
                <c:pt idx="15">
                  <c:v>174911.25757838634</c:v>
                </c:pt>
                <c:pt idx="16">
                  <c:v>38961.769086473803</c:v>
                </c:pt>
                <c:pt idx="17">
                  <c:v>142954.17728976463</c:v>
                </c:pt>
                <c:pt idx="18">
                  <c:v>139145.42010547066</c:v>
                </c:pt>
                <c:pt idx="19">
                  <c:v>431662.35931877373</c:v>
                </c:pt>
                <c:pt idx="20">
                  <c:v>215910.79096923367</c:v>
                </c:pt>
                <c:pt idx="21">
                  <c:v>586097.09560639039</c:v>
                </c:pt>
                <c:pt idx="22">
                  <c:v>229764.35860741162</c:v>
                </c:pt>
                <c:pt idx="23">
                  <c:v>424074.93678991892</c:v>
                </c:pt>
                <c:pt idx="24">
                  <c:v>92261.833934673748</c:v>
                </c:pt>
                <c:pt idx="25">
                  <c:v>91644.151478363448</c:v>
                </c:pt>
                <c:pt idx="26">
                  <c:v>136664.85447168199</c:v>
                </c:pt>
                <c:pt idx="27">
                  <c:v>33410.874614739536</c:v>
                </c:pt>
                <c:pt idx="28">
                  <c:v>32072.101865868943</c:v>
                </c:pt>
                <c:pt idx="29">
                  <c:v>23588.080666858994</c:v>
                </c:pt>
                <c:pt idx="30">
                  <c:v>22845.069901967596</c:v>
                </c:pt>
                <c:pt idx="31">
                  <c:v>15329.763110365346</c:v>
                </c:pt>
                <c:pt idx="32">
                  <c:v>10303.819458622014</c:v>
                </c:pt>
                <c:pt idx="33">
                  <c:v>4855.0017113679633</c:v>
                </c:pt>
                <c:pt idx="34">
                  <c:v>20486.775645946174</c:v>
                </c:pt>
                <c:pt idx="35">
                  <c:v>19485.679939697286</c:v>
                </c:pt>
                <c:pt idx="36">
                  <c:v>25825.624932795003</c:v>
                </c:pt>
                <c:pt idx="37">
                  <c:v>12364.599000819084</c:v>
                </c:pt>
                <c:pt idx="38">
                  <c:v>75167.619286754139</c:v>
                </c:pt>
                <c:pt idx="39">
                  <c:v>80149.821198881604</c:v>
                </c:pt>
              </c:numCache>
            </c:numRef>
          </c:xVal>
          <c:yVal>
            <c:numRef>
              <c:f>Sheet1!$S$65:$S$104</c:f>
              <c:numCache>
                <c:formatCode>0.00</c:formatCode>
                <c:ptCount val="40"/>
                <c:pt idx="0">
                  <c:v>12548.187500929815</c:v>
                </c:pt>
                <c:pt idx="1">
                  <c:v>2503.89042956085</c:v>
                </c:pt>
                <c:pt idx="2">
                  <c:v>288.88213563511283</c:v>
                </c:pt>
                <c:pt idx="3">
                  <c:v>519.26718620294741</c:v>
                </c:pt>
                <c:pt idx="4">
                  <c:v>99.140377930787622</c:v>
                </c:pt>
                <c:pt idx="5">
                  <c:v>135.53246573248506</c:v>
                </c:pt>
                <c:pt idx="6">
                  <c:v>1541.2801943451659</c:v>
                </c:pt>
                <c:pt idx="7">
                  <c:v>722.77366033324722</c:v>
                </c:pt>
                <c:pt idx="8">
                  <c:v>1506.5139881125019</c:v>
                </c:pt>
                <c:pt idx="9">
                  <c:v>1460.5360379189626</c:v>
                </c:pt>
                <c:pt idx="10">
                  <c:v>6761.9020666652659</c:v>
                </c:pt>
                <c:pt idx="11">
                  <c:v>9917.1842427594238</c:v>
                </c:pt>
                <c:pt idx="12">
                  <c:v>369.05929677633401</c:v>
                </c:pt>
                <c:pt idx="13">
                  <c:v>202.39215370407615</c:v>
                </c:pt>
                <c:pt idx="14">
                  <c:v>383.5347322839682</c:v>
                </c:pt>
                <c:pt idx="15">
                  <c:v>475.00445968644709</c:v>
                </c:pt>
                <c:pt idx="16">
                  <c:v>176.8594888028075</c:v>
                </c:pt>
                <c:pt idx="17">
                  <c:v>222.81388563193491</c:v>
                </c:pt>
                <c:pt idx="18">
                  <c:v>266.22210479363014</c:v>
                </c:pt>
                <c:pt idx="19">
                  <c:v>13.072517135326846</c:v>
                </c:pt>
                <c:pt idx="20">
                  <c:v>12.414246443164195</c:v>
                </c:pt>
                <c:pt idx="21">
                  <c:v>14.554226787750189</c:v>
                </c:pt>
                <c:pt idx="22">
                  <c:v>698.59736779211482</c:v>
                </c:pt>
                <c:pt idx="23">
                  <c:v>201.19091132276452</c:v>
                </c:pt>
                <c:pt idx="24">
                  <c:v>19.187903071335963</c:v>
                </c:pt>
                <c:pt idx="25">
                  <c:v>156.28497694093269</c:v>
                </c:pt>
                <c:pt idx="26">
                  <c:v>187.73511661506853</c:v>
                </c:pt>
                <c:pt idx="27">
                  <c:v>1270.4654730687444</c:v>
                </c:pt>
                <c:pt idx="28">
                  <c:v>8329.8010260329011</c:v>
                </c:pt>
                <c:pt idx="29">
                  <c:v>4028.4610088705776</c:v>
                </c:pt>
                <c:pt idx="30">
                  <c:v>842.09382829991955</c:v>
                </c:pt>
                <c:pt idx="31">
                  <c:v>2861.3581047393732</c:v>
                </c:pt>
                <c:pt idx="32">
                  <c:v>2108.1377742927803</c:v>
                </c:pt>
                <c:pt idx="33">
                  <c:v>2035.555854897972</c:v>
                </c:pt>
                <c:pt idx="34">
                  <c:v>3302.2320523865637</c:v>
                </c:pt>
                <c:pt idx="35">
                  <c:v>3828.4256191429081</c:v>
                </c:pt>
                <c:pt idx="36">
                  <c:v>166.95708530898435</c:v>
                </c:pt>
                <c:pt idx="37">
                  <c:v>160.17114114114219</c:v>
                </c:pt>
                <c:pt idx="38">
                  <c:v>1182.5662675778876</c:v>
                </c:pt>
                <c:pt idx="39">
                  <c:v>356.1866352052657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5-427C-BF61-4EC8CF3E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Sheet1!$M$65:$M$104</c:f>
              <c:numCache>
                <c:formatCode>0.00</c:formatCode>
                <c:ptCount val="40"/>
                <c:pt idx="0">
                  <c:v>7396.9077337513136</c:v>
                </c:pt>
                <c:pt idx="1">
                  <c:v>3082.0158951104822</c:v>
                </c:pt>
                <c:pt idx="2">
                  <c:v>105769.55121418815</c:v>
                </c:pt>
                <c:pt idx="3">
                  <c:v>153604.49208071746</c:v>
                </c:pt>
                <c:pt idx="4">
                  <c:v>121063.01931977378</c:v>
                </c:pt>
                <c:pt idx="5">
                  <c:v>150044.86514014809</c:v>
                </c:pt>
                <c:pt idx="6">
                  <c:v>72559.583635766656</c:v>
                </c:pt>
                <c:pt idx="7">
                  <c:v>10319.342647209523</c:v>
                </c:pt>
                <c:pt idx="8">
                  <c:v>6398.8543291693722</c:v>
                </c:pt>
                <c:pt idx="9">
                  <c:v>2190.804056878444</c:v>
                </c:pt>
                <c:pt idx="10">
                  <c:v>6754.5982191100002</c:v>
                </c:pt>
                <c:pt idx="11">
                  <c:v>14884.204566045164</c:v>
                </c:pt>
                <c:pt idx="12">
                  <c:v>3361.075738498756</c:v>
                </c:pt>
                <c:pt idx="13">
                  <c:v>58046.733263160866</c:v>
                </c:pt>
                <c:pt idx="14">
                  <c:v>76079.931810194568</c:v>
                </c:pt>
                <c:pt idx="15">
                  <c:v>174911.25757838634</c:v>
                </c:pt>
                <c:pt idx="16">
                  <c:v>38961.769086473803</c:v>
                </c:pt>
                <c:pt idx="17">
                  <c:v>142954.17728976463</c:v>
                </c:pt>
                <c:pt idx="18">
                  <c:v>139145.42010547066</c:v>
                </c:pt>
                <c:pt idx="19">
                  <c:v>431662.35931877373</c:v>
                </c:pt>
                <c:pt idx="20">
                  <c:v>215910.79096923367</c:v>
                </c:pt>
                <c:pt idx="21">
                  <c:v>586097.09560639039</c:v>
                </c:pt>
                <c:pt idx="22">
                  <c:v>229764.35860741162</c:v>
                </c:pt>
                <c:pt idx="23">
                  <c:v>424074.93678991892</c:v>
                </c:pt>
                <c:pt idx="24">
                  <c:v>92261.833934673748</c:v>
                </c:pt>
                <c:pt idx="25">
                  <c:v>91644.151478363448</c:v>
                </c:pt>
                <c:pt idx="26">
                  <c:v>136664.85447168199</c:v>
                </c:pt>
                <c:pt idx="27">
                  <c:v>33410.874614739536</c:v>
                </c:pt>
                <c:pt idx="28">
                  <c:v>32072.101865868943</c:v>
                </c:pt>
                <c:pt idx="29">
                  <c:v>23588.080666858994</c:v>
                </c:pt>
                <c:pt idx="30">
                  <c:v>22845.069901967596</c:v>
                </c:pt>
                <c:pt idx="31">
                  <c:v>15329.763110365346</c:v>
                </c:pt>
                <c:pt idx="32">
                  <c:v>10303.819458622014</c:v>
                </c:pt>
                <c:pt idx="33">
                  <c:v>4855.0017113679633</c:v>
                </c:pt>
                <c:pt idx="34">
                  <c:v>20486.775645946174</c:v>
                </c:pt>
                <c:pt idx="35">
                  <c:v>19485.679939697286</c:v>
                </c:pt>
                <c:pt idx="36">
                  <c:v>25825.624932795003</c:v>
                </c:pt>
                <c:pt idx="37">
                  <c:v>12364.599000819084</c:v>
                </c:pt>
                <c:pt idx="38">
                  <c:v>75167.619286754139</c:v>
                </c:pt>
                <c:pt idx="39">
                  <c:v>80149.821198881604</c:v>
                </c:pt>
              </c:numCache>
            </c:numRef>
          </c:xVal>
          <c:yVal>
            <c:numRef>
              <c:f>Sheet1!$Q$65:$Q$104</c:f>
              <c:numCache>
                <c:formatCode>0.00</c:formatCode>
                <c:ptCount val="40"/>
                <c:pt idx="0">
                  <c:v>122380.27863296396</c:v>
                </c:pt>
                <c:pt idx="1">
                  <c:v>8128.0744677046468</c:v>
                </c:pt>
                <c:pt idx="2">
                  <c:v>2587.0426968037336</c:v>
                </c:pt>
                <c:pt idx="3">
                  <c:v>1541.369052716344</c:v>
                </c:pt>
                <c:pt idx="4">
                  <c:v>1164.4488026052509</c:v>
                </c:pt>
                <c:pt idx="5">
                  <c:v>1028.6566629952713</c:v>
                </c:pt>
                <c:pt idx="6">
                  <c:v>5926.291774292944</c:v>
                </c:pt>
                <c:pt idx="7">
                  <c:v>6833.7083820540256</c:v>
                </c:pt>
                <c:pt idx="8">
                  <c:v>9081.640820994573</c:v>
                </c:pt>
                <c:pt idx="9">
                  <c:v>6988.8114135377309</c:v>
                </c:pt>
                <c:pt idx="10">
                  <c:v>41395.286404225611</c:v>
                </c:pt>
                <c:pt idx="11">
                  <c:v>31189.965853573693</c:v>
                </c:pt>
                <c:pt idx="12">
                  <c:v>797.43169482029305</c:v>
                </c:pt>
                <c:pt idx="13">
                  <c:v>517.59304881698165</c:v>
                </c:pt>
                <c:pt idx="14">
                  <c:v>986.8477943036936</c:v>
                </c:pt>
                <c:pt idx="15">
                  <c:v>808.42105158174172</c:v>
                </c:pt>
                <c:pt idx="16">
                  <c:v>203.20026373088521</c:v>
                </c:pt>
                <c:pt idx="17">
                  <c:v>738.69828750046872</c:v>
                </c:pt>
                <c:pt idx="18">
                  <c:v>1683.2107270823064</c:v>
                </c:pt>
                <c:pt idx="19">
                  <c:v>65.362585676634239</c:v>
                </c:pt>
                <c:pt idx="20">
                  <c:v>29.705518274714326</c:v>
                </c:pt>
                <c:pt idx="21">
                  <c:v>97.028178585001271</c:v>
                </c:pt>
                <c:pt idx="22">
                  <c:v>544.85200113516294</c:v>
                </c:pt>
                <c:pt idx="23">
                  <c:v>311.64866655879212</c:v>
                </c:pt>
                <c:pt idx="24">
                  <c:v>127.91935380890641</c:v>
                </c:pt>
                <c:pt idx="25">
                  <c:v>1674.9672528669525</c:v>
                </c:pt>
                <c:pt idx="26">
                  <c:v>976.53812760275139</c:v>
                </c:pt>
                <c:pt idx="27">
                  <c:v>7464.9710405157293</c:v>
                </c:pt>
                <c:pt idx="28">
                  <c:v>16698.190306976885</c:v>
                </c:pt>
                <c:pt idx="29">
                  <c:v>16621.787055533008</c:v>
                </c:pt>
                <c:pt idx="30">
                  <c:v>17799.992210641856</c:v>
                </c:pt>
                <c:pt idx="31">
                  <c:v>11519.560867266802</c:v>
                </c:pt>
                <c:pt idx="32">
                  <c:v>15202.278916192206</c:v>
                </c:pt>
                <c:pt idx="33">
                  <c:v>10908.679042855378</c:v>
                </c:pt>
                <c:pt idx="34">
                  <c:v>36752.466121965772</c:v>
                </c:pt>
                <c:pt idx="35">
                  <c:v>27483.179766946272</c:v>
                </c:pt>
                <c:pt idx="36">
                  <c:v>861.1470715937088</c:v>
                </c:pt>
                <c:pt idx="37">
                  <c:v>397.74556101556368</c:v>
                </c:pt>
                <c:pt idx="38">
                  <c:v>1972.0880137111656</c:v>
                </c:pt>
                <c:pt idx="39">
                  <c:v>2816.2229014306449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C-4FEF-8A48-290E67DA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Sheet1!$M$65:$M$104</c:f>
              <c:numCache>
                <c:formatCode>0.00</c:formatCode>
                <c:ptCount val="40"/>
                <c:pt idx="0">
                  <c:v>7396.9077337513136</c:v>
                </c:pt>
                <c:pt idx="1">
                  <c:v>3082.0158951104822</c:v>
                </c:pt>
                <c:pt idx="2">
                  <c:v>105769.55121418815</c:v>
                </c:pt>
                <c:pt idx="3">
                  <c:v>153604.49208071746</c:v>
                </c:pt>
                <c:pt idx="4">
                  <c:v>121063.01931977378</c:v>
                </c:pt>
                <c:pt idx="5">
                  <c:v>150044.86514014809</c:v>
                </c:pt>
                <c:pt idx="6">
                  <c:v>72559.583635766656</c:v>
                </c:pt>
                <c:pt idx="7">
                  <c:v>10319.342647209523</c:v>
                </c:pt>
                <c:pt idx="8">
                  <c:v>6398.8543291693722</c:v>
                </c:pt>
                <c:pt idx="9">
                  <c:v>2190.804056878444</c:v>
                </c:pt>
                <c:pt idx="10">
                  <c:v>6754.5982191100002</c:v>
                </c:pt>
                <c:pt idx="11">
                  <c:v>14884.204566045164</c:v>
                </c:pt>
                <c:pt idx="12">
                  <c:v>3361.075738498756</c:v>
                </c:pt>
                <c:pt idx="13">
                  <c:v>58046.733263160866</c:v>
                </c:pt>
                <c:pt idx="14">
                  <c:v>76079.931810194568</c:v>
                </c:pt>
                <c:pt idx="15">
                  <c:v>174911.25757838634</c:v>
                </c:pt>
                <c:pt idx="16">
                  <c:v>38961.769086473803</c:v>
                </c:pt>
                <c:pt idx="17">
                  <c:v>142954.17728976463</c:v>
                </c:pt>
                <c:pt idx="18">
                  <c:v>139145.42010547066</c:v>
                </c:pt>
                <c:pt idx="19">
                  <c:v>431662.35931877373</c:v>
                </c:pt>
                <c:pt idx="20">
                  <c:v>215910.79096923367</c:v>
                </c:pt>
                <c:pt idx="21">
                  <c:v>586097.09560639039</c:v>
                </c:pt>
                <c:pt idx="22">
                  <c:v>229764.35860741162</c:v>
                </c:pt>
                <c:pt idx="23">
                  <c:v>424074.93678991892</c:v>
                </c:pt>
                <c:pt idx="24">
                  <c:v>92261.833934673748</c:v>
                </c:pt>
                <c:pt idx="25">
                  <c:v>91644.151478363448</c:v>
                </c:pt>
                <c:pt idx="26">
                  <c:v>136664.85447168199</c:v>
                </c:pt>
                <c:pt idx="27">
                  <c:v>33410.874614739536</c:v>
                </c:pt>
                <c:pt idx="28">
                  <c:v>32072.101865868943</c:v>
                </c:pt>
                <c:pt idx="29">
                  <c:v>23588.080666858994</c:v>
                </c:pt>
                <c:pt idx="30">
                  <c:v>22845.069901967596</c:v>
                </c:pt>
                <c:pt idx="31">
                  <c:v>15329.763110365346</c:v>
                </c:pt>
                <c:pt idx="32">
                  <c:v>10303.819458622014</c:v>
                </c:pt>
                <c:pt idx="33">
                  <c:v>4855.0017113679633</c:v>
                </c:pt>
                <c:pt idx="34">
                  <c:v>20486.775645946174</c:v>
                </c:pt>
                <c:pt idx="35">
                  <c:v>19485.679939697286</c:v>
                </c:pt>
                <c:pt idx="36">
                  <c:v>25825.624932795003</c:v>
                </c:pt>
                <c:pt idx="37">
                  <c:v>12364.599000819084</c:v>
                </c:pt>
                <c:pt idx="38">
                  <c:v>75167.619286754139</c:v>
                </c:pt>
                <c:pt idx="39">
                  <c:v>80149.821198881604</c:v>
                </c:pt>
              </c:numCache>
            </c:numRef>
          </c:xVal>
          <c:yVal>
            <c:numRef>
              <c:f>Sheet1!$P$65:$P$104</c:f>
              <c:numCache>
                <c:formatCode>0.00</c:formatCode>
                <c:ptCount val="40"/>
                <c:pt idx="0">
                  <c:v>-672.91492454133595</c:v>
                </c:pt>
                <c:pt idx="1">
                  <c:v>-274.54360007836414</c:v>
                </c:pt>
                <c:pt idx="2">
                  <c:v>11454.692538888716</c:v>
                </c:pt>
                <c:pt idx="3">
                  <c:v>16807.167026847299</c:v>
                </c:pt>
                <c:pt idx="4">
                  <c:v>6975.8775016754198</c:v>
                </c:pt>
                <c:pt idx="5">
                  <c:v>10488.12773283692</c:v>
                </c:pt>
                <c:pt idx="6">
                  <c:v>7287.0616756066947</c:v>
                </c:pt>
                <c:pt idx="7">
                  <c:v>-1949.1573549632087</c:v>
                </c:pt>
                <c:pt idx="8">
                  <c:v>-1443.5297874795497</c:v>
                </c:pt>
                <c:pt idx="9">
                  <c:v>-2824.818984513754</c:v>
                </c:pt>
                <c:pt idx="10">
                  <c:v>-927.58863951878254</c:v>
                </c:pt>
                <c:pt idx="11">
                  <c:v>-1587.3113589685761</c:v>
                </c:pt>
                <c:pt idx="12">
                  <c:v>-1867.2642991659754</c:v>
                </c:pt>
                <c:pt idx="13">
                  <c:v>4052.8199303201482</c:v>
                </c:pt>
                <c:pt idx="14">
                  <c:v>1301.4324623568361</c:v>
                </c:pt>
                <c:pt idx="15">
                  <c:v>9982.7059043719037</c:v>
                </c:pt>
                <c:pt idx="16">
                  <c:v>-596.43040372861685</c:v>
                </c:pt>
                <c:pt idx="17">
                  <c:v>10590.685230577372</c:v>
                </c:pt>
                <c:pt idx="18">
                  <c:v>6306.3150200039472</c:v>
                </c:pt>
                <c:pt idx="19">
                  <c:v>8358.5674563279863</c:v>
                </c:pt>
                <c:pt idx="20">
                  <c:v>8082.1178004442891</c:v>
                </c:pt>
                <c:pt idx="21">
                  <c:v>5498.2634531500717</c:v>
                </c:pt>
                <c:pt idx="22">
                  <c:v>14657.058287962749</c:v>
                </c:pt>
                <c:pt idx="23">
                  <c:v>12101.041578089807</c:v>
                </c:pt>
                <c:pt idx="24">
                  <c:v>2543.4631515670894</c:v>
                </c:pt>
                <c:pt idx="25">
                  <c:v>10775.169660177566</c:v>
                </c:pt>
                <c:pt idx="26">
                  <c:v>7776.0200823165778</c:v>
                </c:pt>
                <c:pt idx="27">
                  <c:v>804.89116927336602</c:v>
                </c:pt>
                <c:pt idx="28">
                  <c:v>4230.6759475239751</c:v>
                </c:pt>
                <c:pt idx="29">
                  <c:v>4463.1870170220791</c:v>
                </c:pt>
                <c:pt idx="30">
                  <c:v>2655.4025385724126</c:v>
                </c:pt>
                <c:pt idx="31">
                  <c:v>-1092.1591384238368</c:v>
                </c:pt>
                <c:pt idx="32">
                  <c:v>646.65349705834717</c:v>
                </c:pt>
                <c:pt idx="33">
                  <c:v>-2569.1126858048005</c:v>
                </c:pt>
                <c:pt idx="34">
                  <c:v>3710.2426424855566</c:v>
                </c:pt>
                <c:pt idx="35">
                  <c:v>3438.4216948470053</c:v>
                </c:pt>
                <c:pt idx="36">
                  <c:v>1590.4859179434825</c:v>
                </c:pt>
                <c:pt idx="37">
                  <c:v>1067.5521512421583</c:v>
                </c:pt>
                <c:pt idx="38">
                  <c:v>11940.658234454811</c:v>
                </c:pt>
                <c:pt idx="39">
                  <c:v>17550.998596268259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8-442B-9C51-5F655810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1552"/>
        <c:axId val="562162384"/>
      </c:scatterChart>
      <c:valAx>
        <c:axId val="562161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2384"/>
        <c:crosses val="autoZero"/>
        <c:crossBetween val="midCat"/>
        <c:dispUnits>
          <c:builtInUnit val="hundredThousands"/>
        </c:dispUnits>
      </c:valAx>
      <c:valAx>
        <c:axId val="562162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552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1524000</xdr:colOff>
      <xdr:row>59</xdr:row>
      <xdr:rowOff>44823</xdr:rowOff>
    </xdr:from>
    <xdr:ext cx="614976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24025" y="9646023"/>
              <a:ext cx="614976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𝑏𝑢𝑙𝑘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𝑠𝑜𝑖𝑙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𝐼𝐶𝑃𝑀𝑆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𝐶𝑜𝑛𝑐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𝑝𝑝𝑏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𝑄𝑢𝑎𝑑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𝐷𝑖𝑙𝑢𝑡𝑒𝑑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𝑠𝑎𝑚𝑝𝑙𝑒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𝐷𝑖𝑔𝑒𝑠𝑡𝑒𝑑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𝑠𝑎𝑚𝑝𝑙𝑒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𝐵𝑢𝑙𝑘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𝑆𝑎𝑚𝑝𝑙𝑒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24025" y="9646023"/>
              <a:ext cx="614976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𝐶𝑜𝑛. 𝑝𝑒𝑟 𝑔𝑟𝑎𝑚 𝑏𝑢𝑙𝑘 𝑠𝑜𝑖𝑙=[𝐼𝐶𝑃𝑀𝑆 𝐶𝑜𝑛𝑐. (𝑝𝑝𝑏)]∗(𝑄𝑢𝑎𝑑 𝑤𝑡 (𝑔))/(𝐷𝑖𝑙𝑢𝑡𝑒𝑑 𝑠𝑎𝑚𝑝𝑙𝑒 𝑤𝑡 (𝑔))∗  (𝐷𝑖𝑔𝑒𝑠𝑡𝑒𝑑 𝑠𝑎𝑚𝑝𝑙𝑒 𝑤𝑡 (𝑔))/(𝐵𝑢𝑙𝑘 𝑆𝑎𝑚𝑝𝑙𝑒 𝑤𝑡 (𝑔))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108856</xdr:colOff>
      <xdr:row>108</xdr:row>
      <xdr:rowOff>29936</xdr:rowOff>
    </xdr:from>
    <xdr:to>
      <xdr:col>5</xdr:col>
      <xdr:colOff>27213</xdr:colOff>
      <xdr:row>126</xdr:row>
      <xdr:rowOff>149679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979713</xdr:colOff>
      <xdr:row>108</xdr:row>
      <xdr:rowOff>40821</xdr:rowOff>
    </xdr:from>
    <xdr:to>
      <xdr:col>18</xdr:col>
      <xdr:colOff>108856</xdr:colOff>
      <xdr:row>126</xdr:row>
      <xdr:rowOff>160564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857249</xdr:colOff>
      <xdr:row>108</xdr:row>
      <xdr:rowOff>40822</xdr:rowOff>
    </xdr:from>
    <xdr:to>
      <xdr:col>13</xdr:col>
      <xdr:colOff>898070</xdr:colOff>
      <xdr:row>126</xdr:row>
      <xdr:rowOff>160565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149678</xdr:colOff>
      <xdr:row>108</xdr:row>
      <xdr:rowOff>27215</xdr:rowOff>
    </xdr:from>
    <xdr:to>
      <xdr:col>9</xdr:col>
      <xdr:colOff>721177</xdr:colOff>
      <xdr:row>126</xdr:row>
      <xdr:rowOff>146958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190499</xdr:colOff>
      <xdr:row>108</xdr:row>
      <xdr:rowOff>54428</xdr:rowOff>
    </xdr:from>
    <xdr:to>
      <xdr:col>22</xdr:col>
      <xdr:colOff>380998</xdr:colOff>
      <xdr:row>127</xdr:row>
      <xdr:rowOff>10885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462642</xdr:colOff>
      <xdr:row>108</xdr:row>
      <xdr:rowOff>68036</xdr:rowOff>
    </xdr:from>
    <xdr:to>
      <xdr:col>26</xdr:col>
      <xdr:colOff>680356</xdr:colOff>
      <xdr:row>127</xdr:row>
      <xdr:rowOff>24493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122464</xdr:colOff>
      <xdr:row>130</xdr:row>
      <xdr:rowOff>81643</xdr:rowOff>
    </xdr:from>
    <xdr:to>
      <xdr:col>5</xdr:col>
      <xdr:colOff>40821</xdr:colOff>
      <xdr:row>149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136072</xdr:colOff>
      <xdr:row>130</xdr:row>
      <xdr:rowOff>81643</xdr:rowOff>
    </xdr:from>
    <xdr:to>
      <xdr:col>9</xdr:col>
      <xdr:colOff>707571</xdr:colOff>
      <xdr:row>149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802820</xdr:colOff>
      <xdr:row>130</xdr:row>
      <xdr:rowOff>108856</xdr:rowOff>
    </xdr:from>
    <xdr:to>
      <xdr:col>13</xdr:col>
      <xdr:colOff>843641</xdr:colOff>
      <xdr:row>149</xdr:row>
      <xdr:rowOff>65313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898072</xdr:colOff>
      <xdr:row>130</xdr:row>
      <xdr:rowOff>122466</xdr:rowOff>
    </xdr:from>
    <xdr:to>
      <xdr:col>18</xdr:col>
      <xdr:colOff>27215</xdr:colOff>
      <xdr:row>149</xdr:row>
      <xdr:rowOff>78923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122465</xdr:colOff>
      <xdr:row>130</xdr:row>
      <xdr:rowOff>122465</xdr:rowOff>
    </xdr:from>
    <xdr:to>
      <xdr:col>22</xdr:col>
      <xdr:colOff>312964</xdr:colOff>
      <xdr:row>149</xdr:row>
      <xdr:rowOff>78922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449035</xdr:colOff>
      <xdr:row>130</xdr:row>
      <xdr:rowOff>108857</xdr:rowOff>
    </xdr:from>
    <xdr:to>
      <xdr:col>26</xdr:col>
      <xdr:colOff>666749</xdr:colOff>
      <xdr:row>149</xdr:row>
      <xdr:rowOff>65314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129266</xdr:colOff>
      <xdr:row>152</xdr:row>
      <xdr:rowOff>16326</xdr:rowOff>
    </xdr:from>
    <xdr:to>
      <xdr:col>5</xdr:col>
      <xdr:colOff>1020535</xdr:colOff>
      <xdr:row>176</xdr:row>
      <xdr:rowOff>108856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68035</xdr:colOff>
      <xdr:row>151</xdr:row>
      <xdr:rowOff>190500</xdr:rowOff>
    </xdr:from>
    <xdr:to>
      <xdr:col>11</xdr:col>
      <xdr:colOff>1102178</xdr:colOff>
      <xdr:row>176</xdr:row>
      <xdr:rowOff>54428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102052</xdr:colOff>
      <xdr:row>178</xdr:row>
      <xdr:rowOff>111576</xdr:rowOff>
    </xdr:from>
    <xdr:to>
      <xdr:col>5</xdr:col>
      <xdr:colOff>1006929</xdr:colOff>
      <xdr:row>203</xdr:row>
      <xdr:rowOff>122465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27214</xdr:colOff>
      <xdr:row>178</xdr:row>
      <xdr:rowOff>108856</xdr:rowOff>
    </xdr:from>
    <xdr:to>
      <xdr:col>11</xdr:col>
      <xdr:colOff>1074965</xdr:colOff>
      <xdr:row>203</xdr:row>
      <xdr:rowOff>81643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8"/>
  <sheetViews>
    <sheetView tabSelected="1" topLeftCell="A12" zoomScale="85" zoomScaleNormal="85" workbookViewId="0">
      <selection activeCell="M66" sqref="M66"/>
    </sheetView>
  </sheetViews>
  <sheetFormatPr defaultColWidth="9.140625" defaultRowHeight="12.75" x14ac:dyDescent="0.2"/>
  <cols>
    <col min="1" max="1" width="3" style="5" customWidth="1"/>
    <col min="2" max="2" width="23.7109375" style="2" customWidth="1"/>
    <col min="3" max="11" width="17" style="4" customWidth="1"/>
    <col min="12" max="12" width="17.140625" style="4" customWidth="1"/>
    <col min="13" max="13" width="24.7109375" style="4" customWidth="1"/>
    <col min="14" max="15" width="17" style="4" customWidth="1"/>
    <col min="16" max="16" width="20" style="4" customWidth="1"/>
    <col min="17" max="17" width="18.5703125" style="4" customWidth="1"/>
    <col min="18" max="18" width="17" style="4" customWidth="1"/>
    <col min="19" max="19" width="17.42578125" style="4" customWidth="1"/>
    <col min="20" max="20" width="15.7109375" style="4" customWidth="1"/>
    <col min="21" max="21" width="22.28515625" style="4" customWidth="1"/>
    <col min="22" max="22" width="18.140625" style="4" customWidth="1"/>
    <col min="23" max="23" width="19.140625" style="4" customWidth="1"/>
    <col min="24" max="24" width="17.85546875" style="4" customWidth="1"/>
    <col min="25" max="25" width="14.85546875" style="4" customWidth="1"/>
    <col min="26" max="26" width="21" style="4" customWidth="1"/>
    <col min="27" max="27" width="17.28515625" style="4" customWidth="1"/>
    <col min="28" max="28" width="16.42578125" style="4" customWidth="1"/>
    <col min="29" max="16384" width="9.140625" style="4"/>
  </cols>
  <sheetData>
    <row r="1" spans="1:28" x14ac:dyDescent="0.2">
      <c r="A1" s="1" t="s">
        <v>0</v>
      </c>
      <c r="C1" s="3"/>
      <c r="D1" s="3"/>
    </row>
    <row r="2" spans="1:28" x14ac:dyDescent="0.2">
      <c r="A2" s="2" t="s">
        <v>1</v>
      </c>
    </row>
    <row r="3" spans="1:28" x14ac:dyDescent="0.2">
      <c r="B3" s="2" t="s">
        <v>2</v>
      </c>
    </row>
    <row r="4" spans="1:28" x14ac:dyDescent="0.2">
      <c r="B4" s="2" t="s">
        <v>3</v>
      </c>
    </row>
    <row r="5" spans="1:28" ht="15.75" x14ac:dyDescent="0.3">
      <c r="B5" s="2" t="s">
        <v>4</v>
      </c>
    </row>
    <row r="6" spans="1:28" x14ac:dyDescent="0.2">
      <c r="B6" s="2" t="s">
        <v>5</v>
      </c>
    </row>
    <row r="7" spans="1:28" x14ac:dyDescent="0.2">
      <c r="B7" s="2" t="s">
        <v>6</v>
      </c>
    </row>
    <row r="8" spans="1:28" x14ac:dyDescent="0.2">
      <c r="B8" s="2" t="s">
        <v>7</v>
      </c>
    </row>
    <row r="9" spans="1:28" x14ac:dyDescent="0.2">
      <c r="B9" s="6" t="s">
        <v>8</v>
      </c>
      <c r="D9" s="2"/>
    </row>
    <row r="10" spans="1:28" x14ac:dyDescent="0.2">
      <c r="B10" s="6" t="s">
        <v>9</v>
      </c>
      <c r="D10" s="2"/>
    </row>
    <row r="11" spans="1:28" x14ac:dyDescent="0.2">
      <c r="B11" s="6" t="s">
        <v>10</v>
      </c>
      <c r="D11" s="2"/>
    </row>
    <row r="12" spans="1:28" x14ac:dyDescent="0.2">
      <c r="N12" s="7" t="s">
        <v>11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"/>
    </row>
    <row r="13" spans="1:28" x14ac:dyDescent="0.2">
      <c r="E13" s="7" t="s">
        <v>12</v>
      </c>
      <c r="F13" s="8"/>
      <c r="G13" s="8"/>
      <c r="H13" s="9"/>
      <c r="I13" s="7" t="s">
        <v>13</v>
      </c>
      <c r="J13" s="8"/>
      <c r="K13" s="8"/>
      <c r="L13" s="8"/>
      <c r="M13" s="8"/>
      <c r="N13" s="48" t="s">
        <v>8</v>
      </c>
      <c r="O13" s="49"/>
      <c r="P13" s="49"/>
      <c r="Q13" s="50"/>
      <c r="R13" s="51"/>
      <c r="S13" s="52" t="s">
        <v>9</v>
      </c>
      <c r="T13" s="50"/>
      <c r="U13" s="50"/>
      <c r="V13" s="50"/>
      <c r="W13" s="53"/>
      <c r="X13" s="52" t="s">
        <v>10</v>
      </c>
      <c r="Y13" s="50"/>
      <c r="Z13" s="50"/>
      <c r="AA13" s="50"/>
      <c r="AB13" s="53"/>
    </row>
    <row r="14" spans="1:28" s="11" customFormat="1" x14ac:dyDescent="0.2">
      <c r="A14" s="10" t="s">
        <v>14</v>
      </c>
      <c r="B14" s="11" t="s">
        <v>15</v>
      </c>
      <c r="C14" s="11" t="s">
        <v>16</v>
      </c>
      <c r="D14" s="11" t="s">
        <v>17</v>
      </c>
      <c r="E14" s="12" t="s">
        <v>18</v>
      </c>
      <c r="F14" s="13" t="s">
        <v>19</v>
      </c>
      <c r="G14" s="13" t="s">
        <v>20</v>
      </c>
      <c r="H14" s="14" t="s">
        <v>21</v>
      </c>
      <c r="I14" s="12" t="s">
        <v>22</v>
      </c>
      <c r="J14" s="13" t="s">
        <v>23</v>
      </c>
      <c r="K14" s="13" t="s">
        <v>24</v>
      </c>
      <c r="L14" s="13" t="s">
        <v>25</v>
      </c>
      <c r="M14" s="14" t="s">
        <v>26</v>
      </c>
      <c r="N14" s="12" t="s">
        <v>27</v>
      </c>
      <c r="O14" s="13" t="s">
        <v>28</v>
      </c>
      <c r="P14" s="15" t="s">
        <v>29</v>
      </c>
      <c r="Q14" s="13" t="s">
        <v>30</v>
      </c>
      <c r="R14" s="16" t="s">
        <v>31</v>
      </c>
      <c r="S14" s="12" t="s">
        <v>32</v>
      </c>
      <c r="T14" s="13" t="s">
        <v>33</v>
      </c>
      <c r="U14" s="15" t="s">
        <v>34</v>
      </c>
      <c r="V14" s="13" t="s">
        <v>35</v>
      </c>
      <c r="W14" s="15" t="s">
        <v>36</v>
      </c>
      <c r="X14" s="12" t="s">
        <v>37</v>
      </c>
      <c r="Y14" s="13" t="s">
        <v>38</v>
      </c>
      <c r="Z14" s="15" t="s">
        <v>39</v>
      </c>
      <c r="AA14" s="13" t="s">
        <v>40</v>
      </c>
      <c r="AB14" s="14" t="s">
        <v>41</v>
      </c>
    </row>
    <row r="15" spans="1:28" x14ac:dyDescent="0.2">
      <c r="A15" s="5">
        <v>1</v>
      </c>
      <c r="B15" s="2" t="s">
        <v>42</v>
      </c>
      <c r="C15" s="17">
        <v>44647</v>
      </c>
      <c r="D15" s="17">
        <v>44658</v>
      </c>
      <c r="E15" s="18">
        <v>34.752699999999997</v>
      </c>
      <c r="F15" s="19">
        <v>34.950600000000001</v>
      </c>
      <c r="G15" s="19">
        <v>41.928100000000001</v>
      </c>
      <c r="H15" s="20">
        <f>F15-E15</f>
        <v>0.19790000000000418</v>
      </c>
      <c r="I15" s="18">
        <v>34.220100000000002</v>
      </c>
      <c r="J15" s="19">
        <v>39.981000000000002</v>
      </c>
      <c r="K15" s="19">
        <v>34.310200000000002</v>
      </c>
      <c r="L15" s="19">
        <v>39.300199999999997</v>
      </c>
      <c r="M15" s="20">
        <f>L15-I15</f>
        <v>5.0800999999999945</v>
      </c>
      <c r="N15" s="18">
        <v>6.7964000000000002</v>
      </c>
      <c r="O15" s="19">
        <v>6.8962000000000003</v>
      </c>
      <c r="P15" s="19">
        <f>O15-N15</f>
        <v>9.9800000000000111E-2</v>
      </c>
      <c r="Q15" s="19">
        <v>16.82</v>
      </c>
      <c r="R15" s="20">
        <f>Q15-N15</f>
        <v>10.0236</v>
      </c>
      <c r="S15" s="18">
        <v>6.6749000000000001</v>
      </c>
      <c r="T15" s="19">
        <v>7.1760999999999999</v>
      </c>
      <c r="U15" s="19">
        <f>T15-S15</f>
        <v>0.50119999999999987</v>
      </c>
      <c r="V15" s="19">
        <v>11.6858</v>
      </c>
      <c r="W15" s="19">
        <f>V15-S15</f>
        <v>5.0109000000000004</v>
      </c>
      <c r="X15" s="18">
        <v>6.6303999999999998</v>
      </c>
      <c r="Y15" s="19">
        <v>7.1104000000000003</v>
      </c>
      <c r="Z15" s="19">
        <f>Y15-X15</f>
        <v>0.48000000000000043</v>
      </c>
      <c r="AA15" s="19">
        <v>11.584899999999999</v>
      </c>
      <c r="AB15" s="20">
        <f>AA15-X15</f>
        <v>4.9544999999999995</v>
      </c>
    </row>
    <row r="16" spans="1:28" x14ac:dyDescent="0.2">
      <c r="A16" s="5">
        <v>2</v>
      </c>
      <c r="B16" s="2" t="s">
        <v>43</v>
      </c>
      <c r="C16" s="17">
        <v>44647</v>
      </c>
      <c r="D16" s="17">
        <v>44658</v>
      </c>
      <c r="E16" s="18">
        <v>34.130899999999997</v>
      </c>
      <c r="F16" s="19">
        <v>34.523200000000003</v>
      </c>
      <c r="G16" s="19">
        <v>41.500599999999999</v>
      </c>
      <c r="H16" s="20">
        <f t="shared" ref="H16:H54" si="0">F16-E16</f>
        <v>0.39230000000000587</v>
      </c>
      <c r="I16" s="18">
        <v>34.286099999999998</v>
      </c>
      <c r="J16" s="19">
        <v>38.985799999999998</v>
      </c>
      <c r="K16" s="19">
        <v>34.302399999999999</v>
      </c>
      <c r="L16" s="19">
        <v>39.287500000000001</v>
      </c>
      <c r="M16" s="20">
        <f t="shared" ref="M16:M55" si="1">L16-I16</f>
        <v>5.0014000000000038</v>
      </c>
      <c r="N16" s="18">
        <v>6.8472</v>
      </c>
      <c r="O16" s="19">
        <v>6.944</v>
      </c>
      <c r="P16" s="19">
        <f>O16-N16</f>
        <v>9.6799999999999997E-2</v>
      </c>
      <c r="Q16" s="19">
        <v>16.8691</v>
      </c>
      <c r="R16" s="20">
        <f t="shared" ref="R16:R55" si="2">Q16-N16</f>
        <v>10.021899999999999</v>
      </c>
      <c r="S16" s="18">
        <v>6.8063000000000002</v>
      </c>
      <c r="T16" s="19">
        <v>7.3018000000000001</v>
      </c>
      <c r="U16" s="19">
        <f t="shared" ref="U16:U55" si="3">T16-S16</f>
        <v>0.49549999999999983</v>
      </c>
      <c r="V16" s="19">
        <v>11.773199999999999</v>
      </c>
      <c r="W16" s="19">
        <f t="shared" ref="W16:W55" si="4">V16-S16</f>
        <v>4.966899999999999</v>
      </c>
      <c r="X16" s="18">
        <v>6.6222000000000003</v>
      </c>
      <c r="Y16" s="19">
        <v>7.0923999999999996</v>
      </c>
      <c r="Z16" s="19">
        <f t="shared" ref="Z16:Z55" si="5">Y16-X16</f>
        <v>0.47019999999999929</v>
      </c>
      <c r="AA16" s="19">
        <v>11.5684</v>
      </c>
      <c r="AB16" s="20">
        <f t="shared" ref="AB16:AB55" si="6">AA16-X16</f>
        <v>4.9462000000000002</v>
      </c>
    </row>
    <row r="17" spans="1:28" x14ac:dyDescent="0.2">
      <c r="A17" s="5">
        <v>3</v>
      </c>
      <c r="B17" s="2" t="s">
        <v>44</v>
      </c>
      <c r="C17" s="17">
        <v>44646</v>
      </c>
      <c r="D17" s="17">
        <v>44658</v>
      </c>
      <c r="E17" s="18">
        <v>32.246499999999997</v>
      </c>
      <c r="F17" s="19">
        <v>32.446300000000001</v>
      </c>
      <c r="G17" s="19">
        <v>39.396299999999997</v>
      </c>
      <c r="H17" s="20">
        <f t="shared" si="0"/>
        <v>0.19980000000000331</v>
      </c>
      <c r="I17" s="18">
        <v>32.224899999999998</v>
      </c>
      <c r="J17" s="19">
        <v>37.614699999999999</v>
      </c>
      <c r="K17" s="19">
        <v>34.241500000000002</v>
      </c>
      <c r="L17" s="19">
        <v>37.184399999999997</v>
      </c>
      <c r="M17" s="20">
        <f t="shared" si="1"/>
        <v>4.9594999999999985</v>
      </c>
      <c r="N17" s="18">
        <v>6.8352000000000004</v>
      </c>
      <c r="O17" s="19">
        <v>6.9314999999999998</v>
      </c>
      <c r="P17" s="19">
        <f t="shared" ref="P16:P55" si="7">O17-N17</f>
        <v>9.6299999999999386E-2</v>
      </c>
      <c r="Q17" s="19">
        <v>16.841799999999999</v>
      </c>
      <c r="R17" s="20">
        <f t="shared" si="2"/>
        <v>10.006599999999999</v>
      </c>
      <c r="S17" s="18">
        <v>6.6837</v>
      </c>
      <c r="T17" s="19">
        <v>7.1802000000000001</v>
      </c>
      <c r="U17" s="19">
        <f t="shared" si="3"/>
        <v>0.49650000000000016</v>
      </c>
      <c r="V17" s="19">
        <v>11.633800000000001</v>
      </c>
      <c r="W17" s="19">
        <f t="shared" si="4"/>
        <v>4.9501000000000008</v>
      </c>
      <c r="X17" s="18">
        <v>6.6675000000000004</v>
      </c>
      <c r="Y17" s="19">
        <v>7.1207000000000003</v>
      </c>
      <c r="Z17" s="19">
        <f t="shared" si="5"/>
        <v>0.45319999999999983</v>
      </c>
      <c r="AA17" s="19">
        <v>11.613099999999999</v>
      </c>
      <c r="AB17" s="20">
        <f t="shared" si="6"/>
        <v>4.9455999999999989</v>
      </c>
    </row>
    <row r="18" spans="1:28" x14ac:dyDescent="0.2">
      <c r="A18" s="5">
        <v>4</v>
      </c>
      <c r="B18" s="2" t="s">
        <v>45</v>
      </c>
      <c r="C18" s="17">
        <v>44646</v>
      </c>
      <c r="D18" s="17">
        <v>44658</v>
      </c>
      <c r="E18" s="18">
        <v>34.227600000000002</v>
      </c>
      <c r="F18" s="19">
        <v>34.381599999999999</v>
      </c>
      <c r="G18" s="19">
        <v>41.326000000000001</v>
      </c>
      <c r="H18" s="20">
        <f t="shared" si="0"/>
        <v>0.15399999999999636</v>
      </c>
      <c r="I18" s="18">
        <v>34.559600000000003</v>
      </c>
      <c r="J18" s="19">
        <v>39.952500000000001</v>
      </c>
      <c r="K18" s="19">
        <v>34.5717</v>
      </c>
      <c r="L18" s="19">
        <v>39.571199999999997</v>
      </c>
      <c r="M18" s="20">
        <f t="shared" si="1"/>
        <v>5.0115999999999943</v>
      </c>
      <c r="N18" s="18">
        <v>6.6119000000000003</v>
      </c>
      <c r="O18" s="19">
        <v>6.7112999999999996</v>
      </c>
      <c r="P18" s="19">
        <f t="shared" si="7"/>
        <v>9.9399999999999267E-2</v>
      </c>
      <c r="Q18" s="19">
        <v>16.650300000000001</v>
      </c>
      <c r="R18" s="20">
        <f t="shared" si="2"/>
        <v>10.038400000000001</v>
      </c>
      <c r="S18" s="18">
        <v>6.6327999999999996</v>
      </c>
      <c r="T18" s="19">
        <v>7.1295999999999999</v>
      </c>
      <c r="U18" s="19">
        <f t="shared" si="3"/>
        <v>0.49680000000000035</v>
      </c>
      <c r="V18" s="19">
        <v>11.591699999999999</v>
      </c>
      <c r="W18" s="19">
        <f t="shared" si="4"/>
        <v>4.9588999999999999</v>
      </c>
      <c r="X18" s="18">
        <v>6.7785000000000002</v>
      </c>
      <c r="Y18" s="19">
        <v>7.2693000000000003</v>
      </c>
      <c r="Z18" s="19">
        <f t="shared" si="5"/>
        <v>0.49080000000000013</v>
      </c>
      <c r="AA18" s="19">
        <v>11.7775</v>
      </c>
      <c r="AB18" s="20">
        <f t="shared" si="6"/>
        <v>4.9989999999999997</v>
      </c>
    </row>
    <row r="19" spans="1:28" x14ac:dyDescent="0.2">
      <c r="A19" s="5">
        <v>5</v>
      </c>
      <c r="B19" s="2" t="s">
        <v>46</v>
      </c>
      <c r="C19" s="17">
        <v>44646</v>
      </c>
      <c r="D19" s="17">
        <v>44658</v>
      </c>
      <c r="E19" s="18">
        <v>34.429099999999998</v>
      </c>
      <c r="F19" s="19">
        <v>34.709600000000002</v>
      </c>
      <c r="G19" s="19">
        <v>41.675800000000002</v>
      </c>
      <c r="H19" s="20">
        <f t="shared" si="0"/>
        <v>0.28050000000000352</v>
      </c>
      <c r="I19" s="18">
        <v>34.339500000000001</v>
      </c>
      <c r="J19" s="19">
        <v>39.933300000000003</v>
      </c>
      <c r="K19" s="19">
        <v>34.355899999999998</v>
      </c>
      <c r="L19" s="19">
        <v>39.341799999999999</v>
      </c>
      <c r="M19" s="20">
        <f t="shared" si="1"/>
        <v>5.0022999999999982</v>
      </c>
      <c r="N19" s="18">
        <v>6.6723999999999997</v>
      </c>
      <c r="O19" s="19">
        <v>6.7714999999999996</v>
      </c>
      <c r="P19" s="19">
        <f t="shared" si="7"/>
        <v>9.9099999999999966E-2</v>
      </c>
      <c r="Q19" s="19">
        <v>16.6891</v>
      </c>
      <c r="R19" s="20">
        <f t="shared" si="2"/>
        <v>10.0167</v>
      </c>
      <c r="S19" s="18">
        <v>6.6687000000000003</v>
      </c>
      <c r="T19" s="19">
        <v>7.1666999999999996</v>
      </c>
      <c r="U19" s="19">
        <f t="shared" si="3"/>
        <v>0.49799999999999933</v>
      </c>
      <c r="V19" s="19">
        <v>11.6233</v>
      </c>
      <c r="W19" s="19">
        <f t="shared" si="4"/>
        <v>4.9546000000000001</v>
      </c>
      <c r="X19" s="18">
        <v>6.5644999999999998</v>
      </c>
      <c r="Y19" s="19">
        <v>7.0457999999999998</v>
      </c>
      <c r="Z19" s="19">
        <f t="shared" si="5"/>
        <v>0.48130000000000006</v>
      </c>
      <c r="AA19" s="19">
        <v>11.544499999999999</v>
      </c>
      <c r="AB19" s="20">
        <f t="shared" si="6"/>
        <v>4.9799999999999995</v>
      </c>
    </row>
    <row r="20" spans="1:28" x14ac:dyDescent="0.2">
      <c r="A20" s="5">
        <v>6</v>
      </c>
      <c r="B20" s="2" t="s">
        <v>47</v>
      </c>
      <c r="C20" s="17">
        <v>44646</v>
      </c>
      <c r="D20" s="17">
        <v>44658</v>
      </c>
      <c r="E20" s="18">
        <v>32.105200000000004</v>
      </c>
      <c r="F20" s="19">
        <v>32.403500000000001</v>
      </c>
      <c r="G20" s="19">
        <v>39.384099999999997</v>
      </c>
      <c r="H20" s="20">
        <f t="shared" si="0"/>
        <v>0.29829999999999757</v>
      </c>
      <c r="I20" s="18">
        <v>30.954899999999999</v>
      </c>
      <c r="J20" s="19">
        <v>36.405099999999997</v>
      </c>
      <c r="K20" s="19">
        <v>30.972799999999999</v>
      </c>
      <c r="L20" s="19">
        <v>36.001300000000001</v>
      </c>
      <c r="M20" s="20">
        <f t="shared" si="1"/>
        <v>5.046400000000002</v>
      </c>
      <c r="N20" s="18">
        <v>6.6632999999999996</v>
      </c>
      <c r="O20" s="19">
        <v>6.7607999999999997</v>
      </c>
      <c r="P20" s="19">
        <f t="shared" si="7"/>
        <v>9.7500000000000142E-2</v>
      </c>
      <c r="Q20" s="19">
        <v>16.677700000000002</v>
      </c>
      <c r="R20" s="20">
        <f t="shared" si="2"/>
        <v>10.014400000000002</v>
      </c>
      <c r="S20" s="18">
        <v>6.6912000000000003</v>
      </c>
      <c r="T20" s="19">
        <v>7.1883999999999997</v>
      </c>
      <c r="U20" s="19">
        <f t="shared" si="3"/>
        <v>0.49719999999999942</v>
      </c>
      <c r="V20" s="19">
        <v>11.651</v>
      </c>
      <c r="W20" s="19">
        <f t="shared" si="4"/>
        <v>4.9597999999999995</v>
      </c>
      <c r="X20" s="18">
        <v>6.8007999999999997</v>
      </c>
      <c r="Y20" s="19">
        <v>7.2641999999999998</v>
      </c>
      <c r="Z20" s="19">
        <f t="shared" si="5"/>
        <v>0.46340000000000003</v>
      </c>
      <c r="AA20" s="19">
        <v>11.749000000000001</v>
      </c>
      <c r="AB20" s="20">
        <f t="shared" si="6"/>
        <v>4.9482000000000008</v>
      </c>
    </row>
    <row r="21" spans="1:28" x14ac:dyDescent="0.2">
      <c r="A21" s="5">
        <v>7</v>
      </c>
      <c r="B21" s="2" t="s">
        <v>48</v>
      </c>
      <c r="C21" s="17">
        <v>44646</v>
      </c>
      <c r="D21" s="17">
        <v>44658</v>
      </c>
      <c r="E21" s="18">
        <v>32.332900000000002</v>
      </c>
      <c r="F21" s="19">
        <v>32.701999999999998</v>
      </c>
      <c r="G21" s="19">
        <v>39.685499999999998</v>
      </c>
      <c r="H21" s="20">
        <f t="shared" si="0"/>
        <v>0.36909999999999599</v>
      </c>
      <c r="I21" s="18">
        <v>31.629200000000001</v>
      </c>
      <c r="J21" s="19">
        <v>37.071399999999997</v>
      </c>
      <c r="K21" s="19">
        <v>31.658899999999999</v>
      </c>
      <c r="L21" s="19">
        <v>36.692599999999999</v>
      </c>
      <c r="M21" s="20">
        <f t="shared" si="1"/>
        <v>5.0633999999999979</v>
      </c>
      <c r="N21" s="18">
        <v>6.8109000000000002</v>
      </c>
      <c r="O21" s="19">
        <v>6.9097</v>
      </c>
      <c r="P21" s="19">
        <f t="shared" si="7"/>
        <v>9.8799999999999777E-2</v>
      </c>
      <c r="Q21" s="19">
        <v>16.811299999999999</v>
      </c>
      <c r="R21" s="20">
        <f t="shared" si="2"/>
        <v>10.000399999999999</v>
      </c>
      <c r="S21" s="18">
        <v>6.6828000000000003</v>
      </c>
      <c r="T21" s="19">
        <v>7.1803999999999997</v>
      </c>
      <c r="U21" s="19">
        <f t="shared" si="3"/>
        <v>0.49759999999999938</v>
      </c>
      <c r="V21" s="19">
        <v>11.6456</v>
      </c>
      <c r="W21" s="19">
        <f t="shared" si="4"/>
        <v>4.9627999999999997</v>
      </c>
      <c r="X21" s="18">
        <v>6.7624000000000004</v>
      </c>
      <c r="Y21" s="19">
        <v>7.2342000000000004</v>
      </c>
      <c r="Z21" s="19">
        <f t="shared" si="5"/>
        <v>0.4718</v>
      </c>
      <c r="AA21" s="19">
        <v>11.729200000000001</v>
      </c>
      <c r="AB21" s="20">
        <f t="shared" si="6"/>
        <v>4.9668000000000001</v>
      </c>
    </row>
    <row r="22" spans="1:28" x14ac:dyDescent="0.2">
      <c r="A22" s="5">
        <v>8</v>
      </c>
      <c r="B22" s="2" t="s">
        <v>49</v>
      </c>
      <c r="C22" s="17">
        <v>44646</v>
      </c>
      <c r="D22" s="17">
        <v>44658</v>
      </c>
      <c r="E22" s="18">
        <v>33.7836</v>
      </c>
      <c r="F22" s="19">
        <v>34.004199999999997</v>
      </c>
      <c r="G22" s="19">
        <v>40.974899999999998</v>
      </c>
      <c r="H22" s="20">
        <f t="shared" si="0"/>
        <v>0.22059999999999746</v>
      </c>
      <c r="I22" s="18">
        <v>34.119500000000002</v>
      </c>
      <c r="J22" s="19">
        <v>40.120899999999999</v>
      </c>
      <c r="K22" s="19">
        <v>34.176699999999997</v>
      </c>
      <c r="L22" s="19">
        <v>39.175400000000003</v>
      </c>
      <c r="M22" s="20">
        <f t="shared" si="1"/>
        <v>5.0559000000000012</v>
      </c>
      <c r="N22" s="18">
        <v>6.8055000000000003</v>
      </c>
      <c r="O22" s="19">
        <v>6.9039000000000001</v>
      </c>
      <c r="P22" s="19">
        <f t="shared" si="7"/>
        <v>9.8399999999999821E-2</v>
      </c>
      <c r="Q22" s="19">
        <v>16.8157</v>
      </c>
      <c r="R22" s="20">
        <f t="shared" si="2"/>
        <v>10.010199999999999</v>
      </c>
      <c r="S22" s="18">
        <v>6.6746999999999996</v>
      </c>
      <c r="T22" s="19">
        <v>7.1729000000000003</v>
      </c>
      <c r="U22" s="19">
        <f t="shared" si="3"/>
        <v>0.49820000000000064</v>
      </c>
      <c r="V22" s="19">
        <v>11.642899999999999</v>
      </c>
      <c r="W22" s="19">
        <f t="shared" si="4"/>
        <v>4.9681999999999995</v>
      </c>
      <c r="X22" s="18">
        <v>6.6917999999999997</v>
      </c>
      <c r="Y22" s="19">
        <v>7.19</v>
      </c>
      <c r="Z22" s="19">
        <f t="shared" si="5"/>
        <v>0.49820000000000064</v>
      </c>
      <c r="AA22" s="19">
        <v>11.667400000000001</v>
      </c>
      <c r="AB22" s="20">
        <f t="shared" si="6"/>
        <v>4.9756000000000009</v>
      </c>
    </row>
    <row r="23" spans="1:28" x14ac:dyDescent="0.2">
      <c r="A23" s="5">
        <v>9</v>
      </c>
      <c r="B23" s="2" t="s">
        <v>50</v>
      </c>
      <c r="C23" s="17">
        <v>44646</v>
      </c>
      <c r="D23" s="17">
        <v>44658</v>
      </c>
      <c r="E23" s="18">
        <v>32.121099999999998</v>
      </c>
      <c r="F23" s="19">
        <v>32.4146</v>
      </c>
      <c r="G23" s="19">
        <v>39.402799999999999</v>
      </c>
      <c r="H23" s="20">
        <f t="shared" si="0"/>
        <v>0.29350000000000165</v>
      </c>
      <c r="I23" s="18">
        <v>34.690199999999997</v>
      </c>
      <c r="J23" s="19">
        <v>40.681399999999996</v>
      </c>
      <c r="K23" s="19">
        <v>34.880400000000002</v>
      </c>
      <c r="L23" s="19">
        <v>39.8782</v>
      </c>
      <c r="M23" s="20">
        <f t="shared" si="1"/>
        <v>5.1880000000000024</v>
      </c>
      <c r="N23" s="18">
        <v>6.7671999999999999</v>
      </c>
      <c r="O23" s="19">
        <v>6.867</v>
      </c>
      <c r="P23" s="19">
        <f t="shared" si="7"/>
        <v>9.9800000000000111E-2</v>
      </c>
      <c r="Q23" s="19">
        <v>16.3782</v>
      </c>
      <c r="R23" s="20">
        <f t="shared" si="2"/>
        <v>9.6110000000000007</v>
      </c>
      <c r="S23" s="18">
        <v>6.6383999999999999</v>
      </c>
      <c r="T23" s="19">
        <v>7.1410999999999998</v>
      </c>
      <c r="U23" s="19">
        <f t="shared" si="3"/>
        <v>0.50269999999999992</v>
      </c>
      <c r="V23" s="19">
        <v>11.6061</v>
      </c>
      <c r="W23" s="19">
        <f t="shared" si="4"/>
        <v>4.9676999999999998</v>
      </c>
      <c r="X23" s="18">
        <v>6.6177999999999999</v>
      </c>
      <c r="Y23" s="19">
        <v>7.0922000000000001</v>
      </c>
      <c r="Z23" s="19">
        <f t="shared" si="5"/>
        <v>0.47440000000000015</v>
      </c>
      <c r="AA23" s="19">
        <v>11.1591</v>
      </c>
      <c r="AB23" s="20">
        <f t="shared" si="6"/>
        <v>4.5413000000000006</v>
      </c>
    </row>
    <row r="24" spans="1:28" x14ac:dyDescent="0.2">
      <c r="A24" s="5">
        <v>10</v>
      </c>
      <c r="B24" s="2" t="s">
        <v>51</v>
      </c>
      <c r="C24" s="17">
        <v>44646</v>
      </c>
      <c r="D24" s="17">
        <v>44658</v>
      </c>
      <c r="E24" s="18">
        <v>32.464399999999998</v>
      </c>
      <c r="F24" s="19">
        <v>32.703899999999997</v>
      </c>
      <c r="G24" s="19">
        <v>39.676299999999998</v>
      </c>
      <c r="H24" s="20">
        <f t="shared" si="0"/>
        <v>0.2394999999999996</v>
      </c>
      <c r="I24" s="18">
        <v>31.857600000000001</v>
      </c>
      <c r="J24" s="19">
        <v>37.004600000000003</v>
      </c>
      <c r="K24" s="19">
        <v>31.865300000000001</v>
      </c>
      <c r="L24" s="19">
        <v>36.886099999999999</v>
      </c>
      <c r="M24" s="20">
        <f t="shared" si="1"/>
        <v>5.0284999999999975</v>
      </c>
      <c r="N24" s="18">
        <v>6.8098999999999998</v>
      </c>
      <c r="O24" s="19">
        <v>6.9104000000000001</v>
      </c>
      <c r="P24" s="19">
        <f t="shared" si="7"/>
        <v>0.10050000000000026</v>
      </c>
      <c r="Q24" s="19">
        <v>16.825800000000001</v>
      </c>
      <c r="R24" s="20">
        <f t="shared" si="2"/>
        <v>10.015900000000002</v>
      </c>
      <c r="S24" s="18">
        <v>6.6761999999999997</v>
      </c>
      <c r="T24" s="19">
        <v>7.1730999999999998</v>
      </c>
      <c r="U24" s="19">
        <f t="shared" si="3"/>
        <v>0.49690000000000012</v>
      </c>
      <c r="V24" s="19">
        <v>11.6365</v>
      </c>
      <c r="W24" s="19">
        <f t="shared" si="4"/>
        <v>4.9603000000000002</v>
      </c>
      <c r="X24" s="18">
        <v>6.6832000000000003</v>
      </c>
      <c r="Y24" s="19">
        <v>7.1757999999999997</v>
      </c>
      <c r="Z24" s="19">
        <f t="shared" si="5"/>
        <v>0.49259999999999948</v>
      </c>
      <c r="AA24" s="19">
        <v>11.666600000000001</v>
      </c>
      <c r="AB24" s="20">
        <f t="shared" si="6"/>
        <v>4.9834000000000005</v>
      </c>
    </row>
    <row r="25" spans="1:28" x14ac:dyDescent="0.2">
      <c r="A25" s="5">
        <v>11</v>
      </c>
      <c r="B25" s="2" t="s">
        <v>52</v>
      </c>
      <c r="C25" s="17">
        <v>44646</v>
      </c>
      <c r="D25" s="17">
        <v>44658</v>
      </c>
      <c r="E25" s="18">
        <v>34.427399999999999</v>
      </c>
      <c r="F25" s="19">
        <v>34.778300000000002</v>
      </c>
      <c r="G25" s="19">
        <v>41.775399999999998</v>
      </c>
      <c r="H25" s="20">
        <f t="shared" si="0"/>
        <v>0.35090000000000288</v>
      </c>
      <c r="I25" s="18">
        <v>33.867899999999999</v>
      </c>
      <c r="J25" s="19">
        <v>39.908000000000001</v>
      </c>
      <c r="K25" s="19">
        <v>33.904800000000002</v>
      </c>
      <c r="L25" s="19">
        <v>38.9024</v>
      </c>
      <c r="M25" s="20">
        <f t="shared" si="1"/>
        <v>5.0345000000000013</v>
      </c>
      <c r="N25" s="18">
        <v>6.8186999999999998</v>
      </c>
      <c r="O25" s="19">
        <v>6.9166999999999996</v>
      </c>
      <c r="P25" s="19">
        <f t="shared" si="7"/>
        <v>9.7999999999999865E-2</v>
      </c>
      <c r="Q25" s="19">
        <v>16.796500000000002</v>
      </c>
      <c r="R25" s="20">
        <f t="shared" si="2"/>
        <v>9.977800000000002</v>
      </c>
      <c r="S25" s="18">
        <v>6.8010000000000002</v>
      </c>
      <c r="T25" s="19">
        <v>7.2996999999999996</v>
      </c>
      <c r="U25" s="19">
        <f t="shared" si="3"/>
        <v>0.49869999999999948</v>
      </c>
      <c r="V25" s="19">
        <v>11.77</v>
      </c>
      <c r="W25" s="19">
        <f t="shared" si="4"/>
        <v>4.9689999999999994</v>
      </c>
      <c r="X25" s="18">
        <v>6.5644999999999998</v>
      </c>
      <c r="Y25" s="19">
        <v>7.0468999999999999</v>
      </c>
      <c r="Z25" s="19">
        <f t="shared" si="5"/>
        <v>0.48240000000000016</v>
      </c>
      <c r="AA25" s="19">
        <v>11.644500000000001</v>
      </c>
      <c r="AB25" s="20">
        <f t="shared" si="6"/>
        <v>5.080000000000001</v>
      </c>
    </row>
    <row r="26" spans="1:28" x14ac:dyDescent="0.2">
      <c r="A26" s="5">
        <v>12</v>
      </c>
      <c r="B26" s="2" t="s">
        <v>53</v>
      </c>
      <c r="C26" s="17">
        <v>44646</v>
      </c>
      <c r="D26" s="17">
        <v>44658</v>
      </c>
      <c r="E26" s="18">
        <v>34.4649</v>
      </c>
      <c r="F26" s="19">
        <v>34.626399999999997</v>
      </c>
      <c r="G26" s="19">
        <v>41.6083</v>
      </c>
      <c r="H26" s="20">
        <f t="shared" si="0"/>
        <v>0.16149999999999665</v>
      </c>
      <c r="I26" s="18">
        <v>34.862499999999997</v>
      </c>
      <c r="J26" s="19">
        <v>39.950099999999999</v>
      </c>
      <c r="K26" s="19">
        <v>34.880499999999998</v>
      </c>
      <c r="L26" s="19">
        <v>39.399500000000003</v>
      </c>
      <c r="M26" s="20">
        <f t="shared" si="1"/>
        <v>4.5370000000000061</v>
      </c>
      <c r="N26" s="18">
        <v>6.5263999999999998</v>
      </c>
      <c r="O26" s="19">
        <v>6.6261000000000001</v>
      </c>
      <c r="P26" s="19">
        <f t="shared" si="7"/>
        <v>9.9700000000000344E-2</v>
      </c>
      <c r="Q26" s="19">
        <v>16.4968</v>
      </c>
      <c r="R26" s="20">
        <f t="shared" si="2"/>
        <v>9.9704000000000015</v>
      </c>
      <c r="S26" s="18">
        <v>6.5339999999999998</v>
      </c>
      <c r="T26" s="19">
        <v>7.032</v>
      </c>
      <c r="U26" s="19">
        <f t="shared" si="3"/>
        <v>0.49800000000000022</v>
      </c>
      <c r="V26" s="19">
        <v>11.4971</v>
      </c>
      <c r="W26" s="19">
        <f t="shared" si="4"/>
        <v>4.9630999999999998</v>
      </c>
      <c r="X26" s="18">
        <v>6.6817000000000002</v>
      </c>
      <c r="Y26" s="19">
        <v>7.1539000000000001</v>
      </c>
      <c r="Z26" s="19">
        <f t="shared" si="5"/>
        <v>0.47219999999999995</v>
      </c>
      <c r="AA26" s="19">
        <v>11.625299999999999</v>
      </c>
      <c r="AB26" s="20">
        <f t="shared" si="6"/>
        <v>4.9435999999999991</v>
      </c>
    </row>
    <row r="27" spans="1:28" x14ac:dyDescent="0.2">
      <c r="A27" s="5">
        <v>13</v>
      </c>
      <c r="B27" s="2" t="s">
        <v>54</v>
      </c>
      <c r="C27" s="17">
        <v>44646</v>
      </c>
      <c r="D27" s="17">
        <v>44658</v>
      </c>
      <c r="E27" s="18">
        <v>31.9147</v>
      </c>
      <c r="F27" s="19">
        <v>32.160400000000003</v>
      </c>
      <c r="G27" s="19">
        <v>39.153100000000002</v>
      </c>
      <c r="H27" s="20">
        <f t="shared" si="0"/>
        <v>0.24570000000000292</v>
      </c>
      <c r="I27" s="18">
        <v>34.414099999999998</v>
      </c>
      <c r="J27" s="19">
        <v>39.910600000000002</v>
      </c>
      <c r="K27" s="19">
        <v>34.831899999999997</v>
      </c>
      <c r="L27" s="19">
        <v>39.840699999999998</v>
      </c>
      <c r="M27" s="20">
        <f t="shared" si="1"/>
        <v>5.4266000000000005</v>
      </c>
      <c r="N27" s="18">
        <v>6.7945000000000002</v>
      </c>
      <c r="O27" s="19">
        <v>6.8948</v>
      </c>
      <c r="P27" s="19">
        <f t="shared" si="7"/>
        <v>0.10029999999999983</v>
      </c>
      <c r="Q27" s="19">
        <v>16.770700000000001</v>
      </c>
      <c r="R27" s="20">
        <f t="shared" si="2"/>
        <v>9.9762000000000022</v>
      </c>
      <c r="S27" s="18">
        <v>6.6287000000000003</v>
      </c>
      <c r="T27" s="19">
        <v>7.1382000000000003</v>
      </c>
      <c r="U27" s="19">
        <f t="shared" si="3"/>
        <v>0.50950000000000006</v>
      </c>
      <c r="V27" s="19">
        <v>11.618</v>
      </c>
      <c r="W27" s="19">
        <f t="shared" si="4"/>
        <v>4.9893000000000001</v>
      </c>
      <c r="X27" s="18">
        <v>6.7965</v>
      </c>
      <c r="Y27" s="19">
        <v>7.2670000000000003</v>
      </c>
      <c r="Z27" s="19">
        <f t="shared" si="5"/>
        <v>0.47050000000000036</v>
      </c>
      <c r="AA27" s="19">
        <v>11.748799999999999</v>
      </c>
      <c r="AB27" s="20">
        <f t="shared" si="6"/>
        <v>4.9522999999999993</v>
      </c>
    </row>
    <row r="28" spans="1:28" x14ac:dyDescent="0.2">
      <c r="A28" s="5">
        <v>14</v>
      </c>
      <c r="B28" s="2" t="s">
        <v>55</v>
      </c>
      <c r="C28" s="17">
        <v>44646</v>
      </c>
      <c r="D28" s="17">
        <v>44658</v>
      </c>
      <c r="E28" s="18">
        <v>34.132100000000001</v>
      </c>
      <c r="F28" s="19">
        <v>34.433100000000003</v>
      </c>
      <c r="G28" s="19">
        <v>41.412199999999999</v>
      </c>
      <c r="H28" s="20">
        <f t="shared" si="0"/>
        <v>0.30100000000000193</v>
      </c>
      <c r="I28" s="18">
        <v>34.248800000000003</v>
      </c>
      <c r="J28" s="19">
        <v>40.204599999999999</v>
      </c>
      <c r="K28" s="19">
        <v>34.799300000000002</v>
      </c>
      <c r="L28" s="19">
        <v>39.442100000000003</v>
      </c>
      <c r="M28" s="20">
        <f t="shared" si="1"/>
        <v>5.1933000000000007</v>
      </c>
      <c r="N28" s="18">
        <v>6.7801</v>
      </c>
      <c r="O28" s="19">
        <v>6.8836000000000004</v>
      </c>
      <c r="P28" s="19">
        <f t="shared" si="7"/>
        <v>0.10350000000000037</v>
      </c>
      <c r="Q28" s="19">
        <v>16.7318</v>
      </c>
      <c r="R28" s="20">
        <f t="shared" si="2"/>
        <v>9.9516999999999989</v>
      </c>
      <c r="S28" s="18">
        <v>6.6883999999999997</v>
      </c>
      <c r="T28" s="19">
        <v>7.2046999999999999</v>
      </c>
      <c r="U28" s="19">
        <f t="shared" si="3"/>
        <v>0.5163000000000002</v>
      </c>
      <c r="V28" s="19">
        <v>11.667899999999999</v>
      </c>
      <c r="W28" s="19">
        <f t="shared" si="4"/>
        <v>4.9794999999999998</v>
      </c>
      <c r="X28" s="18">
        <v>6.5347</v>
      </c>
      <c r="Y28" s="19">
        <v>7.0292000000000003</v>
      </c>
      <c r="Z28" s="19">
        <f t="shared" si="5"/>
        <v>0.49450000000000038</v>
      </c>
      <c r="AA28" s="19">
        <v>11.517200000000001</v>
      </c>
      <c r="AB28" s="20">
        <f t="shared" si="6"/>
        <v>4.9825000000000008</v>
      </c>
    </row>
    <row r="29" spans="1:28" x14ac:dyDescent="0.2">
      <c r="A29" s="5">
        <v>15</v>
      </c>
      <c r="B29" s="2" t="s">
        <v>56</v>
      </c>
      <c r="C29" s="17">
        <v>44646</v>
      </c>
      <c r="D29" s="17">
        <v>44658</v>
      </c>
      <c r="E29" s="18">
        <v>34.037100000000002</v>
      </c>
      <c r="F29" s="19">
        <v>34.273200000000003</v>
      </c>
      <c r="G29" s="19">
        <v>41.234200000000001</v>
      </c>
      <c r="H29" s="20">
        <f t="shared" si="0"/>
        <v>0.23610000000000042</v>
      </c>
      <c r="I29" s="18">
        <v>34.014099999999999</v>
      </c>
      <c r="J29" s="19">
        <v>39.6203</v>
      </c>
      <c r="K29" s="19">
        <v>34.021799999999999</v>
      </c>
      <c r="L29" s="19">
        <v>39.0197</v>
      </c>
      <c r="M29" s="20">
        <f t="shared" si="1"/>
        <v>5.0056000000000012</v>
      </c>
      <c r="N29" s="18">
        <v>6.6254999999999997</v>
      </c>
      <c r="O29" s="19">
        <v>6.7234999999999996</v>
      </c>
      <c r="P29" s="19">
        <f t="shared" si="7"/>
        <v>9.7999999999999865E-2</v>
      </c>
      <c r="Q29" s="19">
        <v>16.5853</v>
      </c>
      <c r="R29" s="20">
        <f t="shared" si="2"/>
        <v>9.9598000000000013</v>
      </c>
      <c r="S29" s="18">
        <v>6.6829000000000001</v>
      </c>
      <c r="T29" s="19">
        <v>7.1807999999999996</v>
      </c>
      <c r="U29" s="19">
        <f t="shared" si="3"/>
        <v>0.49789999999999957</v>
      </c>
      <c r="V29" s="19">
        <v>11.6517</v>
      </c>
      <c r="W29" s="19">
        <f t="shared" si="4"/>
        <v>4.9687999999999999</v>
      </c>
      <c r="X29" s="18">
        <v>6.6955999999999998</v>
      </c>
      <c r="Y29" s="19">
        <v>7.1821999999999999</v>
      </c>
      <c r="Z29" s="19">
        <f t="shared" si="5"/>
        <v>0.48660000000000014</v>
      </c>
      <c r="AA29" s="19">
        <v>11.6571</v>
      </c>
      <c r="AB29" s="20">
        <f t="shared" si="6"/>
        <v>4.9615</v>
      </c>
    </row>
    <row r="30" spans="1:28" x14ac:dyDescent="0.2">
      <c r="A30" s="5">
        <v>16</v>
      </c>
      <c r="B30" s="2" t="s">
        <v>57</v>
      </c>
      <c r="C30" s="17">
        <v>44646</v>
      </c>
      <c r="D30" s="17">
        <v>44658</v>
      </c>
      <c r="E30" s="18">
        <v>34.2453</v>
      </c>
      <c r="F30" s="19">
        <v>34.579700000000003</v>
      </c>
      <c r="G30" s="19">
        <v>41.554299999999998</v>
      </c>
      <c r="H30" s="20">
        <f t="shared" si="0"/>
        <v>0.33440000000000225</v>
      </c>
      <c r="I30" s="18">
        <v>31.324100000000001</v>
      </c>
      <c r="J30" s="19">
        <v>37.295099999999998</v>
      </c>
      <c r="K30" s="19">
        <v>31.3703</v>
      </c>
      <c r="L30" s="19">
        <v>36.367600000000003</v>
      </c>
      <c r="M30" s="20">
        <f t="shared" si="1"/>
        <v>5.0435000000000016</v>
      </c>
      <c r="N30" s="18">
        <v>6.8144999999999998</v>
      </c>
      <c r="O30" s="19">
        <v>6.9131999999999998</v>
      </c>
      <c r="P30" s="19">
        <f t="shared" si="7"/>
        <v>9.870000000000001E-2</v>
      </c>
      <c r="Q30" s="19">
        <v>16.7776</v>
      </c>
      <c r="R30" s="20">
        <f t="shared" si="2"/>
        <v>9.9631000000000007</v>
      </c>
      <c r="S30" s="18">
        <v>6.6985000000000001</v>
      </c>
      <c r="T30" s="19">
        <v>7.1976000000000004</v>
      </c>
      <c r="U30" s="19">
        <f t="shared" si="3"/>
        <v>0.49910000000000032</v>
      </c>
      <c r="V30" s="19">
        <v>11.677199999999999</v>
      </c>
      <c r="W30" s="19">
        <f t="shared" si="4"/>
        <v>4.978699999999999</v>
      </c>
      <c r="X30" s="18">
        <v>6.8127000000000004</v>
      </c>
      <c r="Y30" s="19">
        <v>7.2754000000000003</v>
      </c>
      <c r="Z30" s="19">
        <f t="shared" si="5"/>
        <v>0.46269999999999989</v>
      </c>
      <c r="AA30" s="19">
        <v>11.7591</v>
      </c>
      <c r="AB30" s="20">
        <f t="shared" si="6"/>
        <v>4.9463999999999997</v>
      </c>
    </row>
    <row r="31" spans="1:28" x14ac:dyDescent="0.2">
      <c r="A31" s="5">
        <v>17</v>
      </c>
      <c r="B31" s="2" t="s">
        <v>58</v>
      </c>
      <c r="C31" s="17">
        <v>44646</v>
      </c>
      <c r="D31" s="17">
        <v>44658</v>
      </c>
      <c r="E31" s="18">
        <v>34.234499999999997</v>
      </c>
      <c r="F31" s="19">
        <v>34.5045</v>
      </c>
      <c r="G31" s="19">
        <v>41.480600000000003</v>
      </c>
      <c r="H31" s="20">
        <f t="shared" si="0"/>
        <v>0.27000000000000313</v>
      </c>
      <c r="I31" s="18">
        <v>34.473399999999998</v>
      </c>
      <c r="J31" s="19">
        <v>40.146999999999998</v>
      </c>
      <c r="K31" s="19">
        <v>34.479599999999998</v>
      </c>
      <c r="L31" s="19">
        <v>39.476799999999997</v>
      </c>
      <c r="M31" s="20">
        <f t="shared" si="1"/>
        <v>5.0033999999999992</v>
      </c>
      <c r="N31" s="18">
        <v>6.7972000000000001</v>
      </c>
      <c r="O31" s="19">
        <v>6.8952999999999998</v>
      </c>
      <c r="P31" s="19">
        <f t="shared" si="7"/>
        <v>9.8099999999999632E-2</v>
      </c>
      <c r="Q31" s="19">
        <v>16.757400000000001</v>
      </c>
      <c r="R31" s="20">
        <f t="shared" si="2"/>
        <v>9.9602000000000004</v>
      </c>
      <c r="S31" s="18">
        <v>6.8064999999999998</v>
      </c>
      <c r="T31" s="19">
        <v>7.3037000000000001</v>
      </c>
      <c r="U31" s="19">
        <f t="shared" si="3"/>
        <v>0.49720000000000031</v>
      </c>
      <c r="V31" s="19">
        <v>11.773</v>
      </c>
      <c r="W31" s="19">
        <f t="shared" si="4"/>
        <v>4.9664999999999999</v>
      </c>
      <c r="X31" s="18">
        <v>6.8106999999999998</v>
      </c>
      <c r="Y31" s="21">
        <v>7.2743000000000002</v>
      </c>
      <c r="Z31" s="19">
        <f t="shared" si="5"/>
        <v>0.46360000000000046</v>
      </c>
      <c r="AA31" s="19">
        <v>11.750299999999999</v>
      </c>
      <c r="AB31" s="20">
        <f t="shared" si="6"/>
        <v>4.9395999999999995</v>
      </c>
    </row>
    <row r="32" spans="1:28" x14ac:dyDescent="0.2">
      <c r="A32" s="5">
        <v>18</v>
      </c>
      <c r="B32" s="2" t="s">
        <v>59</v>
      </c>
      <c r="C32" s="17">
        <v>44646</v>
      </c>
      <c r="D32" s="17">
        <v>44658</v>
      </c>
      <c r="E32" s="18">
        <v>31.794799999999999</v>
      </c>
      <c r="F32" s="19">
        <v>32.049700000000001</v>
      </c>
      <c r="G32" s="19">
        <v>39.023099999999999</v>
      </c>
      <c r="H32" s="20">
        <f t="shared" si="0"/>
        <v>0.25490000000000279</v>
      </c>
      <c r="I32" s="18">
        <v>32.365600000000001</v>
      </c>
      <c r="J32" s="19">
        <v>38.160299999999999</v>
      </c>
      <c r="K32" s="19">
        <v>32.460799999999999</v>
      </c>
      <c r="L32" s="19">
        <v>37.450000000000003</v>
      </c>
      <c r="M32" s="20">
        <f t="shared" si="1"/>
        <v>5.0844000000000023</v>
      </c>
      <c r="N32" s="18">
        <v>6.6710000000000003</v>
      </c>
      <c r="O32" s="19">
        <v>6.7702</v>
      </c>
      <c r="P32" s="19">
        <f t="shared" si="7"/>
        <v>9.9199999999999733E-2</v>
      </c>
      <c r="Q32" s="19">
        <v>16.654</v>
      </c>
      <c r="R32" s="20">
        <f t="shared" si="2"/>
        <v>9.9830000000000005</v>
      </c>
      <c r="S32" s="18">
        <v>6.6551999999999998</v>
      </c>
      <c r="T32" s="19">
        <v>7.1559999999999997</v>
      </c>
      <c r="U32" s="19">
        <f t="shared" si="3"/>
        <v>0.50079999999999991</v>
      </c>
      <c r="V32" s="19">
        <v>11.612500000000001</v>
      </c>
      <c r="W32" s="19">
        <f t="shared" si="4"/>
        <v>4.9573000000000009</v>
      </c>
      <c r="X32" s="18">
        <v>6.7084000000000001</v>
      </c>
      <c r="Y32" s="19">
        <v>7.1683000000000003</v>
      </c>
      <c r="Z32" s="19">
        <f t="shared" si="5"/>
        <v>0.4599000000000002</v>
      </c>
      <c r="AA32" s="19">
        <v>11.672700000000001</v>
      </c>
      <c r="AB32" s="20">
        <f t="shared" si="6"/>
        <v>4.9643000000000006</v>
      </c>
    </row>
    <row r="33" spans="1:28" x14ac:dyDescent="0.2">
      <c r="A33" s="5">
        <v>19</v>
      </c>
      <c r="B33" s="2" t="s">
        <v>60</v>
      </c>
      <c r="C33" s="17">
        <v>44646</v>
      </c>
      <c r="D33" s="17">
        <v>44658</v>
      </c>
      <c r="E33" s="18">
        <v>34.025700000000001</v>
      </c>
      <c r="F33" s="19">
        <v>34.207099999999997</v>
      </c>
      <c r="G33" s="19">
        <v>41.1723</v>
      </c>
      <c r="H33" s="20">
        <f t="shared" si="0"/>
        <v>0.18139999999999645</v>
      </c>
      <c r="I33" s="18">
        <v>34.532400000000003</v>
      </c>
      <c r="J33" s="19">
        <v>39.773000000000003</v>
      </c>
      <c r="K33" s="19">
        <v>34.546199999999999</v>
      </c>
      <c r="L33" s="19">
        <v>39.558799999999998</v>
      </c>
      <c r="M33" s="20">
        <f t="shared" si="1"/>
        <v>5.0263999999999953</v>
      </c>
      <c r="N33" s="18">
        <v>6.798</v>
      </c>
      <c r="O33" s="19">
        <v>6.8941999999999997</v>
      </c>
      <c r="P33" s="19">
        <f t="shared" si="7"/>
        <v>9.6199999999999619E-2</v>
      </c>
      <c r="Q33" s="19">
        <v>16.7364</v>
      </c>
      <c r="R33" s="20">
        <f t="shared" si="2"/>
        <v>9.9383999999999997</v>
      </c>
      <c r="S33" s="18">
        <v>6.7750000000000004</v>
      </c>
      <c r="T33" s="19">
        <v>7.2732999999999999</v>
      </c>
      <c r="U33" s="19">
        <f t="shared" si="3"/>
        <v>0.49829999999999952</v>
      </c>
      <c r="V33" s="19">
        <v>11.7415</v>
      </c>
      <c r="W33" s="19">
        <f t="shared" si="4"/>
        <v>4.9664999999999999</v>
      </c>
      <c r="X33" s="18">
        <v>6.7920999999999996</v>
      </c>
      <c r="Y33" s="19">
        <v>7.2865000000000002</v>
      </c>
      <c r="Z33" s="19">
        <f t="shared" si="5"/>
        <v>0.49440000000000062</v>
      </c>
      <c r="AA33" s="19">
        <v>11.742000000000001</v>
      </c>
      <c r="AB33" s="20">
        <f t="shared" si="6"/>
        <v>4.9499000000000013</v>
      </c>
    </row>
    <row r="34" spans="1:28" x14ac:dyDescent="0.2">
      <c r="A34" s="5">
        <v>20</v>
      </c>
      <c r="B34" s="2" t="s">
        <v>61</v>
      </c>
      <c r="C34" s="17">
        <v>44647</v>
      </c>
      <c r="D34" s="17">
        <v>44658</v>
      </c>
      <c r="E34" s="18">
        <v>34.362499999999997</v>
      </c>
      <c r="F34" s="19">
        <v>34.7699</v>
      </c>
      <c r="G34" s="19">
        <v>41.744199999999999</v>
      </c>
      <c r="H34" s="20">
        <f t="shared" si="0"/>
        <v>0.40740000000000265</v>
      </c>
      <c r="I34" s="18">
        <v>34.641599999999997</v>
      </c>
      <c r="J34" s="19">
        <v>40.450000000000003</v>
      </c>
      <c r="K34" s="19">
        <v>34.6907</v>
      </c>
      <c r="L34" s="19">
        <v>39.6815</v>
      </c>
      <c r="M34" s="20">
        <f t="shared" si="1"/>
        <v>5.0399000000000029</v>
      </c>
      <c r="N34" s="18">
        <v>6.7596999999999996</v>
      </c>
      <c r="O34" s="19">
        <v>6.8540999999999999</v>
      </c>
      <c r="P34" s="19">
        <f t="shared" si="7"/>
        <v>9.4400000000000261E-2</v>
      </c>
      <c r="Q34" s="19">
        <v>16.735099999999999</v>
      </c>
      <c r="R34" s="20">
        <f t="shared" si="2"/>
        <v>9.9754000000000005</v>
      </c>
      <c r="S34" s="18">
        <v>6.8094000000000001</v>
      </c>
      <c r="T34" s="19">
        <v>7.3102</v>
      </c>
      <c r="U34" s="19">
        <f t="shared" si="3"/>
        <v>0.50079999999999991</v>
      </c>
      <c r="V34" s="19">
        <v>11.7568</v>
      </c>
      <c r="W34" s="19">
        <f t="shared" si="4"/>
        <v>4.9474</v>
      </c>
      <c r="X34" s="18">
        <v>6.7011000000000003</v>
      </c>
      <c r="Y34" s="19">
        <v>7.1711999999999998</v>
      </c>
      <c r="Z34" s="19">
        <f t="shared" si="5"/>
        <v>0.47009999999999952</v>
      </c>
      <c r="AA34" s="19">
        <v>11.658799999999999</v>
      </c>
      <c r="AB34" s="20">
        <f t="shared" si="6"/>
        <v>4.9576999999999991</v>
      </c>
    </row>
    <row r="35" spans="1:28" x14ac:dyDescent="0.2">
      <c r="A35" s="5">
        <v>21</v>
      </c>
      <c r="B35" s="2" t="s">
        <v>62</v>
      </c>
      <c r="C35" s="17">
        <v>44647</v>
      </c>
      <c r="D35" s="17">
        <v>44658</v>
      </c>
      <c r="E35" s="18">
        <v>31.49</v>
      </c>
      <c r="F35" s="19">
        <v>32.659300000000002</v>
      </c>
      <c r="G35" s="19">
        <v>39.651000000000003</v>
      </c>
      <c r="H35" s="20">
        <f t="shared" si="0"/>
        <v>1.1693000000000033</v>
      </c>
      <c r="I35" s="18">
        <v>16.930399999999999</v>
      </c>
      <c r="J35" s="19">
        <v>22.802</v>
      </c>
      <c r="K35" s="19">
        <v>17.0489</v>
      </c>
      <c r="L35" s="19">
        <v>22.074999999999999</v>
      </c>
      <c r="M35" s="20">
        <f t="shared" si="1"/>
        <v>5.1446000000000005</v>
      </c>
      <c r="N35" s="18">
        <v>6.7944000000000004</v>
      </c>
      <c r="O35" s="19">
        <v>6.8932000000000002</v>
      </c>
      <c r="P35" s="19">
        <f t="shared" si="7"/>
        <v>9.8799999999999777E-2</v>
      </c>
      <c r="Q35" s="19">
        <v>16.750599999999999</v>
      </c>
      <c r="R35" s="20">
        <f t="shared" si="2"/>
        <v>9.9561999999999991</v>
      </c>
      <c r="S35" s="18">
        <v>6.7881</v>
      </c>
      <c r="T35" s="19">
        <v>7.29</v>
      </c>
      <c r="U35" s="19">
        <f t="shared" si="3"/>
        <v>0.50190000000000001</v>
      </c>
      <c r="V35" s="19">
        <v>11.7521</v>
      </c>
      <c r="W35" s="19">
        <f t="shared" si="4"/>
        <v>4.9640000000000004</v>
      </c>
      <c r="X35" s="18">
        <v>6.8143000000000002</v>
      </c>
      <c r="Y35" s="19">
        <v>7.3056999999999999</v>
      </c>
      <c r="Z35" s="19">
        <f t="shared" si="5"/>
        <v>0.49139999999999961</v>
      </c>
      <c r="AA35" s="19">
        <v>11.793100000000001</v>
      </c>
      <c r="AB35" s="20">
        <f t="shared" si="6"/>
        <v>4.9788000000000006</v>
      </c>
    </row>
    <row r="36" spans="1:28" x14ac:dyDescent="0.2">
      <c r="A36" s="5">
        <v>22</v>
      </c>
      <c r="B36" s="2" t="s">
        <v>63</v>
      </c>
      <c r="C36" s="17">
        <v>44647</v>
      </c>
      <c r="D36" s="17">
        <v>44658</v>
      </c>
      <c r="E36" s="18">
        <v>34.4771</v>
      </c>
      <c r="F36" s="19">
        <v>34.810899999999997</v>
      </c>
      <c r="G36" s="19">
        <v>41.816699999999997</v>
      </c>
      <c r="H36" s="20">
        <f t="shared" si="0"/>
        <v>0.33379999999999654</v>
      </c>
      <c r="I36" s="18">
        <v>17.849</v>
      </c>
      <c r="J36" s="19">
        <v>23.740600000000001</v>
      </c>
      <c r="K36" s="19">
        <v>18.3582</v>
      </c>
      <c r="L36" s="19">
        <v>23.398700000000002</v>
      </c>
      <c r="M36" s="20">
        <f t="shared" si="1"/>
        <v>5.5497000000000014</v>
      </c>
      <c r="N36" s="18">
        <v>6.8110999999999997</v>
      </c>
      <c r="O36" s="19">
        <v>6.9138999999999999</v>
      </c>
      <c r="P36" s="19">
        <f t="shared" si="7"/>
        <v>0.10280000000000022</v>
      </c>
      <c r="Q36" s="19">
        <v>16.810099999999998</v>
      </c>
      <c r="R36" s="20">
        <f t="shared" si="2"/>
        <v>9.9989999999999988</v>
      </c>
      <c r="S36" s="18">
        <v>6.7893999999999997</v>
      </c>
      <c r="T36" s="19">
        <v>7.3034999999999997</v>
      </c>
      <c r="U36" s="19">
        <f t="shared" si="3"/>
        <v>0.5141</v>
      </c>
      <c r="V36" s="19">
        <v>11.7393</v>
      </c>
      <c r="W36" s="19">
        <f t="shared" si="4"/>
        <v>4.9499000000000004</v>
      </c>
      <c r="X36" s="18">
        <v>6.5650000000000004</v>
      </c>
      <c r="Y36" s="19">
        <v>7.0437000000000003</v>
      </c>
      <c r="Z36" s="19">
        <f t="shared" si="5"/>
        <v>0.4786999999999999</v>
      </c>
      <c r="AA36" s="19">
        <v>11.5139</v>
      </c>
      <c r="AB36" s="20">
        <f t="shared" si="6"/>
        <v>4.9488999999999992</v>
      </c>
    </row>
    <row r="37" spans="1:28" x14ac:dyDescent="0.2">
      <c r="A37" s="5">
        <v>23</v>
      </c>
      <c r="B37" s="2" t="s">
        <v>64</v>
      </c>
      <c r="C37" s="17">
        <v>44647</v>
      </c>
      <c r="D37" s="17">
        <v>44658</v>
      </c>
      <c r="E37" s="18">
        <v>32.212000000000003</v>
      </c>
      <c r="F37" s="19">
        <v>32.602699999999999</v>
      </c>
      <c r="G37" s="19">
        <v>39.604900000000001</v>
      </c>
      <c r="H37" s="20">
        <f t="shared" si="0"/>
        <v>0.39069999999999538</v>
      </c>
      <c r="I37" s="18">
        <v>16.918700000000001</v>
      </c>
      <c r="J37" s="19">
        <v>22.979600000000001</v>
      </c>
      <c r="K37" s="19">
        <v>17.137599999999999</v>
      </c>
      <c r="L37" s="19">
        <v>22.165500000000002</v>
      </c>
      <c r="M37" s="20">
        <f t="shared" si="1"/>
        <v>5.2468000000000004</v>
      </c>
      <c r="N37" s="18">
        <v>6.7990000000000004</v>
      </c>
      <c r="O37" s="19">
        <v>6.8982999999999999</v>
      </c>
      <c r="P37" s="19">
        <f t="shared" si="7"/>
        <v>9.92999999999995E-2</v>
      </c>
      <c r="Q37" s="19">
        <v>16.7713</v>
      </c>
      <c r="R37" s="20">
        <f t="shared" si="2"/>
        <v>9.9723000000000006</v>
      </c>
      <c r="S37" s="18">
        <v>6.6395</v>
      </c>
      <c r="T37" s="19">
        <v>7.1444999999999999</v>
      </c>
      <c r="U37" s="19">
        <f t="shared" si="3"/>
        <v>0.50499999999999989</v>
      </c>
      <c r="V37" s="19">
        <v>11.6166</v>
      </c>
      <c r="W37" s="19">
        <f t="shared" si="4"/>
        <v>4.9771000000000001</v>
      </c>
      <c r="X37" s="18">
        <v>6.5884</v>
      </c>
      <c r="Y37" s="19">
        <v>7.0864000000000003</v>
      </c>
      <c r="Z37" s="19">
        <f t="shared" si="5"/>
        <v>0.49800000000000022</v>
      </c>
      <c r="AA37" s="19">
        <v>11.567600000000001</v>
      </c>
      <c r="AB37" s="20">
        <f t="shared" si="6"/>
        <v>4.9792000000000005</v>
      </c>
    </row>
    <row r="38" spans="1:28" x14ac:dyDescent="0.2">
      <c r="A38" s="5">
        <v>24</v>
      </c>
      <c r="B38" s="2" t="s">
        <v>65</v>
      </c>
      <c r="C38" s="17">
        <v>44647</v>
      </c>
      <c r="D38" s="17">
        <v>44658</v>
      </c>
      <c r="E38" s="18">
        <v>34.800600000000003</v>
      </c>
      <c r="F38" s="19">
        <v>35.058599999999998</v>
      </c>
      <c r="G38" s="19">
        <v>42.055900000000001</v>
      </c>
      <c r="H38" s="20">
        <f t="shared" si="0"/>
        <v>0.25799999999999557</v>
      </c>
      <c r="I38" s="18">
        <v>16.899999999999999</v>
      </c>
      <c r="J38" s="19">
        <v>23.093299999999999</v>
      </c>
      <c r="K38" s="19">
        <v>17.017600000000002</v>
      </c>
      <c r="L38" s="19">
        <v>22.035399999999999</v>
      </c>
      <c r="M38" s="20">
        <f t="shared" si="1"/>
        <v>5.1354000000000006</v>
      </c>
      <c r="N38" s="18">
        <v>6.6035000000000004</v>
      </c>
      <c r="O38" s="19">
        <v>6.7041000000000004</v>
      </c>
      <c r="P38" s="19">
        <f t="shared" si="7"/>
        <v>0.10060000000000002</v>
      </c>
      <c r="Q38" s="19">
        <v>16.572500000000002</v>
      </c>
      <c r="R38" s="20">
        <f t="shared" si="2"/>
        <v>9.9690000000000012</v>
      </c>
      <c r="S38" s="18">
        <v>6.7850999999999999</v>
      </c>
      <c r="T38" s="19">
        <v>7.2854999999999999</v>
      </c>
      <c r="U38" s="19">
        <f t="shared" si="3"/>
        <v>0.50039999999999996</v>
      </c>
      <c r="V38" s="19">
        <v>11.7379</v>
      </c>
      <c r="W38" s="19">
        <f t="shared" si="4"/>
        <v>4.9527999999999999</v>
      </c>
      <c r="X38" s="18">
        <v>6.8498000000000001</v>
      </c>
      <c r="Y38" s="19">
        <v>7.3464</v>
      </c>
      <c r="Z38" s="19">
        <f t="shared" si="5"/>
        <v>0.49659999999999993</v>
      </c>
      <c r="AA38" s="19">
        <v>11.830399999999999</v>
      </c>
      <c r="AB38" s="20">
        <f t="shared" si="6"/>
        <v>4.980599999999999</v>
      </c>
    </row>
    <row r="39" spans="1:28" x14ac:dyDescent="0.2">
      <c r="A39" s="5">
        <v>25</v>
      </c>
      <c r="B39" s="2" t="s">
        <v>66</v>
      </c>
      <c r="C39" s="17">
        <v>44647</v>
      </c>
      <c r="D39" s="17">
        <v>44658</v>
      </c>
      <c r="E39" s="18">
        <v>34.006300000000003</v>
      </c>
      <c r="F39" s="19">
        <v>34.249000000000002</v>
      </c>
      <c r="G39" s="19">
        <v>41.2286</v>
      </c>
      <c r="H39" s="20">
        <f t="shared" si="0"/>
        <v>0.24269999999999925</v>
      </c>
      <c r="I39" s="18">
        <v>16.985499999999998</v>
      </c>
      <c r="J39" s="19">
        <v>23.038</v>
      </c>
      <c r="K39" s="19">
        <v>17.001300000000001</v>
      </c>
      <c r="L39" s="19">
        <v>22.024999999999999</v>
      </c>
      <c r="M39" s="20">
        <f t="shared" si="1"/>
        <v>5.0395000000000003</v>
      </c>
      <c r="N39" s="18">
        <v>6.7914000000000003</v>
      </c>
      <c r="O39" s="19">
        <v>6.8882000000000003</v>
      </c>
      <c r="P39" s="19">
        <f t="shared" si="7"/>
        <v>9.6799999999999997E-2</v>
      </c>
      <c r="Q39" s="19">
        <v>16.730399999999999</v>
      </c>
      <c r="R39" s="20">
        <f t="shared" si="2"/>
        <v>9.9390000000000001</v>
      </c>
      <c r="S39" s="18">
        <v>6.7938999999999998</v>
      </c>
      <c r="T39" s="19">
        <v>7.2918000000000003</v>
      </c>
      <c r="U39" s="19">
        <f t="shared" si="3"/>
        <v>0.49790000000000045</v>
      </c>
      <c r="V39" s="19">
        <v>11.7538</v>
      </c>
      <c r="W39" s="19">
        <f t="shared" si="4"/>
        <v>4.9599000000000002</v>
      </c>
      <c r="X39" s="18">
        <v>6.8041999999999998</v>
      </c>
      <c r="Y39" s="19">
        <v>7.2942</v>
      </c>
      <c r="Z39" s="19">
        <f t="shared" si="5"/>
        <v>0.49000000000000021</v>
      </c>
      <c r="AA39" s="19">
        <v>11.769399999999999</v>
      </c>
      <c r="AB39" s="20">
        <f t="shared" si="6"/>
        <v>4.9651999999999994</v>
      </c>
    </row>
    <row r="40" spans="1:28" x14ac:dyDescent="0.2">
      <c r="A40" s="5">
        <v>26</v>
      </c>
      <c r="B40" s="2" t="s">
        <v>67</v>
      </c>
      <c r="C40" s="17">
        <v>44647</v>
      </c>
      <c r="D40" s="17">
        <v>44658</v>
      </c>
      <c r="E40" s="18">
        <v>33.962499999999999</v>
      </c>
      <c r="F40" s="19">
        <v>34.268799999999999</v>
      </c>
      <c r="G40" s="19">
        <v>41.243200000000002</v>
      </c>
      <c r="H40" s="20">
        <f t="shared" si="0"/>
        <v>0.30630000000000024</v>
      </c>
      <c r="I40" s="18">
        <v>17.468499999999999</v>
      </c>
      <c r="J40" s="19">
        <v>23.465699999999998</v>
      </c>
      <c r="K40" s="19">
        <v>17.772300000000001</v>
      </c>
      <c r="L40" s="19">
        <v>22.777000000000001</v>
      </c>
      <c r="M40" s="20">
        <f t="shared" si="1"/>
        <v>5.3085000000000022</v>
      </c>
      <c r="N40" s="18">
        <v>6.6929999999999996</v>
      </c>
      <c r="O40" s="19">
        <v>6.7946</v>
      </c>
      <c r="P40" s="19">
        <f t="shared" si="7"/>
        <v>0.10160000000000036</v>
      </c>
      <c r="Q40" s="19">
        <v>16.651599999999998</v>
      </c>
      <c r="R40" s="20">
        <f t="shared" si="2"/>
        <v>9.9585999999999988</v>
      </c>
      <c r="S40" s="18">
        <v>6.6955999999999998</v>
      </c>
      <c r="T40" s="19">
        <v>7.2047999999999996</v>
      </c>
      <c r="U40" s="19">
        <f t="shared" si="3"/>
        <v>0.50919999999999987</v>
      </c>
      <c r="V40" s="19">
        <v>11.6408</v>
      </c>
      <c r="W40" s="19">
        <f t="shared" si="4"/>
        <v>4.9452000000000007</v>
      </c>
      <c r="X40" s="18">
        <v>6.6074000000000002</v>
      </c>
      <c r="Y40" s="19">
        <v>7.0982000000000003</v>
      </c>
      <c r="Z40" s="19">
        <f t="shared" si="5"/>
        <v>0.49080000000000013</v>
      </c>
      <c r="AA40" s="19">
        <v>11.5684</v>
      </c>
      <c r="AB40" s="20">
        <f t="shared" si="6"/>
        <v>4.9610000000000003</v>
      </c>
    </row>
    <row r="41" spans="1:28" x14ac:dyDescent="0.2">
      <c r="A41" s="5">
        <v>27</v>
      </c>
      <c r="B41" s="2" t="s">
        <v>68</v>
      </c>
      <c r="C41" s="17">
        <v>44647</v>
      </c>
      <c r="D41" s="17">
        <v>44658</v>
      </c>
      <c r="E41" s="18">
        <v>34.271500000000003</v>
      </c>
      <c r="F41" s="19">
        <v>34.603000000000002</v>
      </c>
      <c r="G41" s="19">
        <v>41.596699999999998</v>
      </c>
      <c r="H41" s="20">
        <f t="shared" si="0"/>
        <v>0.33149999999999835</v>
      </c>
      <c r="I41" s="18">
        <v>16.924099999999999</v>
      </c>
      <c r="J41" s="19">
        <v>23.231300000000001</v>
      </c>
      <c r="K41" s="19">
        <v>16.9938</v>
      </c>
      <c r="L41" s="19">
        <v>22.021100000000001</v>
      </c>
      <c r="M41" s="20">
        <f t="shared" si="1"/>
        <v>5.0970000000000013</v>
      </c>
      <c r="N41" s="18">
        <v>6.7796000000000003</v>
      </c>
      <c r="O41" s="19">
        <v>6.8765000000000001</v>
      </c>
      <c r="P41" s="19">
        <f t="shared" si="7"/>
        <v>9.6899999999999764E-2</v>
      </c>
      <c r="Q41" s="19">
        <v>16.722000000000001</v>
      </c>
      <c r="R41" s="20">
        <f t="shared" si="2"/>
        <v>9.942400000000001</v>
      </c>
      <c r="S41" s="18">
        <v>6.8121999999999998</v>
      </c>
      <c r="T41" s="19">
        <v>7.3120000000000003</v>
      </c>
      <c r="U41" s="19">
        <f t="shared" si="3"/>
        <v>0.49980000000000047</v>
      </c>
      <c r="V41" s="19">
        <v>11.761100000000001</v>
      </c>
      <c r="W41" s="19">
        <f t="shared" si="4"/>
        <v>4.948900000000001</v>
      </c>
      <c r="X41" s="18">
        <v>6.8113000000000001</v>
      </c>
      <c r="Y41" s="19">
        <v>7.3057999999999996</v>
      </c>
      <c r="Z41" s="19">
        <f t="shared" si="5"/>
        <v>0.4944999999999995</v>
      </c>
      <c r="AA41" s="19">
        <v>11.741199999999999</v>
      </c>
      <c r="AB41" s="20">
        <f t="shared" si="6"/>
        <v>4.9298999999999991</v>
      </c>
    </row>
    <row r="42" spans="1:28" x14ac:dyDescent="0.2">
      <c r="A42" s="5">
        <v>28</v>
      </c>
      <c r="B42" s="2" t="s">
        <v>69</v>
      </c>
      <c r="C42" s="17">
        <v>44647</v>
      </c>
      <c r="D42" s="17">
        <v>44658</v>
      </c>
      <c r="E42" s="18">
        <v>31.944800000000001</v>
      </c>
      <c r="F42" s="19">
        <v>32.263500000000001</v>
      </c>
      <c r="G42" s="19">
        <v>39.282600000000002</v>
      </c>
      <c r="H42" s="20">
        <f t="shared" si="0"/>
        <v>0.31869999999999976</v>
      </c>
      <c r="I42" s="18">
        <v>17.005099999999999</v>
      </c>
      <c r="J42" s="19">
        <v>22.8111</v>
      </c>
      <c r="K42" s="19">
        <v>17.0486</v>
      </c>
      <c r="L42" s="19">
        <v>21.908799999999999</v>
      </c>
      <c r="M42" s="20">
        <f t="shared" si="1"/>
        <v>4.9037000000000006</v>
      </c>
      <c r="N42" s="18">
        <v>6.7782</v>
      </c>
      <c r="O42" s="19">
        <v>6.8752000000000004</v>
      </c>
      <c r="P42" s="19">
        <f t="shared" si="7"/>
        <v>9.7000000000000419E-2</v>
      </c>
      <c r="Q42" s="19">
        <v>16.727599999999999</v>
      </c>
      <c r="R42" s="20">
        <f t="shared" si="2"/>
        <v>9.9493999999999989</v>
      </c>
      <c r="S42" s="18">
        <v>6.8192000000000004</v>
      </c>
      <c r="T42" s="19">
        <v>7.3186</v>
      </c>
      <c r="U42" s="19">
        <f t="shared" si="3"/>
        <v>0.49939999999999962</v>
      </c>
      <c r="V42" s="19">
        <v>11.772</v>
      </c>
      <c r="W42" s="19">
        <f t="shared" si="4"/>
        <v>4.9527999999999999</v>
      </c>
      <c r="X42" s="18">
        <v>6.6014999999999997</v>
      </c>
      <c r="Y42" s="19">
        <v>7.0978000000000003</v>
      </c>
      <c r="Z42" s="19">
        <f t="shared" si="5"/>
        <v>0.49630000000000063</v>
      </c>
      <c r="AA42" s="19">
        <v>11.5748</v>
      </c>
      <c r="AB42" s="20">
        <f t="shared" si="6"/>
        <v>4.9733000000000001</v>
      </c>
    </row>
    <row r="43" spans="1:28" x14ac:dyDescent="0.2">
      <c r="A43" s="5">
        <v>29</v>
      </c>
      <c r="B43" s="2" t="s">
        <v>70</v>
      </c>
      <c r="C43" s="17">
        <v>44647</v>
      </c>
      <c r="D43" s="17">
        <v>44658</v>
      </c>
      <c r="E43" s="18">
        <v>31.809000000000001</v>
      </c>
      <c r="F43" s="19">
        <v>32.101399999999998</v>
      </c>
      <c r="G43" s="19">
        <v>39.0762</v>
      </c>
      <c r="H43" s="20">
        <f t="shared" si="0"/>
        <v>0.29239999999999711</v>
      </c>
      <c r="I43" s="18">
        <v>34.0565</v>
      </c>
      <c r="J43" s="19">
        <v>40.452500000000001</v>
      </c>
      <c r="K43" s="19">
        <v>34.089300000000001</v>
      </c>
      <c r="L43" s="19">
        <v>39.0914</v>
      </c>
      <c r="M43" s="20">
        <f t="shared" si="1"/>
        <v>5.0349000000000004</v>
      </c>
      <c r="N43" s="18">
        <v>6.7892999999999999</v>
      </c>
      <c r="O43" s="19">
        <v>6.8868</v>
      </c>
      <c r="P43" s="19">
        <f t="shared" si="7"/>
        <v>9.7500000000000142E-2</v>
      </c>
      <c r="Q43" s="19">
        <v>16.721</v>
      </c>
      <c r="R43" s="20">
        <f t="shared" si="2"/>
        <v>9.9316999999999993</v>
      </c>
      <c r="S43" s="18">
        <v>6.6973000000000003</v>
      </c>
      <c r="T43" s="19">
        <v>7.1965000000000003</v>
      </c>
      <c r="U43" s="19">
        <f t="shared" si="3"/>
        <v>0.49920000000000009</v>
      </c>
      <c r="V43" s="19">
        <v>11.6587</v>
      </c>
      <c r="W43" s="19">
        <f t="shared" si="4"/>
        <v>4.9613999999999994</v>
      </c>
      <c r="X43" s="18">
        <v>6.6746999999999996</v>
      </c>
      <c r="Y43" s="19">
        <v>7.1656000000000004</v>
      </c>
      <c r="Z43" s="19">
        <f t="shared" si="5"/>
        <v>0.49090000000000078</v>
      </c>
      <c r="AA43" s="19">
        <v>11.636699999999999</v>
      </c>
      <c r="AB43" s="20">
        <f t="shared" si="6"/>
        <v>4.9619999999999997</v>
      </c>
    </row>
    <row r="44" spans="1:28" x14ac:dyDescent="0.2">
      <c r="A44" s="5">
        <v>30</v>
      </c>
      <c r="B44" s="2" t="s">
        <v>71</v>
      </c>
      <c r="C44" s="17">
        <v>44647</v>
      </c>
      <c r="D44" s="17">
        <v>44658</v>
      </c>
      <c r="E44" s="18">
        <v>32.232399999999998</v>
      </c>
      <c r="F44" s="19">
        <v>32.5578</v>
      </c>
      <c r="G44" s="19">
        <v>39.526800000000001</v>
      </c>
      <c r="H44" s="20">
        <f t="shared" si="0"/>
        <v>0.32540000000000191</v>
      </c>
      <c r="I44" s="18">
        <v>34.102499999999999</v>
      </c>
      <c r="J44" s="19">
        <v>40.261699999999998</v>
      </c>
      <c r="K44" s="19">
        <v>34.137900000000002</v>
      </c>
      <c r="L44" s="19">
        <v>39.076000000000001</v>
      </c>
      <c r="M44" s="20">
        <f t="shared" si="1"/>
        <v>4.9735000000000014</v>
      </c>
      <c r="N44" s="18">
        <v>6.6712999999999996</v>
      </c>
      <c r="O44" s="19">
        <v>6.7713000000000001</v>
      </c>
      <c r="P44" s="19">
        <f t="shared" si="7"/>
        <v>0.10000000000000053</v>
      </c>
      <c r="Q44" s="19">
        <v>16.651199999999999</v>
      </c>
      <c r="R44" s="20">
        <f t="shared" si="2"/>
        <v>9.9799000000000007</v>
      </c>
      <c r="S44" s="18">
        <v>6.7660999999999998</v>
      </c>
      <c r="T44" s="19">
        <v>7.2664999999999997</v>
      </c>
      <c r="U44" s="19">
        <f t="shared" si="3"/>
        <v>0.50039999999999996</v>
      </c>
      <c r="V44" s="19">
        <v>11.733499999999999</v>
      </c>
      <c r="W44" s="19">
        <f t="shared" si="4"/>
        <v>4.9673999999999996</v>
      </c>
      <c r="X44" s="18">
        <v>6.6939000000000002</v>
      </c>
      <c r="Y44" s="19">
        <v>7.1593</v>
      </c>
      <c r="Z44" s="19">
        <f t="shared" si="5"/>
        <v>0.46539999999999981</v>
      </c>
      <c r="AA44" s="19">
        <v>11.6174</v>
      </c>
      <c r="AB44" s="20">
        <f t="shared" si="6"/>
        <v>4.9234999999999998</v>
      </c>
    </row>
    <row r="45" spans="1:28" x14ac:dyDescent="0.2">
      <c r="A45" s="5">
        <v>31</v>
      </c>
      <c r="B45" s="2" t="s">
        <v>72</v>
      </c>
      <c r="C45" s="17">
        <v>44647</v>
      </c>
      <c r="D45" s="17">
        <v>44658</v>
      </c>
      <c r="E45" s="18">
        <v>34.462699999999998</v>
      </c>
      <c r="F45" s="19">
        <v>34.733899999999998</v>
      </c>
      <c r="G45" s="19">
        <v>41.738</v>
      </c>
      <c r="H45" s="20">
        <f t="shared" si="0"/>
        <v>0.27120000000000033</v>
      </c>
      <c r="I45" s="18">
        <v>16.659400000000002</v>
      </c>
      <c r="J45" s="19">
        <v>22.8383</v>
      </c>
      <c r="K45" s="19">
        <v>16.671700000000001</v>
      </c>
      <c r="L45" s="19">
        <v>21.706800000000001</v>
      </c>
      <c r="M45" s="20">
        <f t="shared" si="1"/>
        <v>5.0473999999999997</v>
      </c>
      <c r="N45" s="18">
        <v>6.6224999999999996</v>
      </c>
      <c r="O45" s="19">
        <v>6.7221000000000002</v>
      </c>
      <c r="P45" s="19">
        <f t="shared" si="7"/>
        <v>9.9600000000000577E-2</v>
      </c>
      <c r="Q45" s="19">
        <v>16.637</v>
      </c>
      <c r="R45" s="20">
        <f t="shared" si="2"/>
        <v>10.014500000000002</v>
      </c>
      <c r="S45" s="18">
        <v>6.6996000000000002</v>
      </c>
      <c r="T45" s="19">
        <v>7.1942000000000004</v>
      </c>
      <c r="U45" s="19">
        <f t="shared" si="3"/>
        <v>0.49460000000000015</v>
      </c>
      <c r="V45" s="19">
        <v>11.6448</v>
      </c>
      <c r="W45" s="19">
        <f t="shared" si="4"/>
        <v>4.9451999999999998</v>
      </c>
      <c r="X45" s="18">
        <v>6.657</v>
      </c>
      <c r="Y45" s="19">
        <v>7.1387</v>
      </c>
      <c r="Z45" s="19">
        <f t="shared" si="5"/>
        <v>0.48170000000000002</v>
      </c>
      <c r="AA45" s="19">
        <v>11.608700000000001</v>
      </c>
      <c r="AB45" s="20">
        <f t="shared" si="6"/>
        <v>4.9517000000000007</v>
      </c>
    </row>
    <row r="46" spans="1:28" x14ac:dyDescent="0.2">
      <c r="A46" s="5">
        <v>32</v>
      </c>
      <c r="B46" s="2" t="s">
        <v>73</v>
      </c>
      <c r="C46" s="17">
        <v>44485</v>
      </c>
      <c r="D46" s="17">
        <v>44658</v>
      </c>
      <c r="E46" s="18">
        <v>31.2605</v>
      </c>
      <c r="F46" s="19">
        <v>31.466899999999999</v>
      </c>
      <c r="G46" s="19">
        <v>38.457000000000001</v>
      </c>
      <c r="H46" s="20">
        <f t="shared" si="0"/>
        <v>0.20639999999999858</v>
      </c>
      <c r="I46" s="18">
        <v>16.970500000000001</v>
      </c>
      <c r="J46" s="19">
        <v>22.819600000000001</v>
      </c>
      <c r="K46" s="19">
        <v>16.9834</v>
      </c>
      <c r="L46" s="19">
        <v>22.015899999999998</v>
      </c>
      <c r="M46" s="20">
        <f t="shared" si="1"/>
        <v>5.0453999999999972</v>
      </c>
      <c r="N46" s="18">
        <v>6.8440000000000003</v>
      </c>
      <c r="O46" s="19">
        <v>6.9428999999999998</v>
      </c>
      <c r="P46" s="19">
        <f t="shared" si="7"/>
        <v>9.8899999999999544E-2</v>
      </c>
      <c r="Q46" s="19">
        <v>16.841100000000001</v>
      </c>
      <c r="R46" s="20">
        <f t="shared" si="2"/>
        <v>9.9970999999999997</v>
      </c>
      <c r="S46" s="18">
        <v>6.8174000000000001</v>
      </c>
      <c r="T46" s="19">
        <v>7.3137999999999996</v>
      </c>
      <c r="U46" s="19">
        <f t="shared" si="3"/>
        <v>0.49639999999999951</v>
      </c>
      <c r="V46" s="19">
        <v>11.783099999999999</v>
      </c>
      <c r="W46" s="19">
        <f t="shared" si="4"/>
        <v>4.9656999999999991</v>
      </c>
      <c r="X46" s="18">
        <v>6.6271000000000004</v>
      </c>
      <c r="Y46" s="19">
        <v>7.1218000000000004</v>
      </c>
      <c r="Z46" s="19">
        <f t="shared" si="5"/>
        <v>0.49469999999999992</v>
      </c>
      <c r="AA46" s="19">
        <v>11.593299999999999</v>
      </c>
      <c r="AB46" s="20">
        <f t="shared" si="6"/>
        <v>4.9661999999999988</v>
      </c>
    </row>
    <row r="47" spans="1:28" x14ac:dyDescent="0.2">
      <c r="A47" s="5">
        <v>34</v>
      </c>
      <c r="B47" s="2" t="s">
        <v>74</v>
      </c>
      <c r="C47" s="17">
        <v>44485</v>
      </c>
      <c r="D47" s="17">
        <v>44658</v>
      </c>
      <c r="E47" s="18">
        <v>34.099899999999998</v>
      </c>
      <c r="F47" s="19">
        <v>34.319000000000003</v>
      </c>
      <c r="G47" s="19">
        <v>41.316200000000002</v>
      </c>
      <c r="H47" s="20">
        <f t="shared" si="0"/>
        <v>0.21910000000000451</v>
      </c>
      <c r="I47" s="18">
        <v>17.477</v>
      </c>
      <c r="J47" s="19">
        <v>23.6845</v>
      </c>
      <c r="K47" s="19">
        <v>17.546199999999999</v>
      </c>
      <c r="L47" s="19">
        <v>22.585100000000001</v>
      </c>
      <c r="M47" s="20">
        <f t="shared" si="1"/>
        <v>5.1081000000000003</v>
      </c>
      <c r="N47" s="18">
        <v>6.7958999999999996</v>
      </c>
      <c r="O47" s="19">
        <v>6.8943000000000003</v>
      </c>
      <c r="P47" s="19">
        <f t="shared" si="7"/>
        <v>9.8400000000000709E-2</v>
      </c>
      <c r="Q47" s="19">
        <v>16.793299999999999</v>
      </c>
      <c r="R47" s="20">
        <f t="shared" si="2"/>
        <v>9.997399999999999</v>
      </c>
      <c r="S47" s="18">
        <v>6.6456999999999997</v>
      </c>
      <c r="T47" s="19">
        <v>7.1432000000000002</v>
      </c>
      <c r="U47" s="19">
        <f t="shared" si="3"/>
        <v>0.4975000000000005</v>
      </c>
      <c r="V47" s="19">
        <v>11.6067</v>
      </c>
      <c r="W47" s="19">
        <f t="shared" si="4"/>
        <v>4.9610000000000003</v>
      </c>
      <c r="X47" s="18">
        <v>6.6905000000000001</v>
      </c>
      <c r="Y47" s="19">
        <v>7.1581000000000001</v>
      </c>
      <c r="Z47" s="19">
        <f t="shared" si="5"/>
        <v>0.46760000000000002</v>
      </c>
      <c r="AA47" s="19">
        <v>11.6325</v>
      </c>
      <c r="AB47" s="20">
        <f t="shared" si="6"/>
        <v>4.9420000000000002</v>
      </c>
    </row>
    <row r="48" spans="1:28" x14ac:dyDescent="0.2">
      <c r="A48" s="5">
        <v>35</v>
      </c>
      <c r="B48" s="2" t="s">
        <v>75</v>
      </c>
      <c r="C48" s="17">
        <v>44485</v>
      </c>
      <c r="D48" s="17">
        <v>44658</v>
      </c>
      <c r="E48" s="18">
        <v>34.178800000000003</v>
      </c>
      <c r="F48" s="19">
        <v>34.456400000000002</v>
      </c>
      <c r="G48" s="19">
        <v>41.447200000000002</v>
      </c>
      <c r="H48" s="20">
        <f t="shared" si="0"/>
        <v>0.27759999999999962</v>
      </c>
      <c r="I48" s="18">
        <v>16.726299999999998</v>
      </c>
      <c r="J48" s="19">
        <v>22.931000000000001</v>
      </c>
      <c r="K48" s="19">
        <v>16.7438</v>
      </c>
      <c r="L48" s="19">
        <v>21.707000000000001</v>
      </c>
      <c r="M48" s="20">
        <f t="shared" si="1"/>
        <v>4.9807000000000023</v>
      </c>
      <c r="N48" s="18">
        <v>6.7895000000000003</v>
      </c>
      <c r="O48" s="19">
        <v>6.8875999999999999</v>
      </c>
      <c r="P48" s="19">
        <f t="shared" si="7"/>
        <v>9.8099999999999632E-2</v>
      </c>
      <c r="Q48" s="19">
        <v>16.780200000000001</v>
      </c>
      <c r="R48" s="20">
        <f t="shared" si="2"/>
        <v>9.9907000000000004</v>
      </c>
      <c r="S48" s="18">
        <v>6.8090999999999999</v>
      </c>
      <c r="T48" s="19">
        <v>7.3052999999999999</v>
      </c>
      <c r="U48" s="19">
        <f t="shared" si="3"/>
        <v>0.49619999999999997</v>
      </c>
      <c r="V48" s="19">
        <v>11.7774</v>
      </c>
      <c r="W48" s="19">
        <f t="shared" si="4"/>
        <v>4.9683000000000002</v>
      </c>
      <c r="X48" s="18">
        <v>6.5389999999999997</v>
      </c>
      <c r="Y48" s="19">
        <v>7.0275999999999996</v>
      </c>
      <c r="Z48" s="19">
        <f t="shared" si="5"/>
        <v>0.48859999999999992</v>
      </c>
      <c r="AA48" s="19">
        <v>11.480600000000001</v>
      </c>
      <c r="AB48" s="20">
        <f t="shared" si="6"/>
        <v>4.9416000000000011</v>
      </c>
    </row>
    <row r="49" spans="1:28" x14ac:dyDescent="0.2">
      <c r="A49" s="5">
        <v>33</v>
      </c>
      <c r="B49" s="2" t="s">
        <v>76</v>
      </c>
      <c r="C49" s="17">
        <v>44485</v>
      </c>
      <c r="D49" s="17">
        <v>44658</v>
      </c>
      <c r="E49" s="18">
        <v>31.183199999999999</v>
      </c>
      <c r="F49" s="19">
        <v>31.424800000000001</v>
      </c>
      <c r="G49" s="19">
        <v>38.413200000000003</v>
      </c>
      <c r="H49" s="20">
        <f>F49-E49</f>
        <v>0.24160000000000181</v>
      </c>
      <c r="I49" s="18">
        <v>16.5351</v>
      </c>
      <c r="J49" s="19">
        <v>22.890999999999998</v>
      </c>
      <c r="K49" s="19">
        <v>16.907299999999999</v>
      </c>
      <c r="L49" s="19">
        <v>21.928100000000001</v>
      </c>
      <c r="M49" s="20">
        <f>L49-I49</f>
        <v>5.3930000000000007</v>
      </c>
      <c r="N49" s="18">
        <v>6.8009000000000004</v>
      </c>
      <c r="O49" s="19">
        <v>6.9023000000000003</v>
      </c>
      <c r="P49" s="19">
        <f>O49-N49</f>
        <v>0.10139999999999993</v>
      </c>
      <c r="Q49" s="19">
        <v>16.780100000000001</v>
      </c>
      <c r="R49" s="20">
        <f>Q49-N49</f>
        <v>9.9792000000000005</v>
      </c>
      <c r="S49" s="18">
        <v>6.5301</v>
      </c>
      <c r="T49" s="19">
        <v>7.0396000000000001</v>
      </c>
      <c r="U49" s="19">
        <f>T49-S49</f>
        <v>0.50950000000000006</v>
      </c>
      <c r="V49" s="19">
        <v>11.5131</v>
      </c>
      <c r="W49" s="19">
        <f>V49-S49</f>
        <v>4.9829999999999997</v>
      </c>
      <c r="X49" s="18">
        <v>6.6422999999999996</v>
      </c>
      <c r="Y49" s="19">
        <v>7.1257999999999999</v>
      </c>
      <c r="Z49" s="19">
        <f>Y49-X49</f>
        <v>0.48350000000000026</v>
      </c>
      <c r="AA49" s="19">
        <v>11.591900000000001</v>
      </c>
      <c r="AB49" s="20">
        <f>AA49-X49</f>
        <v>4.9496000000000011</v>
      </c>
    </row>
    <row r="50" spans="1:28" x14ac:dyDescent="0.2">
      <c r="A50" s="5">
        <v>36</v>
      </c>
      <c r="B50" s="2" t="s">
        <v>77</v>
      </c>
      <c r="C50" s="17">
        <v>44485</v>
      </c>
      <c r="D50" s="17">
        <v>44658</v>
      </c>
      <c r="E50" s="18">
        <v>34.596200000000003</v>
      </c>
      <c r="F50" s="19">
        <v>35.2562</v>
      </c>
      <c r="G50" s="19">
        <v>42.241799999999998</v>
      </c>
      <c r="H50" s="20">
        <f t="shared" si="0"/>
        <v>0.65999999999999659</v>
      </c>
      <c r="I50" s="18">
        <v>16.4343</v>
      </c>
      <c r="J50" s="19">
        <v>22.6585</v>
      </c>
      <c r="K50" s="19">
        <v>16.462599999999998</v>
      </c>
      <c r="L50" s="19">
        <v>21.4893</v>
      </c>
      <c r="M50" s="20">
        <f t="shared" si="1"/>
        <v>5.0549999999999997</v>
      </c>
      <c r="N50" s="18">
        <v>6.8007</v>
      </c>
      <c r="O50" s="19">
        <v>6.9005999999999998</v>
      </c>
      <c r="P50" s="19">
        <f t="shared" si="7"/>
        <v>9.9899999999999878E-2</v>
      </c>
      <c r="Q50" s="19">
        <v>16.796700000000001</v>
      </c>
      <c r="R50" s="20">
        <f t="shared" si="2"/>
        <v>9.9960000000000022</v>
      </c>
      <c r="S50" s="18">
        <v>6.6050000000000004</v>
      </c>
      <c r="T50" s="19">
        <v>7.1025999999999998</v>
      </c>
      <c r="U50" s="19">
        <f t="shared" si="3"/>
        <v>0.49759999999999938</v>
      </c>
      <c r="V50" s="19">
        <v>11.5692</v>
      </c>
      <c r="W50" s="19">
        <f t="shared" si="4"/>
        <v>4.9641999999999999</v>
      </c>
      <c r="X50" s="18">
        <v>6.6216999999999997</v>
      </c>
      <c r="Y50" s="19">
        <v>7.1017000000000001</v>
      </c>
      <c r="Z50" s="19">
        <f t="shared" si="5"/>
        <v>0.48000000000000043</v>
      </c>
      <c r="AA50" s="19">
        <v>11.5463</v>
      </c>
      <c r="AB50" s="20">
        <f t="shared" si="6"/>
        <v>4.9246000000000008</v>
      </c>
    </row>
    <row r="51" spans="1:28" x14ac:dyDescent="0.2">
      <c r="A51" s="5">
        <v>37</v>
      </c>
      <c r="B51" s="2" t="s">
        <v>78</v>
      </c>
      <c r="C51" s="17">
        <v>44485</v>
      </c>
      <c r="D51" s="17">
        <v>44658</v>
      </c>
      <c r="E51" s="18">
        <v>34.120699999999999</v>
      </c>
      <c r="F51" s="19">
        <v>34.413800000000002</v>
      </c>
      <c r="G51" s="19">
        <v>41.408700000000003</v>
      </c>
      <c r="H51" s="20">
        <f t="shared" si="0"/>
        <v>0.29310000000000258</v>
      </c>
      <c r="I51" s="18">
        <v>17.1435</v>
      </c>
      <c r="J51" s="19">
        <v>23.168199999999999</v>
      </c>
      <c r="K51" s="19">
        <v>17.180299999999999</v>
      </c>
      <c r="L51" s="19">
        <v>22.2196</v>
      </c>
      <c r="M51" s="20">
        <f t="shared" si="1"/>
        <v>5.0761000000000003</v>
      </c>
      <c r="N51" s="18">
        <v>6.8220999999999998</v>
      </c>
      <c r="O51" s="19">
        <v>6.9229000000000003</v>
      </c>
      <c r="P51" s="19">
        <f t="shared" si="7"/>
        <v>0.10080000000000044</v>
      </c>
      <c r="Q51" s="19">
        <v>16.811800000000002</v>
      </c>
      <c r="R51" s="20">
        <f t="shared" si="2"/>
        <v>9.9897000000000027</v>
      </c>
      <c r="S51" s="18">
        <v>6.6989999999999998</v>
      </c>
      <c r="T51" s="19">
        <v>7.1981999999999999</v>
      </c>
      <c r="U51" s="19">
        <f t="shared" si="3"/>
        <v>0.49920000000000009</v>
      </c>
      <c r="V51" s="19">
        <v>11.638199999999999</v>
      </c>
      <c r="W51" s="19">
        <f t="shared" si="4"/>
        <v>4.9391999999999996</v>
      </c>
      <c r="X51" s="18">
        <v>6.6275000000000004</v>
      </c>
      <c r="Y51" s="19">
        <v>7.0979000000000001</v>
      </c>
      <c r="Z51" s="19">
        <f t="shared" si="5"/>
        <v>0.47039999999999971</v>
      </c>
      <c r="AA51" s="19">
        <v>11.556800000000001</v>
      </c>
      <c r="AB51" s="20">
        <f t="shared" si="6"/>
        <v>4.9293000000000005</v>
      </c>
    </row>
    <row r="52" spans="1:28" x14ac:dyDescent="0.2">
      <c r="A52" s="5">
        <v>38</v>
      </c>
      <c r="B52" s="2" t="s">
        <v>79</v>
      </c>
      <c r="C52" s="17">
        <v>44485</v>
      </c>
      <c r="D52" s="17">
        <v>44658</v>
      </c>
      <c r="E52" s="18">
        <v>32.458799999999997</v>
      </c>
      <c r="F52" s="19">
        <v>32.728299999999997</v>
      </c>
      <c r="G52" s="19">
        <v>39.7226</v>
      </c>
      <c r="H52" s="20">
        <f t="shared" si="0"/>
        <v>0.26950000000000074</v>
      </c>
      <c r="I52" s="18">
        <v>16.733599999999999</v>
      </c>
      <c r="J52" s="19">
        <v>22.814800000000002</v>
      </c>
      <c r="K52" s="19">
        <v>17.073399999999999</v>
      </c>
      <c r="L52" s="19">
        <v>22.1008</v>
      </c>
      <c r="M52" s="20">
        <f t="shared" si="1"/>
        <v>5.3672000000000004</v>
      </c>
      <c r="N52" s="18">
        <v>6.7911999999999999</v>
      </c>
      <c r="O52" s="19">
        <v>6.8929999999999998</v>
      </c>
      <c r="P52" s="19">
        <f t="shared" si="7"/>
        <v>0.10179999999999989</v>
      </c>
      <c r="Q52" s="19">
        <v>16.795000000000002</v>
      </c>
      <c r="R52" s="20">
        <f t="shared" si="2"/>
        <v>10.003800000000002</v>
      </c>
      <c r="S52" s="18">
        <v>6.6627000000000001</v>
      </c>
      <c r="T52" s="19">
        <v>7.1707000000000001</v>
      </c>
      <c r="U52" s="19">
        <f t="shared" si="3"/>
        <v>0.50800000000000001</v>
      </c>
      <c r="V52" s="19">
        <v>11.6554</v>
      </c>
      <c r="W52" s="19">
        <f t="shared" si="4"/>
        <v>4.9927000000000001</v>
      </c>
      <c r="X52" s="18">
        <v>6.6146000000000003</v>
      </c>
      <c r="Y52" s="19">
        <v>7.1032000000000002</v>
      </c>
      <c r="Z52" s="19">
        <f t="shared" si="5"/>
        <v>0.48859999999999992</v>
      </c>
      <c r="AA52" s="19">
        <v>11.545500000000001</v>
      </c>
      <c r="AB52" s="20">
        <f t="shared" si="6"/>
        <v>4.9309000000000003</v>
      </c>
    </row>
    <row r="53" spans="1:28" x14ac:dyDescent="0.2">
      <c r="A53" s="5">
        <v>39</v>
      </c>
      <c r="B53" s="2" t="s">
        <v>80</v>
      </c>
      <c r="C53" s="17">
        <v>44485</v>
      </c>
      <c r="D53" s="17">
        <v>44658</v>
      </c>
      <c r="E53" s="18">
        <v>31.8659</v>
      </c>
      <c r="F53" s="19">
        <v>32.171100000000003</v>
      </c>
      <c r="G53" s="19">
        <v>39.170099999999998</v>
      </c>
      <c r="H53" s="20">
        <f t="shared" si="0"/>
        <v>0.3052000000000028</v>
      </c>
      <c r="I53" s="18">
        <v>17.483000000000001</v>
      </c>
      <c r="J53" s="19">
        <v>23.587499999999999</v>
      </c>
      <c r="K53" s="19">
        <v>17.582000000000001</v>
      </c>
      <c r="L53" s="19">
        <v>22.5975</v>
      </c>
      <c r="M53" s="20">
        <f t="shared" si="1"/>
        <v>5.1144999999999996</v>
      </c>
      <c r="N53" s="18">
        <v>6.8132999999999999</v>
      </c>
      <c r="O53" s="19">
        <v>6.9141000000000004</v>
      </c>
      <c r="P53" s="19">
        <f t="shared" si="7"/>
        <v>0.10080000000000044</v>
      </c>
      <c r="Q53" s="19">
        <v>16.7898</v>
      </c>
      <c r="R53" s="20">
        <f t="shared" si="2"/>
        <v>9.9764999999999997</v>
      </c>
      <c r="S53" s="18">
        <v>6.6955</v>
      </c>
      <c r="T53" s="19">
        <v>7.1951000000000001</v>
      </c>
      <c r="U53" s="19">
        <f t="shared" si="3"/>
        <v>0.49960000000000004</v>
      </c>
      <c r="V53" s="19">
        <v>11.6464</v>
      </c>
      <c r="W53" s="19">
        <f t="shared" si="4"/>
        <v>4.9508999999999999</v>
      </c>
      <c r="X53" s="18">
        <v>6.5956000000000001</v>
      </c>
      <c r="Y53" s="19">
        <v>7.0869</v>
      </c>
      <c r="Z53" s="19">
        <f t="shared" si="5"/>
        <v>0.49129999999999985</v>
      </c>
      <c r="AA53" s="19">
        <v>11.5375</v>
      </c>
      <c r="AB53" s="20">
        <f t="shared" si="6"/>
        <v>4.9418999999999995</v>
      </c>
    </row>
    <row r="54" spans="1:28" x14ac:dyDescent="0.2">
      <c r="A54" s="5">
        <v>40</v>
      </c>
      <c r="B54" s="2" t="s">
        <v>81</v>
      </c>
      <c r="C54" s="17">
        <v>44485</v>
      </c>
      <c r="D54" s="17">
        <v>44658</v>
      </c>
      <c r="E54" s="18">
        <v>34.187600000000003</v>
      </c>
      <c r="F54" s="19">
        <v>34.725200000000001</v>
      </c>
      <c r="G54" s="19">
        <v>41.724299999999999</v>
      </c>
      <c r="H54" s="20">
        <f t="shared" si="0"/>
        <v>0.53759999999999764</v>
      </c>
      <c r="I54" s="18">
        <v>17.119800000000001</v>
      </c>
      <c r="J54" s="19">
        <v>22.8249</v>
      </c>
      <c r="K54" s="19">
        <v>17.3688</v>
      </c>
      <c r="L54" s="19">
        <v>22.409199999999998</v>
      </c>
      <c r="M54" s="20">
        <f t="shared" si="1"/>
        <v>5.289399999999997</v>
      </c>
      <c r="N54" s="18">
        <v>6.5881999999999996</v>
      </c>
      <c r="O54" s="19">
        <v>6.6897000000000002</v>
      </c>
      <c r="P54" s="19">
        <f t="shared" si="7"/>
        <v>0.10150000000000059</v>
      </c>
      <c r="Q54" s="19">
        <v>16.5717</v>
      </c>
      <c r="R54" s="20">
        <f t="shared" si="2"/>
        <v>9.9834999999999994</v>
      </c>
      <c r="S54" s="18">
        <v>6.8353000000000002</v>
      </c>
      <c r="T54" s="19">
        <v>7.3399000000000001</v>
      </c>
      <c r="U54" s="19">
        <f t="shared" si="3"/>
        <v>0.50459999999999994</v>
      </c>
      <c r="V54" s="19">
        <v>11.7865</v>
      </c>
      <c r="W54" s="19">
        <f t="shared" si="4"/>
        <v>4.9512</v>
      </c>
      <c r="X54" s="18">
        <v>6.556</v>
      </c>
      <c r="Y54" s="19">
        <v>7.0294999999999996</v>
      </c>
      <c r="Z54" s="19">
        <f t="shared" si="5"/>
        <v>0.47349999999999959</v>
      </c>
      <c r="AA54" s="19">
        <v>11.477600000000001</v>
      </c>
      <c r="AB54" s="20">
        <f t="shared" si="6"/>
        <v>4.9216000000000006</v>
      </c>
    </row>
    <row r="55" spans="1:28" x14ac:dyDescent="0.2">
      <c r="B55" s="2" t="s">
        <v>82</v>
      </c>
      <c r="C55" s="4" t="s">
        <v>83</v>
      </c>
      <c r="D55" s="4" t="s">
        <v>83</v>
      </c>
      <c r="E55" s="22">
        <v>16.954000000000001</v>
      </c>
      <c r="F55" s="23" t="s">
        <v>83</v>
      </c>
      <c r="G55" s="23">
        <v>23.962599999999998</v>
      </c>
      <c r="H55" s="24" t="s">
        <v>83</v>
      </c>
      <c r="I55" s="22">
        <v>16.973099999999999</v>
      </c>
      <c r="J55" s="23">
        <v>23.4009</v>
      </c>
      <c r="K55" s="23">
        <v>18.100300000000001</v>
      </c>
      <c r="L55" s="23">
        <v>23.1036</v>
      </c>
      <c r="M55" s="24">
        <f t="shared" si="1"/>
        <v>6.1305000000000014</v>
      </c>
      <c r="N55" s="22">
        <v>6.8128000000000002</v>
      </c>
      <c r="O55" s="23">
        <v>6.9157000000000002</v>
      </c>
      <c r="P55" s="23">
        <f t="shared" si="7"/>
        <v>0.10289999999999999</v>
      </c>
      <c r="Q55" s="23">
        <v>16.818200000000001</v>
      </c>
      <c r="R55" s="24">
        <f t="shared" si="2"/>
        <v>10.005400000000002</v>
      </c>
      <c r="S55" s="22">
        <v>6.7948000000000004</v>
      </c>
      <c r="T55" s="23">
        <v>7.3151000000000002</v>
      </c>
      <c r="U55" s="23">
        <f t="shared" si="3"/>
        <v>0.52029999999999976</v>
      </c>
      <c r="V55" s="23">
        <v>11.7913</v>
      </c>
      <c r="W55" s="24">
        <f t="shared" si="4"/>
        <v>4.9964999999999993</v>
      </c>
      <c r="X55" s="22">
        <v>6.8041</v>
      </c>
      <c r="Y55" s="23">
        <v>7.2880000000000003</v>
      </c>
      <c r="Z55" s="23">
        <f t="shared" si="5"/>
        <v>0.48390000000000022</v>
      </c>
      <c r="AA55" s="23">
        <v>11.7136</v>
      </c>
      <c r="AB55" s="24">
        <f t="shared" si="6"/>
        <v>4.9094999999999995</v>
      </c>
    </row>
    <row r="56" spans="1:28" x14ac:dyDescent="0.2"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T56" s="25"/>
      <c r="U56" s="25"/>
      <c r="V56" s="19"/>
      <c r="W56" s="25"/>
      <c r="X56" s="25"/>
    </row>
    <row r="57" spans="1:28" x14ac:dyDescent="0.2">
      <c r="B57" s="6" t="s">
        <v>84</v>
      </c>
      <c r="C57" s="26" t="s">
        <v>85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19"/>
      <c r="W57" s="25"/>
      <c r="X57" s="25"/>
    </row>
    <row r="58" spans="1:28" x14ac:dyDescent="0.2">
      <c r="B58" s="6"/>
      <c r="C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spans="1:28" ht="13.5" thickBot="1" x14ac:dyDescent="0.25">
      <c r="A59" s="1"/>
      <c r="C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spans="1:28" ht="13.5" thickTop="1" x14ac:dyDescent="0.2">
      <c r="A60" s="27" t="s">
        <v>86</v>
      </c>
      <c r="B60" s="28"/>
      <c r="C60" s="29"/>
      <c r="D60" s="30"/>
      <c r="E60" s="3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25"/>
    </row>
    <row r="61" spans="1:28" x14ac:dyDescent="0.2">
      <c r="B61" s="2" t="s">
        <v>87</v>
      </c>
      <c r="C61" s="26"/>
      <c r="F61" s="25"/>
      <c r="G61" s="25"/>
      <c r="H61" s="25"/>
      <c r="I61" s="25"/>
      <c r="J61" s="25"/>
      <c r="K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8" x14ac:dyDescent="0.2">
      <c r="C62" s="26"/>
      <c r="F62" s="25"/>
      <c r="G62" s="25"/>
      <c r="H62" s="25"/>
      <c r="I62" s="25"/>
      <c r="J62" s="25"/>
      <c r="K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8" x14ac:dyDescent="0.2">
      <c r="D63" s="32" t="s">
        <v>88</v>
      </c>
      <c r="E63" s="8"/>
      <c r="F63" s="8"/>
      <c r="G63" s="8"/>
      <c r="H63" s="8"/>
      <c r="I63" s="8"/>
      <c r="J63" s="8"/>
      <c r="K63" s="8"/>
      <c r="L63" s="8"/>
      <c r="M63" s="33" t="s">
        <v>89</v>
      </c>
      <c r="N63" s="34"/>
      <c r="O63" s="34"/>
      <c r="P63" s="34"/>
      <c r="Q63" s="34"/>
      <c r="R63" s="34"/>
      <c r="S63" s="34"/>
      <c r="T63" s="34"/>
      <c r="U63" s="35"/>
      <c r="V63" s="25"/>
      <c r="W63" s="25"/>
      <c r="X63" s="25"/>
    </row>
    <row r="64" spans="1:28" x14ac:dyDescent="0.2">
      <c r="A64" s="10" t="s">
        <v>14</v>
      </c>
      <c r="B64" s="11" t="s">
        <v>15</v>
      </c>
      <c r="C64" s="4" t="s">
        <v>90</v>
      </c>
      <c r="D64" s="36" t="s">
        <v>91</v>
      </c>
      <c r="E64" s="34" t="s">
        <v>92</v>
      </c>
      <c r="F64" s="34" t="s">
        <v>93</v>
      </c>
      <c r="G64" s="34" t="s">
        <v>94</v>
      </c>
      <c r="H64" s="34" t="s">
        <v>95</v>
      </c>
      <c r="I64" s="34" t="s">
        <v>96</v>
      </c>
      <c r="J64" s="34" t="s">
        <v>97</v>
      </c>
      <c r="K64" s="34" t="s">
        <v>98</v>
      </c>
      <c r="L64" s="34" t="s">
        <v>99</v>
      </c>
      <c r="M64" s="36" t="s">
        <v>91</v>
      </c>
      <c r="N64" s="34" t="s">
        <v>92</v>
      </c>
      <c r="O64" s="34" t="s">
        <v>93</v>
      </c>
      <c r="P64" s="34" t="s">
        <v>94</v>
      </c>
      <c r="Q64" s="34" t="s">
        <v>95</v>
      </c>
      <c r="R64" s="34" t="s">
        <v>96</v>
      </c>
      <c r="S64" s="34" t="s">
        <v>97</v>
      </c>
      <c r="T64" s="34" t="s">
        <v>98</v>
      </c>
      <c r="U64" s="35" t="s">
        <v>99</v>
      </c>
    </row>
    <row r="65" spans="1:21" x14ac:dyDescent="0.2">
      <c r="A65" s="5">
        <v>1</v>
      </c>
      <c r="B65" s="2" t="s">
        <v>42</v>
      </c>
      <c r="C65" s="17">
        <v>44733</v>
      </c>
      <c r="D65" s="37">
        <v>2.8690000000000002</v>
      </c>
      <c r="E65" s="38">
        <v>25969.903999999999</v>
      </c>
      <c r="F65" s="38">
        <v>3.1429999999999998</v>
      </c>
      <c r="G65" s="38">
        <v>-0.26100000000000001</v>
      </c>
      <c r="H65" s="38">
        <v>47.466999999999999</v>
      </c>
      <c r="I65" s="38">
        <v>47.143000000000001</v>
      </c>
      <c r="J65" s="38">
        <v>4.867</v>
      </c>
      <c r="K65" s="38">
        <v>2.3959999999999999</v>
      </c>
      <c r="L65" s="38">
        <v>0.122</v>
      </c>
      <c r="M65" s="39">
        <f>D65*(R15/P15)*(M15/H15)</f>
        <v>7396.9077337513136</v>
      </c>
      <c r="N65" s="40">
        <f t="shared" ref="N65:N98" si="8">E65*(R15/P15)*(M15/H15)</f>
        <v>66956076.591976002</v>
      </c>
      <c r="O65" s="40">
        <f t="shared" ref="O65:O98" si="9">F65*(R15/P15)*(M15/H15)</f>
        <v>8103.3394936146306</v>
      </c>
      <c r="P65" s="40">
        <f t="shared" ref="P65:P98" si="10">G65*(R15/P15)*(M15/H15)</f>
        <v>-672.91492454133595</v>
      </c>
      <c r="Q65" s="40">
        <f t="shared" ref="Q65:Q98" si="11">H65*(R15/P15)*(M15/H15)</f>
        <v>122380.27863296396</v>
      </c>
      <c r="R65" s="40">
        <f t="shared" ref="R65:R98" si="12">I65*(R15/P15)*(M15/H15)</f>
        <v>121544.93596801607</v>
      </c>
      <c r="S65" s="40">
        <f t="shared" ref="S65:S98" si="13">J65*(R15/P15)*(M15/H15)</f>
        <v>12548.187500929815</v>
      </c>
      <c r="T65" s="40">
        <f t="shared" ref="T65:T98" si="14">K65*(R15/P15)*(M15/H15)</f>
        <v>6177.4105716514969</v>
      </c>
      <c r="U65" s="41">
        <f t="shared" ref="U65:U98" si="15">L65*(R15/P15)*(M15/H15)</f>
        <v>314.54260840629496</v>
      </c>
    </row>
    <row r="66" spans="1:21" x14ac:dyDescent="0.2">
      <c r="A66" s="5">
        <v>2</v>
      </c>
      <c r="B66" s="2" t="s">
        <v>43</v>
      </c>
      <c r="C66" s="17">
        <v>44733</v>
      </c>
      <c r="D66" s="37">
        <v>2.335</v>
      </c>
      <c r="E66" s="38">
        <v>5394.1090000000004</v>
      </c>
      <c r="F66" s="38">
        <v>2.306</v>
      </c>
      <c r="G66" s="38">
        <v>-0.20799999999999999</v>
      </c>
      <c r="H66" s="38">
        <v>6.1580000000000004</v>
      </c>
      <c r="I66" s="38">
        <v>6.14</v>
      </c>
      <c r="J66" s="38">
        <v>1.897</v>
      </c>
      <c r="K66" s="38">
        <v>5.21</v>
      </c>
      <c r="L66" s="38">
        <v>0.20499999999999999</v>
      </c>
      <c r="M66" s="39">
        <f t="shared" ref="M65:M98" si="16">D66*(R16/P16)*(M16/H16)</f>
        <v>3082.0158951104822</v>
      </c>
      <c r="N66" s="40">
        <f t="shared" si="8"/>
        <v>7119798.5772841582</v>
      </c>
      <c r="O66" s="40">
        <f t="shared" si="9"/>
        <v>3043.738181638018</v>
      </c>
      <c r="P66" s="40">
        <f t="shared" si="10"/>
        <v>-274.54360007836414</v>
      </c>
      <c r="Q66" s="40">
        <f t="shared" si="11"/>
        <v>8128.0744677046468</v>
      </c>
      <c r="R66" s="40">
        <f t="shared" si="12"/>
        <v>8104.3158869286335</v>
      </c>
      <c r="S66" s="40">
        <f t="shared" si="13"/>
        <v>2503.89042956085</v>
      </c>
      <c r="T66" s="40">
        <f t="shared" si="14"/>
        <v>6876.7892135013326</v>
      </c>
      <c r="U66" s="41">
        <f t="shared" si="15"/>
        <v>270.58383661569547</v>
      </c>
    </row>
    <row r="67" spans="1:21" x14ac:dyDescent="0.2">
      <c r="A67" s="5">
        <v>3</v>
      </c>
      <c r="B67" s="2" t="s">
        <v>44</v>
      </c>
      <c r="C67" s="17">
        <v>44733</v>
      </c>
      <c r="D67" s="37">
        <v>41.006999999999998</v>
      </c>
      <c r="E67" s="38">
        <v>1787.4449999999999</v>
      </c>
      <c r="F67" s="38">
        <v>4.7939999999999996</v>
      </c>
      <c r="G67" s="38">
        <v>4.4409999999999998</v>
      </c>
      <c r="H67" s="38">
        <v>1.0029999999999999</v>
      </c>
      <c r="I67" s="38">
        <v>1.0369999999999999</v>
      </c>
      <c r="J67" s="38">
        <v>0.112</v>
      </c>
      <c r="K67" s="38">
        <v>2.633</v>
      </c>
      <c r="L67" s="38">
        <v>0.29899999999999999</v>
      </c>
      <c r="M67" s="39">
        <f t="shared" si="16"/>
        <v>105769.55121418815</v>
      </c>
      <c r="N67" s="40">
        <f t="shared" si="8"/>
        <v>4610365.4368777163</v>
      </c>
      <c r="O67" s="40">
        <f t="shared" si="9"/>
        <v>12365.187127095811</v>
      </c>
      <c r="P67" s="40">
        <f t="shared" si="10"/>
        <v>11454.692538888716</v>
      </c>
      <c r="Q67" s="40">
        <f t="shared" si="11"/>
        <v>2587.0426968037336</v>
      </c>
      <c r="R67" s="40">
        <f t="shared" si="12"/>
        <v>2674.7390594072499</v>
      </c>
      <c r="S67" s="40">
        <f t="shared" si="13"/>
        <v>288.88213563511283</v>
      </c>
      <c r="T67" s="40">
        <f t="shared" si="14"/>
        <v>6791.3094922076079</v>
      </c>
      <c r="U67" s="41">
        <f t="shared" si="15"/>
        <v>771.21212995445296</v>
      </c>
    </row>
    <row r="68" spans="1:21" x14ac:dyDescent="0.2">
      <c r="A68" s="5">
        <v>4</v>
      </c>
      <c r="B68" s="2" t="s">
        <v>45</v>
      </c>
      <c r="C68" s="17">
        <v>44733</v>
      </c>
      <c r="D68" s="37">
        <v>46.738</v>
      </c>
      <c r="E68" s="38">
        <v>1018.698</v>
      </c>
      <c r="F68" s="38">
        <v>3.6739999999999999</v>
      </c>
      <c r="G68" s="38">
        <v>5.1139999999999999</v>
      </c>
      <c r="H68" s="38">
        <v>0.46899999999999997</v>
      </c>
      <c r="I68" s="38">
        <v>0.46</v>
      </c>
      <c r="J68" s="38">
        <v>0.158</v>
      </c>
      <c r="K68" s="38">
        <v>2.6920000000000002</v>
      </c>
      <c r="L68" s="38">
        <v>0.20899999999999999</v>
      </c>
      <c r="M68" s="39">
        <f t="shared" si="16"/>
        <v>153604.49208071746</v>
      </c>
      <c r="N68" s="40">
        <f t="shared" si="8"/>
        <v>3347952.1775352545</v>
      </c>
      <c r="O68" s="40">
        <f t="shared" si="9"/>
        <v>12074.605329807779</v>
      </c>
      <c r="P68" s="40">
        <f t="shared" si="10"/>
        <v>16807.167026847299</v>
      </c>
      <c r="Q68" s="40">
        <f t="shared" si="11"/>
        <v>1541.369052716344</v>
      </c>
      <c r="R68" s="40">
        <f t="shared" si="12"/>
        <v>1511.7905421098471</v>
      </c>
      <c r="S68" s="40">
        <f t="shared" si="13"/>
        <v>519.26718620294741</v>
      </c>
      <c r="T68" s="40">
        <f t="shared" si="14"/>
        <v>8847.2611725211045</v>
      </c>
      <c r="U68" s="41">
        <f t="shared" si="15"/>
        <v>686.87874630643046</v>
      </c>
    </row>
    <row r="69" spans="1:21" x14ac:dyDescent="0.2">
      <c r="A69" s="5">
        <v>5</v>
      </c>
      <c r="B69" s="2" t="s">
        <v>46</v>
      </c>
      <c r="C69" s="17">
        <v>44733</v>
      </c>
      <c r="D69" s="37">
        <v>67.162000000000006</v>
      </c>
      <c r="E69" s="38">
        <v>1671.4659999999999</v>
      </c>
      <c r="F69" s="38">
        <v>4.843</v>
      </c>
      <c r="G69" s="38">
        <v>3.87</v>
      </c>
      <c r="H69" s="38">
        <v>0.64600000000000002</v>
      </c>
      <c r="I69" s="38">
        <v>0.63900000000000001</v>
      </c>
      <c r="J69" s="38">
        <v>5.5E-2</v>
      </c>
      <c r="K69" s="38">
        <v>3.3119999999999998</v>
      </c>
      <c r="L69" s="38">
        <v>0.32200000000000001</v>
      </c>
      <c r="M69" s="39">
        <f t="shared" si="16"/>
        <v>121063.01931977378</v>
      </c>
      <c r="N69" s="40">
        <f t="shared" si="8"/>
        <v>3012904.9261538517</v>
      </c>
      <c r="O69" s="40">
        <f t="shared" si="9"/>
        <v>8729.7609148873526</v>
      </c>
      <c r="P69" s="40">
        <f t="shared" si="10"/>
        <v>6975.8775016754198</v>
      </c>
      <c r="Q69" s="40">
        <f t="shared" si="11"/>
        <v>1164.4488026052509</v>
      </c>
      <c r="R69" s="40">
        <f t="shared" si="12"/>
        <v>1151.8309363231506</v>
      </c>
      <c r="S69" s="40">
        <f t="shared" si="13"/>
        <v>99.140377930787622</v>
      </c>
      <c r="T69" s="40">
        <f t="shared" si="14"/>
        <v>5970.0533037594287</v>
      </c>
      <c r="U69" s="41">
        <f t="shared" si="15"/>
        <v>580.42184897661105</v>
      </c>
    </row>
    <row r="70" spans="1:21" x14ac:dyDescent="0.2">
      <c r="A70" s="5">
        <v>6</v>
      </c>
      <c r="B70" s="2" t="s">
        <v>47</v>
      </c>
      <c r="C70" s="17">
        <v>44733</v>
      </c>
      <c r="D70" s="37">
        <v>86.352000000000004</v>
      </c>
      <c r="E70" s="38">
        <v>2165.9960000000001</v>
      </c>
      <c r="F70" s="38">
        <v>4.8460000000000001</v>
      </c>
      <c r="G70" s="38">
        <v>6.0359999999999996</v>
      </c>
      <c r="H70" s="38">
        <v>0.59199999999999997</v>
      </c>
      <c r="I70" s="38">
        <v>0.60099999999999998</v>
      </c>
      <c r="J70" s="38">
        <v>7.8E-2</v>
      </c>
      <c r="K70" s="38">
        <v>3.8250000000000002</v>
      </c>
      <c r="L70" s="38">
        <v>0.437</v>
      </c>
      <c r="M70" s="39">
        <f t="shared" si="16"/>
        <v>150044.86514014809</v>
      </c>
      <c r="N70" s="40">
        <f t="shared" si="8"/>
        <v>3763625.3672653814</v>
      </c>
      <c r="O70" s="40">
        <f t="shared" si="9"/>
        <v>8420.3888325592634</v>
      </c>
      <c r="P70" s="40">
        <f t="shared" si="10"/>
        <v>10488.12773283692</v>
      </c>
      <c r="Q70" s="40">
        <f t="shared" si="11"/>
        <v>1028.6566629952713</v>
      </c>
      <c r="R70" s="40">
        <f t="shared" si="12"/>
        <v>1044.2950244259425</v>
      </c>
      <c r="S70" s="40">
        <f t="shared" si="13"/>
        <v>135.53246573248506</v>
      </c>
      <c r="T70" s="40">
        <f t="shared" si="14"/>
        <v>6646.3036080353259</v>
      </c>
      <c r="U70" s="41">
        <f t="shared" si="15"/>
        <v>759.32932724482021</v>
      </c>
    </row>
    <row r="71" spans="1:21" x14ac:dyDescent="0.2">
      <c r="A71" s="5">
        <v>7</v>
      </c>
      <c r="B71" s="2" t="s">
        <v>48</v>
      </c>
      <c r="C71" s="17">
        <v>44733</v>
      </c>
      <c r="D71" s="37">
        <v>52.256</v>
      </c>
      <c r="E71" s="38">
        <v>8998.2520000000004</v>
      </c>
      <c r="F71" s="38">
        <v>29.87</v>
      </c>
      <c r="G71" s="38">
        <v>5.2480000000000002</v>
      </c>
      <c r="H71" s="38">
        <v>4.2679999999999998</v>
      </c>
      <c r="I71" s="38">
        <v>4.1559999999999997</v>
      </c>
      <c r="J71" s="38">
        <v>1.1100000000000001</v>
      </c>
      <c r="K71" s="38">
        <v>9.4049999999999994</v>
      </c>
      <c r="L71" s="38">
        <v>1.204</v>
      </c>
      <c r="M71" s="39">
        <f t="shared" si="16"/>
        <v>72559.583635766656</v>
      </c>
      <c r="N71" s="40">
        <f t="shared" si="8"/>
        <v>12494439.271465566</v>
      </c>
      <c r="O71" s="40">
        <f t="shared" si="9"/>
        <v>41475.711175756849</v>
      </c>
      <c r="P71" s="40">
        <f t="shared" si="10"/>
        <v>7287.0616756066947</v>
      </c>
      <c r="Q71" s="40">
        <f t="shared" si="11"/>
        <v>5926.291774292944</v>
      </c>
      <c r="R71" s="40">
        <f t="shared" si="12"/>
        <v>5770.7752141428009</v>
      </c>
      <c r="S71" s="40">
        <f t="shared" si="13"/>
        <v>1541.2801943451659</v>
      </c>
      <c r="T71" s="40">
        <f t="shared" si="14"/>
        <v>13059.22543046512</v>
      </c>
      <c r="U71" s="41">
        <f t="shared" si="15"/>
        <v>1671.8030216140355</v>
      </c>
    </row>
    <row r="72" spans="1:21" x14ac:dyDescent="0.2">
      <c r="A72" s="5">
        <v>8</v>
      </c>
      <c r="B72" s="2" t="s">
        <v>49</v>
      </c>
      <c r="C72" s="17">
        <v>44733</v>
      </c>
      <c r="D72" s="37">
        <v>4.4260000000000002</v>
      </c>
      <c r="E72" s="38">
        <v>854.28499999999997</v>
      </c>
      <c r="F72" s="38">
        <v>2.0219999999999998</v>
      </c>
      <c r="G72" s="38">
        <v>-0.83599999999999997</v>
      </c>
      <c r="H72" s="38">
        <v>2.931</v>
      </c>
      <c r="I72" s="38">
        <v>2.8959999999999999</v>
      </c>
      <c r="J72" s="38">
        <v>0.31</v>
      </c>
      <c r="K72" s="38">
        <v>3.0579999999999998</v>
      </c>
      <c r="L72" s="38">
        <v>0.191</v>
      </c>
      <c r="M72" s="39">
        <f t="shared" si="16"/>
        <v>10319.342647209523</v>
      </c>
      <c r="N72" s="40">
        <f t="shared" si="8"/>
        <v>1991789.3432831876</v>
      </c>
      <c r="O72" s="40">
        <f t="shared" si="9"/>
        <v>4714.3494877220191</v>
      </c>
      <c r="P72" s="40">
        <f t="shared" si="10"/>
        <v>-1949.1573549632087</v>
      </c>
      <c r="Q72" s="40">
        <f t="shared" si="11"/>
        <v>6833.7083820540256</v>
      </c>
      <c r="R72" s="40">
        <f t="shared" si="12"/>
        <v>6752.1049042744653</v>
      </c>
      <c r="S72" s="40">
        <f t="shared" si="13"/>
        <v>722.77366033324722</v>
      </c>
      <c r="T72" s="40">
        <f t="shared" si="14"/>
        <v>7129.8124299969995</v>
      </c>
      <c r="U72" s="41">
        <f t="shared" si="15"/>
        <v>445.32183588274268</v>
      </c>
    </row>
    <row r="73" spans="1:21" x14ac:dyDescent="0.2">
      <c r="A73" s="5">
        <v>9</v>
      </c>
      <c r="B73" s="2" t="s">
        <v>50</v>
      </c>
      <c r="C73" s="17">
        <v>44733</v>
      </c>
      <c r="D73" s="37">
        <v>3.7589999999999999</v>
      </c>
      <c r="E73" s="38">
        <v>6445.9229999999998</v>
      </c>
      <c r="F73" s="38">
        <v>1.835</v>
      </c>
      <c r="G73" s="38">
        <v>-0.84799999999999998</v>
      </c>
      <c r="H73" s="38">
        <v>5.335</v>
      </c>
      <c r="I73" s="38">
        <v>5.3490000000000002</v>
      </c>
      <c r="J73" s="38">
        <v>0.88500000000000001</v>
      </c>
      <c r="K73" s="38">
        <v>4.2190000000000003</v>
      </c>
      <c r="L73" s="38">
        <v>0.123</v>
      </c>
      <c r="M73" s="39">
        <f t="shared" si="16"/>
        <v>6398.8543291693722</v>
      </c>
      <c r="N73" s="40">
        <f t="shared" si="8"/>
        <v>10972738.040447572</v>
      </c>
      <c r="O73" s="40">
        <f t="shared" si="9"/>
        <v>3123.6758962558656</v>
      </c>
      <c r="P73" s="40">
        <f t="shared" si="10"/>
        <v>-1443.5297874795497</v>
      </c>
      <c r="Q73" s="40">
        <f t="shared" si="11"/>
        <v>9081.640820994573</v>
      </c>
      <c r="R73" s="40">
        <f t="shared" si="12"/>
        <v>9105.4726806935287</v>
      </c>
      <c r="S73" s="40">
        <f t="shared" si="13"/>
        <v>1506.5139881125019</v>
      </c>
      <c r="T73" s="40">
        <f t="shared" si="14"/>
        <v>7181.9011478493176</v>
      </c>
      <c r="U73" s="41">
        <f t="shared" si="15"/>
        <v>209.37991021224602</v>
      </c>
    </row>
    <row r="74" spans="1:21" x14ac:dyDescent="0.2">
      <c r="A74" s="5">
        <v>10</v>
      </c>
      <c r="B74" s="2" t="s">
        <v>51</v>
      </c>
      <c r="C74" s="17">
        <v>44733</v>
      </c>
      <c r="D74" s="37">
        <v>1.0469999999999999</v>
      </c>
      <c r="E74" s="38">
        <v>1769.5250000000001</v>
      </c>
      <c r="F74" s="38">
        <v>0.879</v>
      </c>
      <c r="G74" s="38">
        <v>-1.35</v>
      </c>
      <c r="H74" s="38">
        <v>3.34</v>
      </c>
      <c r="I74" s="38">
        <v>3.335</v>
      </c>
      <c r="J74" s="38">
        <v>0.69799999999999995</v>
      </c>
      <c r="K74" s="38">
        <v>1.83</v>
      </c>
      <c r="L74" s="38">
        <v>0.09</v>
      </c>
      <c r="M74" s="39">
        <f t="shared" si="16"/>
        <v>2190.804056878444</v>
      </c>
      <c r="N74" s="40">
        <f t="shared" si="8"/>
        <v>3702657.6396827409</v>
      </c>
      <c r="O74" s="40">
        <f t="shared" si="9"/>
        <v>1839.2710276945106</v>
      </c>
      <c r="P74" s="40">
        <f t="shared" si="10"/>
        <v>-2824.818984513754</v>
      </c>
      <c r="Q74" s="40">
        <f t="shared" si="11"/>
        <v>6988.8114135377309</v>
      </c>
      <c r="R74" s="40">
        <f t="shared" si="12"/>
        <v>6978.3491210024949</v>
      </c>
      <c r="S74" s="40">
        <f t="shared" si="13"/>
        <v>1460.5360379189626</v>
      </c>
      <c r="T74" s="40">
        <f t="shared" si="14"/>
        <v>3829.1990678964212</v>
      </c>
      <c r="U74" s="41">
        <f t="shared" si="15"/>
        <v>188.32126563425021</v>
      </c>
    </row>
    <row r="75" spans="1:21" x14ac:dyDescent="0.2">
      <c r="A75" s="5">
        <v>11</v>
      </c>
      <c r="B75" s="2" t="s">
        <v>52</v>
      </c>
      <c r="C75" s="17">
        <v>44733</v>
      </c>
      <c r="D75" s="37">
        <v>4.6239999999999997</v>
      </c>
      <c r="E75" s="38">
        <v>11122.795</v>
      </c>
      <c r="F75" s="38">
        <v>2.6269999999999998</v>
      </c>
      <c r="G75" s="38">
        <v>-0.63500000000000001</v>
      </c>
      <c r="H75" s="38">
        <v>28.338000000000001</v>
      </c>
      <c r="I75" s="38">
        <v>27.901</v>
      </c>
      <c r="J75" s="38">
        <v>4.6289999999999996</v>
      </c>
      <c r="K75" s="38">
        <v>4.3639999999999999</v>
      </c>
      <c r="L75" s="38">
        <v>0.40600000000000003</v>
      </c>
      <c r="M75" s="39">
        <f t="shared" si="16"/>
        <v>6754.5982191100002</v>
      </c>
      <c r="N75" s="40">
        <f t="shared" si="8"/>
        <v>16247839.813694987</v>
      </c>
      <c r="O75" s="40">
        <f t="shared" si="9"/>
        <v>3837.4415055367581</v>
      </c>
      <c r="P75" s="40">
        <f t="shared" si="10"/>
        <v>-927.58863951878254</v>
      </c>
      <c r="Q75" s="40">
        <f t="shared" si="11"/>
        <v>41395.286404225611</v>
      </c>
      <c r="R75" s="40">
        <f t="shared" si="12"/>
        <v>40756.93012789535</v>
      </c>
      <c r="S75" s="40">
        <f t="shared" si="13"/>
        <v>6761.9020666652659</v>
      </c>
      <c r="T75" s="40">
        <f t="shared" si="14"/>
        <v>6374.7981462361686</v>
      </c>
      <c r="U75" s="41">
        <f t="shared" si="15"/>
        <v>593.07242148759963</v>
      </c>
    </row>
    <row r="76" spans="1:21" x14ac:dyDescent="0.2">
      <c r="A76" s="5">
        <v>12</v>
      </c>
      <c r="B76" s="2" t="s">
        <v>53</v>
      </c>
      <c r="C76" s="17">
        <v>44733</v>
      </c>
      <c r="D76" s="37">
        <v>5.298</v>
      </c>
      <c r="E76" s="38">
        <v>5124.085</v>
      </c>
      <c r="F76" s="38">
        <v>2.4359999999999999</v>
      </c>
      <c r="G76" s="38">
        <v>-0.56499999999999995</v>
      </c>
      <c r="H76" s="38">
        <v>11.102</v>
      </c>
      <c r="I76" s="38">
        <v>11.097</v>
      </c>
      <c r="J76" s="38">
        <v>3.53</v>
      </c>
      <c r="K76" s="38">
        <v>3.57</v>
      </c>
      <c r="L76" s="38">
        <v>0.188</v>
      </c>
      <c r="M76" s="39">
        <f t="shared" si="16"/>
        <v>14884.204566045164</v>
      </c>
      <c r="N76" s="40">
        <f t="shared" si="8"/>
        <v>14395607.654549554</v>
      </c>
      <c r="O76" s="40">
        <f t="shared" si="9"/>
        <v>6843.6999476946048</v>
      </c>
      <c r="P76" s="40">
        <f t="shared" si="10"/>
        <v>-1587.3113589685761</v>
      </c>
      <c r="Q76" s="40">
        <f t="shared" si="11"/>
        <v>31189.965853573693</v>
      </c>
      <c r="R76" s="40">
        <f t="shared" si="12"/>
        <v>31175.918850396974</v>
      </c>
      <c r="S76" s="40">
        <f t="shared" si="13"/>
        <v>9917.1842427594238</v>
      </c>
      <c r="T76" s="40">
        <f t="shared" si="14"/>
        <v>10029.560268173127</v>
      </c>
      <c r="U76" s="41">
        <f t="shared" si="15"/>
        <v>528.16731944441119</v>
      </c>
    </row>
    <row r="77" spans="1:21" x14ac:dyDescent="0.2">
      <c r="A77" s="5">
        <v>13</v>
      </c>
      <c r="B77" s="2" t="s">
        <v>54</v>
      </c>
      <c r="C77" s="17">
        <v>44733</v>
      </c>
      <c r="D77" s="37">
        <v>1.53</v>
      </c>
      <c r="E77" s="38">
        <v>6169.8630000000003</v>
      </c>
      <c r="F77" s="38">
        <v>2.9849999999999999</v>
      </c>
      <c r="G77" s="38">
        <v>-0.85</v>
      </c>
      <c r="H77" s="38">
        <v>0.36299999999999999</v>
      </c>
      <c r="I77" s="38">
        <v>0.36</v>
      </c>
      <c r="J77" s="38">
        <v>0.16800000000000001</v>
      </c>
      <c r="K77" s="38">
        <v>1.3580000000000001</v>
      </c>
      <c r="L77" s="38">
        <v>0.16600000000000001</v>
      </c>
      <c r="M77" s="39">
        <f t="shared" si="16"/>
        <v>3361.075738498756</v>
      </c>
      <c r="N77" s="40">
        <f t="shared" si="8"/>
        <v>13553841.071347158</v>
      </c>
      <c r="O77" s="40">
        <f t="shared" si="9"/>
        <v>6557.39286236522</v>
      </c>
      <c r="P77" s="40">
        <f t="shared" si="10"/>
        <v>-1867.2642991659754</v>
      </c>
      <c r="Q77" s="40">
        <f t="shared" si="11"/>
        <v>797.43169482029305</v>
      </c>
      <c r="R77" s="40">
        <f t="shared" si="12"/>
        <v>790.8413502350013</v>
      </c>
      <c r="S77" s="40">
        <f t="shared" si="13"/>
        <v>369.05929677633401</v>
      </c>
      <c r="T77" s="40">
        <f t="shared" si="14"/>
        <v>2983.2293156086994</v>
      </c>
      <c r="U77" s="41">
        <f t="shared" si="15"/>
        <v>364.66573371947283</v>
      </c>
    </row>
    <row r="78" spans="1:21" x14ac:dyDescent="0.2">
      <c r="A78" s="5">
        <v>14</v>
      </c>
      <c r="B78" s="2" t="s">
        <v>55</v>
      </c>
      <c r="C78" s="17">
        <v>44733</v>
      </c>
      <c r="D78" s="37">
        <v>34.99</v>
      </c>
      <c r="E78" s="38">
        <v>2582.6480000000001</v>
      </c>
      <c r="F78" s="38">
        <v>3.7850000000000001</v>
      </c>
      <c r="G78" s="38">
        <v>2.4430000000000001</v>
      </c>
      <c r="H78" s="38">
        <v>0.312</v>
      </c>
      <c r="I78" s="38">
        <v>0.29799999999999999</v>
      </c>
      <c r="J78" s="38">
        <v>0.122</v>
      </c>
      <c r="K78" s="38">
        <v>2.5209999999999999</v>
      </c>
      <c r="L78" s="38">
        <v>0.55000000000000004</v>
      </c>
      <c r="M78" s="39">
        <f t="shared" si="16"/>
        <v>58046.733263160866</v>
      </c>
      <c r="N78" s="40">
        <f t="shared" si="8"/>
        <v>4284489.270323975</v>
      </c>
      <c r="O78" s="40">
        <f t="shared" si="9"/>
        <v>6279.133621064987</v>
      </c>
      <c r="P78" s="40">
        <f t="shared" si="10"/>
        <v>4052.8199303201482</v>
      </c>
      <c r="Q78" s="40">
        <f t="shared" si="11"/>
        <v>517.59304881698165</v>
      </c>
      <c r="R78" s="40">
        <f t="shared" si="12"/>
        <v>494.36771970339913</v>
      </c>
      <c r="S78" s="40">
        <f t="shared" si="13"/>
        <v>202.39215370407615</v>
      </c>
      <c r="T78" s="40">
        <f t="shared" si="14"/>
        <v>4182.2181925243931</v>
      </c>
      <c r="U78" s="41">
        <f t="shared" si="15"/>
        <v>912.4236437478844</v>
      </c>
    </row>
    <row r="79" spans="1:21" x14ac:dyDescent="0.2">
      <c r="A79" s="5">
        <v>15</v>
      </c>
      <c r="B79" s="2" t="s">
        <v>56</v>
      </c>
      <c r="C79" s="17">
        <v>44733</v>
      </c>
      <c r="D79" s="37">
        <v>35.308999999999997</v>
      </c>
      <c r="E79" s="38">
        <v>1891.5530000000001</v>
      </c>
      <c r="F79" s="38">
        <v>1.702</v>
      </c>
      <c r="G79" s="38">
        <v>0.60399999999999998</v>
      </c>
      <c r="H79" s="38">
        <v>0.45800000000000002</v>
      </c>
      <c r="I79" s="38">
        <v>0.46700000000000003</v>
      </c>
      <c r="J79" s="38">
        <v>0.17799999999999999</v>
      </c>
      <c r="K79" s="38">
        <v>1.6679999999999999</v>
      </c>
      <c r="L79" s="38">
        <v>0.17399999999999999</v>
      </c>
      <c r="M79" s="39">
        <f t="shared" si="16"/>
        <v>76079.931810194568</v>
      </c>
      <c r="N79" s="40">
        <f t="shared" si="8"/>
        <v>4075709.4014378483</v>
      </c>
      <c r="O79" s="40">
        <f t="shared" si="9"/>
        <v>3667.2815412770447</v>
      </c>
      <c r="P79" s="40">
        <f t="shared" si="10"/>
        <v>1301.4324623568361</v>
      </c>
      <c r="Q79" s="40">
        <f t="shared" si="11"/>
        <v>986.8477943036936</v>
      </c>
      <c r="R79" s="40">
        <f t="shared" si="12"/>
        <v>1006.2399998686134</v>
      </c>
      <c r="S79" s="40">
        <f t="shared" si="13"/>
        <v>383.5347322839682</v>
      </c>
      <c r="T79" s="40">
        <f t="shared" si="14"/>
        <v>3594.0220980317922</v>
      </c>
      <c r="U79" s="41">
        <f t="shared" si="15"/>
        <v>374.91597425511503</v>
      </c>
    </row>
    <row r="80" spans="1:21" x14ac:dyDescent="0.2">
      <c r="A80" s="5">
        <v>16</v>
      </c>
      <c r="B80" s="2" t="s">
        <v>57</v>
      </c>
      <c r="C80" s="17">
        <v>44733</v>
      </c>
      <c r="D80" s="37">
        <v>114.88800000000001</v>
      </c>
      <c r="E80" s="38">
        <v>3299.971</v>
      </c>
      <c r="F80" s="38">
        <v>5.0949999999999998</v>
      </c>
      <c r="G80" s="38">
        <v>6.5570000000000004</v>
      </c>
      <c r="H80" s="38">
        <v>0.53100000000000003</v>
      </c>
      <c r="I80" s="38">
        <v>0.53600000000000003</v>
      </c>
      <c r="J80" s="38">
        <v>0.312</v>
      </c>
      <c r="K80" s="38">
        <v>5.298</v>
      </c>
      <c r="L80" s="38">
        <v>0.39900000000000002</v>
      </c>
      <c r="M80" s="39">
        <f t="shared" si="16"/>
        <v>174911.25757838634</v>
      </c>
      <c r="N80" s="40">
        <f t="shared" si="8"/>
        <v>5024041.4802434118</v>
      </c>
      <c r="O80" s="40">
        <f t="shared" si="9"/>
        <v>7756.8837246873327</v>
      </c>
      <c r="P80" s="40">
        <f t="shared" si="10"/>
        <v>9982.7059043719037</v>
      </c>
      <c r="Q80" s="40">
        <f t="shared" si="11"/>
        <v>808.42105158174172</v>
      </c>
      <c r="R80" s="40">
        <f t="shared" si="12"/>
        <v>816.03330253825538</v>
      </c>
      <c r="S80" s="40">
        <f t="shared" si="13"/>
        <v>475.00445968644709</v>
      </c>
      <c r="T80" s="40">
        <f t="shared" si="14"/>
        <v>8065.9411135217852</v>
      </c>
      <c r="U80" s="41">
        <f t="shared" si="15"/>
        <v>607.45762632978335</v>
      </c>
    </row>
    <row r="81" spans="1:21" x14ac:dyDescent="0.2">
      <c r="A81" s="5">
        <v>17</v>
      </c>
      <c r="B81" s="2" t="s">
        <v>58</v>
      </c>
      <c r="C81" s="17">
        <v>44733</v>
      </c>
      <c r="D81" s="37">
        <v>20.707999999999998</v>
      </c>
      <c r="E81" s="38">
        <v>543.80700000000002</v>
      </c>
      <c r="F81" s="38">
        <v>1.91</v>
      </c>
      <c r="G81" s="38">
        <v>-0.317</v>
      </c>
      <c r="H81" s="38">
        <v>0.108</v>
      </c>
      <c r="I81" s="38">
        <v>0.107</v>
      </c>
      <c r="J81" s="38">
        <v>9.4E-2</v>
      </c>
      <c r="K81" s="38">
        <v>1.1719999999999999</v>
      </c>
      <c r="L81" s="38">
        <v>0.22800000000000001</v>
      </c>
      <c r="M81" s="39">
        <f t="shared" si="16"/>
        <v>38961.769086473803</v>
      </c>
      <c r="N81" s="40">
        <f t="shared" si="8"/>
        <v>1023164.1279509398</v>
      </c>
      <c r="O81" s="40">
        <f t="shared" si="9"/>
        <v>3593.6342937591735</v>
      </c>
      <c r="P81" s="40">
        <f t="shared" si="10"/>
        <v>-596.43040372861685</v>
      </c>
      <c r="Q81" s="40">
        <f t="shared" si="11"/>
        <v>203.20026373088521</v>
      </c>
      <c r="R81" s="40">
        <f t="shared" si="12"/>
        <v>201.31877980745111</v>
      </c>
      <c r="S81" s="40">
        <f t="shared" si="13"/>
        <v>176.8594888028075</v>
      </c>
      <c r="T81" s="40">
        <f t="shared" si="14"/>
        <v>2205.0991582647912</v>
      </c>
      <c r="U81" s="41">
        <f t="shared" si="15"/>
        <v>428.97833454297989</v>
      </c>
    </row>
    <row r="82" spans="1:21" x14ac:dyDescent="0.2">
      <c r="A82" s="5">
        <v>18</v>
      </c>
      <c r="B82" s="2" t="s">
        <v>59</v>
      </c>
      <c r="C82" s="17">
        <v>44733</v>
      </c>
      <c r="D82" s="37">
        <v>71.215999999999994</v>
      </c>
      <c r="E82" s="38">
        <v>2314.3040000000001</v>
      </c>
      <c r="F82" s="38">
        <v>8.0489999999999995</v>
      </c>
      <c r="G82" s="38">
        <v>5.2759999999999998</v>
      </c>
      <c r="H82" s="38">
        <v>0.36799999999999999</v>
      </c>
      <c r="I82" s="38">
        <v>0.33600000000000002</v>
      </c>
      <c r="J82" s="38">
        <v>0.111</v>
      </c>
      <c r="K82" s="38">
        <v>3.625</v>
      </c>
      <c r="L82" s="38">
        <v>0.36399999999999999</v>
      </c>
      <c r="M82" s="39">
        <f t="shared" si="16"/>
        <v>142954.17728976463</v>
      </c>
      <c r="N82" s="40">
        <f t="shared" si="8"/>
        <v>4645577.1781399054</v>
      </c>
      <c r="O82" s="40">
        <f t="shared" si="9"/>
        <v>16157.017706769766</v>
      </c>
      <c r="P82" s="40">
        <f t="shared" si="10"/>
        <v>10590.685230577372</v>
      </c>
      <c r="Q82" s="40">
        <f t="shared" si="11"/>
        <v>738.69828750046872</v>
      </c>
      <c r="R82" s="40">
        <f t="shared" si="12"/>
        <v>674.46365380477584</v>
      </c>
      <c r="S82" s="40">
        <f t="shared" si="13"/>
        <v>222.81388563193491</v>
      </c>
      <c r="T82" s="40">
        <f t="shared" si="14"/>
        <v>7276.5795983402159</v>
      </c>
      <c r="U82" s="41">
        <f t="shared" si="15"/>
        <v>730.66895828850727</v>
      </c>
    </row>
    <row r="83" spans="1:21" x14ac:dyDescent="0.2">
      <c r="A83" s="5">
        <v>19</v>
      </c>
      <c r="B83" s="2" t="s">
        <v>60</v>
      </c>
      <c r="C83" s="17">
        <v>44733</v>
      </c>
      <c r="D83" s="37">
        <v>48.607999999999997</v>
      </c>
      <c r="E83" s="38">
        <v>1591.1120000000001</v>
      </c>
      <c r="F83" s="38">
        <v>5.6210000000000004</v>
      </c>
      <c r="G83" s="38">
        <v>2.2029999999999998</v>
      </c>
      <c r="H83" s="38">
        <v>0.58799999999999997</v>
      </c>
      <c r="I83" s="38">
        <v>0.58299999999999996</v>
      </c>
      <c r="J83" s="38">
        <v>9.2999999999999999E-2</v>
      </c>
      <c r="K83" s="38">
        <v>2.516</v>
      </c>
      <c r="L83" s="38">
        <v>0.35199999999999998</v>
      </c>
      <c r="M83" s="39">
        <f t="shared" si="16"/>
        <v>139145.42010547066</v>
      </c>
      <c r="N83" s="40">
        <f t="shared" si="8"/>
        <v>4554722.4258322837</v>
      </c>
      <c r="O83" s="40">
        <f t="shared" si="9"/>
        <v>16090.693021989195</v>
      </c>
      <c r="P83" s="40">
        <f t="shared" si="10"/>
        <v>6306.3150200039472</v>
      </c>
      <c r="Q83" s="40">
        <f t="shared" si="11"/>
        <v>1683.2107270823064</v>
      </c>
      <c r="R83" s="40">
        <f t="shared" si="12"/>
        <v>1668.897710695552</v>
      </c>
      <c r="S83" s="40">
        <f t="shared" si="13"/>
        <v>266.22210479363014</v>
      </c>
      <c r="T83" s="40">
        <f t="shared" si="14"/>
        <v>7202.309845814766</v>
      </c>
      <c r="U83" s="41">
        <f t="shared" si="15"/>
        <v>1007.636353627503</v>
      </c>
    </row>
    <row r="84" spans="1:21" x14ac:dyDescent="0.2">
      <c r="A84" s="5">
        <v>20</v>
      </c>
      <c r="B84" s="2" t="s">
        <v>61</v>
      </c>
      <c r="C84" s="17">
        <v>44733</v>
      </c>
      <c r="D84" s="37">
        <v>330.20600000000002</v>
      </c>
      <c r="E84" s="38">
        <v>7684.2020000000002</v>
      </c>
      <c r="F84" s="38">
        <v>5.601</v>
      </c>
      <c r="G84" s="38">
        <v>6.3940000000000001</v>
      </c>
      <c r="H84" s="38">
        <v>0.05</v>
      </c>
      <c r="I84" s="38">
        <v>4.2999999999999997E-2</v>
      </c>
      <c r="J84" s="38">
        <v>0.01</v>
      </c>
      <c r="K84" s="38">
        <v>1.948</v>
      </c>
      <c r="L84" s="38">
        <v>0.33200000000000002</v>
      </c>
      <c r="M84" s="39">
        <f t="shared" si="16"/>
        <v>431662.35931877373</v>
      </c>
      <c r="N84" s="40">
        <f t="shared" si="8"/>
        <v>10045186.231631283</v>
      </c>
      <c r="O84" s="40">
        <f t="shared" si="9"/>
        <v>7321.9168474965672</v>
      </c>
      <c r="P84" s="40">
        <f t="shared" si="10"/>
        <v>8358.5674563279863</v>
      </c>
      <c r="Q84" s="40">
        <f t="shared" si="11"/>
        <v>65.362585676634239</v>
      </c>
      <c r="R84" s="40">
        <f t="shared" si="12"/>
        <v>56.211823681905443</v>
      </c>
      <c r="S84" s="40">
        <f t="shared" si="13"/>
        <v>13.072517135326846</v>
      </c>
      <c r="T84" s="40">
        <f t="shared" si="14"/>
        <v>2546.5263379616699</v>
      </c>
      <c r="U84" s="41">
        <f t="shared" si="15"/>
        <v>434.00756889285134</v>
      </c>
    </row>
    <row r="85" spans="1:21" x14ac:dyDescent="0.2">
      <c r="A85" s="5">
        <v>21</v>
      </c>
      <c r="B85" s="2" t="s">
        <v>62</v>
      </c>
      <c r="C85" s="17">
        <v>44733</v>
      </c>
      <c r="D85" s="37">
        <v>486.98099999999999</v>
      </c>
      <c r="E85" s="38">
        <v>16204.477999999999</v>
      </c>
      <c r="F85" s="38">
        <v>13.425000000000001</v>
      </c>
      <c r="G85" s="38">
        <v>18.228999999999999</v>
      </c>
      <c r="H85" s="38">
        <v>6.7000000000000004E-2</v>
      </c>
      <c r="I85" s="38">
        <v>6.2E-2</v>
      </c>
      <c r="J85" s="38">
        <v>2.8000000000000001E-2</v>
      </c>
      <c r="K85" s="38">
        <v>4.157</v>
      </c>
      <c r="L85" s="38">
        <v>0.54500000000000004</v>
      </c>
      <c r="M85" s="39">
        <f t="shared" si="16"/>
        <v>215910.79096923367</v>
      </c>
      <c r="N85" s="40">
        <f t="shared" si="8"/>
        <v>7184513.6919583017</v>
      </c>
      <c r="O85" s="40">
        <f t="shared" si="9"/>
        <v>5952.1878035528334</v>
      </c>
      <c r="P85" s="40">
        <f t="shared" si="10"/>
        <v>8082.1178004442891</v>
      </c>
      <c r="Q85" s="40">
        <f t="shared" si="11"/>
        <v>29.705518274714326</v>
      </c>
      <c r="R85" s="40">
        <f t="shared" si="12"/>
        <v>27.488688552720717</v>
      </c>
      <c r="S85" s="40">
        <f t="shared" si="13"/>
        <v>12.414246443164195</v>
      </c>
      <c r="T85" s="40">
        <f t="shared" si="14"/>
        <v>1843.0722308654842</v>
      </c>
      <c r="U85" s="41">
        <f t="shared" si="15"/>
        <v>241.63443969730309</v>
      </c>
    </row>
    <row r="86" spans="1:21" x14ac:dyDescent="0.2">
      <c r="A86" s="5">
        <v>22</v>
      </c>
      <c r="B86" s="2" t="s">
        <v>63</v>
      </c>
      <c r="C86" s="17">
        <v>44733</v>
      </c>
      <c r="D86" s="37">
        <v>362.42899999999997</v>
      </c>
      <c r="E86" s="38">
        <v>3738.87</v>
      </c>
      <c r="F86" s="38">
        <v>3.7869999999999999</v>
      </c>
      <c r="G86" s="38">
        <v>3.4</v>
      </c>
      <c r="H86" s="38">
        <v>0.06</v>
      </c>
      <c r="I86" s="38">
        <v>0.05</v>
      </c>
      <c r="J86" s="38">
        <v>8.9999999999999993E-3</v>
      </c>
      <c r="K86" s="38">
        <v>1.9890000000000001</v>
      </c>
      <c r="L86" s="38">
        <v>0.27800000000000002</v>
      </c>
      <c r="M86" s="39">
        <f t="shared" si="16"/>
        <v>586097.09560639039</v>
      </c>
      <c r="N86" s="40">
        <f t="shared" si="8"/>
        <v>6046262.4344350621</v>
      </c>
      <c r="O86" s="40">
        <f t="shared" si="9"/>
        <v>6124.09520502333</v>
      </c>
      <c r="P86" s="40">
        <f t="shared" si="10"/>
        <v>5498.2634531500717</v>
      </c>
      <c r="Q86" s="40">
        <f t="shared" si="11"/>
        <v>97.028178585001271</v>
      </c>
      <c r="R86" s="40">
        <f t="shared" si="12"/>
        <v>80.856815487501066</v>
      </c>
      <c r="S86" s="40">
        <f t="shared" si="13"/>
        <v>14.554226787750189</v>
      </c>
      <c r="T86" s="40">
        <f t="shared" si="14"/>
        <v>3216.4841200927922</v>
      </c>
      <c r="U86" s="41">
        <f t="shared" si="15"/>
        <v>449.56389411050594</v>
      </c>
    </row>
    <row r="87" spans="1:21" x14ac:dyDescent="0.2">
      <c r="A87" s="5">
        <v>23</v>
      </c>
      <c r="B87" s="2" t="s">
        <v>64</v>
      </c>
      <c r="C87" s="17">
        <v>44733</v>
      </c>
      <c r="D87" s="37">
        <v>170.36699999999999</v>
      </c>
      <c r="E87" s="38">
        <v>4662.1499999999996</v>
      </c>
      <c r="F87" s="38">
        <v>4.7149999999999999</v>
      </c>
      <c r="G87" s="38">
        <v>10.868</v>
      </c>
      <c r="H87" s="38">
        <v>0.40400000000000003</v>
      </c>
      <c r="I87" s="38">
        <v>0.41599999999999998</v>
      </c>
      <c r="J87" s="38">
        <v>0.51800000000000002</v>
      </c>
      <c r="K87" s="38">
        <v>2.1930000000000001</v>
      </c>
      <c r="L87" s="38">
        <v>0.57999999999999996</v>
      </c>
      <c r="M87" s="39">
        <f t="shared" si="16"/>
        <v>229764.35860741162</v>
      </c>
      <c r="N87" s="40">
        <f t="shared" si="8"/>
        <v>6287578.6066641072</v>
      </c>
      <c r="O87" s="40">
        <f t="shared" si="9"/>
        <v>6358.8544191888441</v>
      </c>
      <c r="P87" s="40">
        <f t="shared" si="10"/>
        <v>14657.058287962749</v>
      </c>
      <c r="Q87" s="40">
        <f t="shared" si="11"/>
        <v>544.85200113516294</v>
      </c>
      <c r="R87" s="40">
        <f t="shared" si="12"/>
        <v>561.03572394115781</v>
      </c>
      <c r="S87" s="40">
        <f t="shared" si="13"/>
        <v>698.59736779211482</v>
      </c>
      <c r="T87" s="40">
        <f t="shared" si="14"/>
        <v>2957.5753427955747</v>
      </c>
      <c r="U87" s="41">
        <f t="shared" si="15"/>
        <v>782.21326895642187</v>
      </c>
    </row>
    <row r="88" spans="1:21" x14ac:dyDescent="0.2">
      <c r="A88" s="5">
        <v>24</v>
      </c>
      <c r="B88" s="2" t="s">
        <v>65</v>
      </c>
      <c r="C88" s="17">
        <v>44733</v>
      </c>
      <c r="D88" s="37">
        <v>214.99799999999999</v>
      </c>
      <c r="E88" s="38">
        <v>5660.3109999999997</v>
      </c>
      <c r="F88" s="38">
        <v>4.5039999999999996</v>
      </c>
      <c r="G88" s="38">
        <v>6.1349999999999998</v>
      </c>
      <c r="H88" s="38">
        <v>0.158</v>
      </c>
      <c r="I88" s="38">
        <v>0.14199999999999999</v>
      </c>
      <c r="J88" s="38">
        <v>0.10199999999999999</v>
      </c>
      <c r="K88" s="38">
        <v>1.863</v>
      </c>
      <c r="L88" s="38">
        <v>0.23799999999999999</v>
      </c>
      <c r="M88" s="39">
        <f t="shared" si="16"/>
        <v>424074.93678991892</v>
      </c>
      <c r="N88" s="40">
        <f t="shared" si="8"/>
        <v>11164736.553532047</v>
      </c>
      <c r="O88" s="40">
        <f t="shared" si="9"/>
        <v>8883.9594568405046</v>
      </c>
      <c r="P88" s="40">
        <f t="shared" si="10"/>
        <v>12101.041578089807</v>
      </c>
      <c r="Q88" s="40">
        <f t="shared" si="11"/>
        <v>311.64866655879212</v>
      </c>
      <c r="R88" s="40">
        <f t="shared" si="12"/>
        <v>280.08930791992714</v>
      </c>
      <c r="S88" s="40">
        <f t="shared" si="13"/>
        <v>201.19091132276452</v>
      </c>
      <c r="T88" s="40">
        <f t="shared" si="14"/>
        <v>3674.6928215128464</v>
      </c>
      <c r="U88" s="41">
        <f t="shared" si="15"/>
        <v>469.44545975311729</v>
      </c>
    </row>
    <row r="89" spans="1:21" x14ac:dyDescent="0.2">
      <c r="A89" s="5">
        <v>25</v>
      </c>
      <c r="B89" s="2" t="s">
        <v>66</v>
      </c>
      <c r="C89" s="17">
        <v>44733</v>
      </c>
      <c r="D89" s="37">
        <v>43.274999999999999</v>
      </c>
      <c r="E89" s="38">
        <v>1677.0719999999999</v>
      </c>
      <c r="F89" s="38">
        <v>1.552</v>
      </c>
      <c r="G89" s="38">
        <v>1.1930000000000001</v>
      </c>
      <c r="H89" s="38">
        <v>0.06</v>
      </c>
      <c r="I89" s="38">
        <v>6.0999999999999999E-2</v>
      </c>
      <c r="J89" s="38">
        <v>8.9999999999999993E-3</v>
      </c>
      <c r="K89" s="38">
        <v>0.63600000000000001</v>
      </c>
      <c r="L89" s="38">
        <v>0.17899999999999999</v>
      </c>
      <c r="M89" s="39">
        <f t="shared" si="16"/>
        <v>92261.833934673748</v>
      </c>
      <c r="N89" s="40">
        <f t="shared" si="8"/>
        <v>3575499.4421835053</v>
      </c>
      <c r="O89" s="40">
        <f t="shared" si="9"/>
        <v>3308.8472851903794</v>
      </c>
      <c r="P89" s="40">
        <f t="shared" si="10"/>
        <v>2543.4631515670894</v>
      </c>
      <c r="Q89" s="40">
        <f t="shared" si="11"/>
        <v>127.91935380890641</v>
      </c>
      <c r="R89" s="40">
        <f t="shared" si="12"/>
        <v>130.05134303905487</v>
      </c>
      <c r="S89" s="40">
        <f t="shared" si="13"/>
        <v>19.187903071335963</v>
      </c>
      <c r="T89" s="40">
        <f t="shared" si="14"/>
        <v>1355.9451503744081</v>
      </c>
      <c r="U89" s="41">
        <f t="shared" si="15"/>
        <v>381.62607219657082</v>
      </c>
    </row>
    <row r="90" spans="1:21" x14ac:dyDescent="0.2">
      <c r="A90" s="5">
        <v>26</v>
      </c>
      <c r="B90" s="2" t="s">
        <v>67</v>
      </c>
      <c r="C90" s="17">
        <v>44733</v>
      </c>
      <c r="D90" s="37">
        <v>53.948</v>
      </c>
      <c r="E90" s="38">
        <v>4636.24</v>
      </c>
      <c r="F90" s="38">
        <v>5.8289999999999997</v>
      </c>
      <c r="G90" s="38">
        <v>6.343</v>
      </c>
      <c r="H90" s="38">
        <v>0.98599999999999999</v>
      </c>
      <c r="I90" s="38">
        <v>0.95199999999999996</v>
      </c>
      <c r="J90" s="38">
        <v>9.1999999999999998E-2</v>
      </c>
      <c r="K90" s="38">
        <v>1.7450000000000001</v>
      </c>
      <c r="L90" s="38">
        <v>0.318</v>
      </c>
      <c r="M90" s="39">
        <f t="shared" si="16"/>
        <v>91644.151478363448</v>
      </c>
      <c r="N90" s="40">
        <f t="shared" si="8"/>
        <v>7875811.5379633671</v>
      </c>
      <c r="O90" s="40">
        <f t="shared" si="9"/>
        <v>9902.0122890075709</v>
      </c>
      <c r="P90" s="40">
        <f t="shared" si="10"/>
        <v>10775.169660177566</v>
      </c>
      <c r="Q90" s="40">
        <f t="shared" si="11"/>
        <v>1674.9672528669525</v>
      </c>
      <c r="R90" s="40">
        <f t="shared" si="12"/>
        <v>1617.2097613887815</v>
      </c>
      <c r="S90" s="40">
        <f t="shared" si="13"/>
        <v>156.28497694093269</v>
      </c>
      <c r="T90" s="40">
        <f t="shared" si="14"/>
        <v>2964.3183126296472</v>
      </c>
      <c r="U90" s="41">
        <f t="shared" si="15"/>
        <v>540.20242029583255</v>
      </c>
    </row>
    <row r="91" spans="1:21" x14ac:dyDescent="0.2">
      <c r="A91" s="5">
        <v>27</v>
      </c>
      <c r="B91" s="2" t="s">
        <v>68</v>
      </c>
      <c r="C91" s="17">
        <v>44733</v>
      </c>
      <c r="D91" s="37">
        <v>86.628</v>
      </c>
      <c r="E91" s="38">
        <v>5184.4459999999999</v>
      </c>
      <c r="F91" s="38">
        <v>5.2430000000000003</v>
      </c>
      <c r="G91" s="38">
        <v>4.9290000000000003</v>
      </c>
      <c r="H91" s="38">
        <v>0.61899999999999999</v>
      </c>
      <c r="I91" s="38">
        <v>0.61499999999999999</v>
      </c>
      <c r="J91" s="38">
        <v>0.11899999999999999</v>
      </c>
      <c r="K91" s="38">
        <v>1.996</v>
      </c>
      <c r="L91" s="38">
        <v>0.42</v>
      </c>
      <c r="M91" s="39">
        <f t="shared" si="16"/>
        <v>136664.85447168199</v>
      </c>
      <c r="N91" s="40">
        <f t="shared" si="8"/>
        <v>8179013.2302060965</v>
      </c>
      <c r="O91" s="40">
        <f t="shared" si="9"/>
        <v>8271.3883732168433</v>
      </c>
      <c r="P91" s="40">
        <f t="shared" si="10"/>
        <v>7776.0200823165778</v>
      </c>
      <c r="Q91" s="40">
        <f t="shared" si="11"/>
        <v>976.53812760275139</v>
      </c>
      <c r="R91" s="40">
        <f t="shared" si="12"/>
        <v>970.22770351484996</v>
      </c>
      <c r="S91" s="40">
        <f t="shared" si="13"/>
        <v>187.73511661506853</v>
      </c>
      <c r="T91" s="40">
        <f t="shared" si="14"/>
        <v>3148.9016198628301</v>
      </c>
      <c r="U91" s="41">
        <f t="shared" si="15"/>
        <v>662.59452922965352</v>
      </c>
    </row>
    <row r="92" spans="1:21" x14ac:dyDescent="0.2">
      <c r="A92" s="5">
        <v>28</v>
      </c>
      <c r="B92" s="2" t="s">
        <v>69</v>
      </c>
      <c r="C92" s="17">
        <v>44733</v>
      </c>
      <c r="D92" s="37">
        <v>21.17</v>
      </c>
      <c r="E92" s="38">
        <v>6183.7020000000002</v>
      </c>
      <c r="F92" s="38">
        <v>4.7990000000000004</v>
      </c>
      <c r="G92" s="38">
        <v>0.51</v>
      </c>
      <c r="H92" s="38">
        <v>4.7300000000000004</v>
      </c>
      <c r="I92" s="38">
        <v>4.665</v>
      </c>
      <c r="J92" s="38">
        <v>0.80500000000000005</v>
      </c>
      <c r="K92" s="38">
        <v>3.843</v>
      </c>
      <c r="L92" s="38">
        <v>0.63200000000000001</v>
      </c>
      <c r="M92" s="39">
        <f t="shared" si="16"/>
        <v>33410.874614739536</v>
      </c>
      <c r="N92" s="40">
        <f t="shared" si="8"/>
        <v>9759229.6729765721</v>
      </c>
      <c r="O92" s="40">
        <f t="shared" si="9"/>
        <v>7573.8680810644782</v>
      </c>
      <c r="P92" s="40">
        <f t="shared" si="10"/>
        <v>804.89116927336602</v>
      </c>
      <c r="Q92" s="40">
        <f t="shared" si="11"/>
        <v>7464.9710405157293</v>
      </c>
      <c r="R92" s="40">
        <f t="shared" si="12"/>
        <v>7362.386871882848</v>
      </c>
      <c r="S92" s="40">
        <f t="shared" si="13"/>
        <v>1270.4654730687444</v>
      </c>
      <c r="T92" s="40">
        <f t="shared" si="14"/>
        <v>6065.0916931716583</v>
      </c>
      <c r="U92" s="41">
        <f t="shared" si="15"/>
        <v>997.43376270738702</v>
      </c>
    </row>
    <row r="93" spans="1:21" x14ac:dyDescent="0.2">
      <c r="A93" s="5">
        <v>29</v>
      </c>
      <c r="B93" s="2" t="s">
        <v>70</v>
      </c>
      <c r="C93" s="17">
        <v>44733</v>
      </c>
      <c r="D93" s="37">
        <v>18.285</v>
      </c>
      <c r="E93" s="38">
        <v>7413.2520000000004</v>
      </c>
      <c r="F93" s="38">
        <v>6.4569999999999999</v>
      </c>
      <c r="G93" s="38">
        <v>2.4119999999999999</v>
      </c>
      <c r="H93" s="38">
        <v>9.52</v>
      </c>
      <c r="I93" s="38">
        <v>9.3970000000000002</v>
      </c>
      <c r="J93" s="38">
        <v>4.7489999999999997</v>
      </c>
      <c r="K93" s="38">
        <v>9.6370000000000005</v>
      </c>
      <c r="L93" s="38">
        <v>0.52700000000000002</v>
      </c>
      <c r="M93" s="39">
        <f t="shared" si="16"/>
        <v>32072.101865868943</v>
      </c>
      <c r="N93" s="40">
        <f t="shared" si="8"/>
        <v>13002929.904367331</v>
      </c>
      <c r="O93" s="40">
        <f t="shared" si="9"/>
        <v>11325.652816402284</v>
      </c>
      <c r="P93" s="40">
        <f t="shared" si="10"/>
        <v>4230.6759475239751</v>
      </c>
      <c r="Q93" s="40">
        <f t="shared" si="11"/>
        <v>16698.190306976885</v>
      </c>
      <c r="R93" s="40">
        <f t="shared" si="12"/>
        <v>16482.446881792206</v>
      </c>
      <c r="S93" s="40">
        <f t="shared" si="13"/>
        <v>8329.8010260329011</v>
      </c>
      <c r="T93" s="40">
        <f t="shared" si="14"/>
        <v>16903.409662640363</v>
      </c>
      <c r="U93" s="41">
        <f t="shared" si="15"/>
        <v>924.36410627907765</v>
      </c>
    </row>
    <row r="94" spans="1:21" x14ac:dyDescent="0.2">
      <c r="A94" s="5">
        <v>30</v>
      </c>
      <c r="B94" s="2" t="s">
        <v>71</v>
      </c>
      <c r="C94" s="17">
        <v>44733</v>
      </c>
      <c r="D94" s="37">
        <v>15.464</v>
      </c>
      <c r="E94" s="38">
        <v>8531.2360000000008</v>
      </c>
      <c r="F94" s="38">
        <v>7.8159999999999998</v>
      </c>
      <c r="G94" s="38">
        <v>2.9260000000000002</v>
      </c>
      <c r="H94" s="38">
        <v>10.897</v>
      </c>
      <c r="I94" s="38">
        <v>10.832000000000001</v>
      </c>
      <c r="J94" s="38">
        <v>2.641</v>
      </c>
      <c r="K94" s="38">
        <v>7.5620000000000003</v>
      </c>
      <c r="L94" s="38">
        <v>0.76800000000000002</v>
      </c>
      <c r="M94" s="39">
        <f t="shared" si="16"/>
        <v>23588.080666858994</v>
      </c>
      <c r="N94" s="40">
        <f t="shared" si="8"/>
        <v>13013158.494310107</v>
      </c>
      <c r="O94" s="40">
        <f t="shared" si="9"/>
        <v>11922.170104253099</v>
      </c>
      <c r="P94" s="40">
        <f t="shared" si="10"/>
        <v>4463.1870170220791</v>
      </c>
      <c r="Q94" s="40">
        <f t="shared" si="11"/>
        <v>16621.787055533008</v>
      </c>
      <c r="R94" s="40">
        <f t="shared" si="12"/>
        <v>16522.639018586178</v>
      </c>
      <c r="S94" s="40">
        <f t="shared" si="13"/>
        <v>4028.4610088705776</v>
      </c>
      <c r="T94" s="40">
        <f t="shared" si="14"/>
        <v>11534.730082953165</v>
      </c>
      <c r="U94" s="41">
        <f t="shared" si="15"/>
        <v>1171.4721903872032</v>
      </c>
    </row>
    <row r="95" spans="1:21" x14ac:dyDescent="0.2">
      <c r="A95" s="5">
        <v>31</v>
      </c>
      <c r="B95" s="2" t="s">
        <v>72</v>
      </c>
      <c r="C95" s="17">
        <v>44733</v>
      </c>
      <c r="D95" s="37">
        <v>12.208</v>
      </c>
      <c r="E95" s="38">
        <v>2630.3429999999998</v>
      </c>
      <c r="F95" s="38">
        <v>4.37</v>
      </c>
      <c r="G95" s="38">
        <v>1.419</v>
      </c>
      <c r="H95" s="38">
        <v>9.5120000000000005</v>
      </c>
      <c r="I95" s="38">
        <v>9.4830000000000005</v>
      </c>
      <c r="J95" s="38">
        <v>0.45</v>
      </c>
      <c r="K95" s="38">
        <v>1.175</v>
      </c>
      <c r="L95" s="38">
        <v>0.40799999999999997</v>
      </c>
      <c r="M95" s="39">
        <f t="shared" si="16"/>
        <v>22845.069901967596</v>
      </c>
      <c r="N95" s="40">
        <f t="shared" si="8"/>
        <v>4922212.459137545</v>
      </c>
      <c r="O95" s="40">
        <f t="shared" si="9"/>
        <v>8177.6667326014403</v>
      </c>
      <c r="P95" s="40">
        <f t="shared" si="10"/>
        <v>2655.4025385724126</v>
      </c>
      <c r="Q95" s="40">
        <f t="shared" si="11"/>
        <v>17799.992210641856</v>
      </c>
      <c r="R95" s="40">
        <f t="shared" si="12"/>
        <v>17745.723941706972</v>
      </c>
      <c r="S95" s="40">
        <f t="shared" si="13"/>
        <v>842.09382829991955</v>
      </c>
      <c r="T95" s="40">
        <f t="shared" si="14"/>
        <v>2198.8005516720123</v>
      </c>
      <c r="U95" s="41">
        <f t="shared" si="15"/>
        <v>763.49840432526025</v>
      </c>
    </row>
    <row r="96" spans="1:21" x14ac:dyDescent="0.2">
      <c r="A96" s="5">
        <v>32</v>
      </c>
      <c r="B96" s="2" t="s">
        <v>73</v>
      </c>
      <c r="C96" s="17">
        <v>44733</v>
      </c>
      <c r="D96" s="37">
        <v>6.2039999999999997</v>
      </c>
      <c r="E96" s="38">
        <v>4203.5990000000002</v>
      </c>
      <c r="F96" s="38">
        <v>6</v>
      </c>
      <c r="G96" s="38">
        <v>-0.442</v>
      </c>
      <c r="H96" s="38">
        <v>4.6619999999999999</v>
      </c>
      <c r="I96" s="38">
        <v>4.5970000000000004</v>
      </c>
      <c r="J96" s="38">
        <v>1.1579999999999999</v>
      </c>
      <c r="K96" s="38">
        <v>4.7450000000000001</v>
      </c>
      <c r="L96" s="38">
        <v>0.76100000000000001</v>
      </c>
      <c r="M96" s="39">
        <f t="shared" si="16"/>
        <v>15329.763110365346</v>
      </c>
      <c r="N96" s="40">
        <f t="shared" si="8"/>
        <v>10386875.706152268</v>
      </c>
      <c r="O96" s="40">
        <f t="shared" si="9"/>
        <v>14825.689661862038</v>
      </c>
      <c r="P96" s="40">
        <f t="shared" si="10"/>
        <v>-1092.1591384238368</v>
      </c>
      <c r="Q96" s="40">
        <f t="shared" si="11"/>
        <v>11519.560867266802</v>
      </c>
      <c r="R96" s="40">
        <f t="shared" si="12"/>
        <v>11358.949229263299</v>
      </c>
      <c r="S96" s="40">
        <f t="shared" si="13"/>
        <v>2861.3581047393732</v>
      </c>
      <c r="T96" s="40">
        <f t="shared" si="14"/>
        <v>11724.649574255895</v>
      </c>
      <c r="U96" s="41">
        <f t="shared" si="15"/>
        <v>1880.3916387795016</v>
      </c>
    </row>
    <row r="97" spans="1:21" x14ac:dyDescent="0.2">
      <c r="A97" s="5">
        <v>34</v>
      </c>
      <c r="B97" s="2" t="s">
        <v>74</v>
      </c>
      <c r="C97" s="17">
        <v>44733</v>
      </c>
      <c r="D97" s="37">
        <v>4.3499999999999996</v>
      </c>
      <c r="E97" s="38">
        <v>3552.0459999999998</v>
      </c>
      <c r="F97" s="38">
        <v>2.81</v>
      </c>
      <c r="G97" s="38">
        <v>0.27300000000000002</v>
      </c>
      <c r="H97" s="38">
        <v>6.4180000000000001</v>
      </c>
      <c r="I97" s="38">
        <v>6.3440000000000003</v>
      </c>
      <c r="J97" s="38">
        <v>0.89</v>
      </c>
      <c r="K97" s="38">
        <v>2.1560000000000001</v>
      </c>
      <c r="L97" s="38">
        <v>0.19800000000000001</v>
      </c>
      <c r="M97" s="39">
        <f t="shared" si="16"/>
        <v>10303.819458622014</v>
      </c>
      <c r="N97" s="40">
        <f t="shared" si="8"/>
        <v>8413710.5040736757</v>
      </c>
      <c r="O97" s="40">
        <f t="shared" si="9"/>
        <v>6656.0305008569794</v>
      </c>
      <c r="P97" s="40">
        <f t="shared" si="10"/>
        <v>646.65349705834717</v>
      </c>
      <c r="Q97" s="40">
        <f t="shared" si="11"/>
        <v>15202.278916192206</v>
      </c>
      <c r="R97" s="40">
        <f t="shared" si="12"/>
        <v>15026.995550689211</v>
      </c>
      <c r="S97" s="40">
        <f t="shared" si="13"/>
        <v>2108.1377742927803</v>
      </c>
      <c r="T97" s="40">
        <f t="shared" si="14"/>
        <v>5106.904540871049</v>
      </c>
      <c r="U97" s="41">
        <f t="shared" si="15"/>
        <v>469.00143742693314</v>
      </c>
    </row>
    <row r="98" spans="1:21" x14ac:dyDescent="0.2">
      <c r="A98" s="5">
        <v>35</v>
      </c>
      <c r="B98" s="2" t="s">
        <v>75</v>
      </c>
      <c r="C98" s="17">
        <v>44733</v>
      </c>
      <c r="D98" s="37">
        <v>2.657</v>
      </c>
      <c r="E98" s="38">
        <v>3070.471</v>
      </c>
      <c r="F98" s="38">
        <v>1.6559999999999999</v>
      </c>
      <c r="G98" s="38">
        <v>-1.4059999999999999</v>
      </c>
      <c r="H98" s="38">
        <v>5.97</v>
      </c>
      <c r="I98" s="38">
        <v>5.9119999999999999</v>
      </c>
      <c r="J98" s="38">
        <v>1.1140000000000001</v>
      </c>
      <c r="K98" s="38">
        <v>1.909</v>
      </c>
      <c r="L98" s="38">
        <v>0.154</v>
      </c>
      <c r="M98" s="39">
        <f t="shared" si="16"/>
        <v>4855.0017113679633</v>
      </c>
      <c r="N98" s="40">
        <f t="shared" si="8"/>
        <v>5610516.3566826116</v>
      </c>
      <c r="O98" s="40">
        <f t="shared" si="9"/>
        <v>3025.9250410332502</v>
      </c>
      <c r="P98" s="40">
        <f t="shared" si="10"/>
        <v>-2569.1126858048005</v>
      </c>
      <c r="Q98" s="40">
        <f t="shared" si="11"/>
        <v>10908.679042855378</v>
      </c>
      <c r="R98" s="40">
        <f t="shared" si="12"/>
        <v>10802.698576442377</v>
      </c>
      <c r="S98" s="40">
        <f t="shared" si="13"/>
        <v>2035.555854897972</v>
      </c>
      <c r="T98" s="40">
        <f t="shared" si="14"/>
        <v>3488.2191445244416</v>
      </c>
      <c r="U98" s="41">
        <f t="shared" si="15"/>
        <v>281.39641082072501</v>
      </c>
    </row>
    <row r="99" spans="1:21" x14ac:dyDescent="0.2">
      <c r="A99" s="5">
        <v>39</v>
      </c>
      <c r="B99" s="2" t="s">
        <v>80</v>
      </c>
      <c r="C99" s="17">
        <v>44733</v>
      </c>
      <c r="D99" s="37">
        <v>12.352</v>
      </c>
      <c r="E99" s="38">
        <v>8526.9310000000005</v>
      </c>
      <c r="F99" s="38">
        <v>13.654</v>
      </c>
      <c r="G99" s="38">
        <v>2.2370000000000001</v>
      </c>
      <c r="H99" s="38">
        <v>22.158999999999999</v>
      </c>
      <c r="I99" s="38">
        <v>22.082999999999998</v>
      </c>
      <c r="J99" s="38">
        <v>1.9910000000000001</v>
      </c>
      <c r="K99" s="38">
        <v>6.125</v>
      </c>
      <c r="L99" s="38">
        <v>0.46899999999999997</v>
      </c>
      <c r="M99" s="39">
        <f>D99*(R53/P53)*(M53/H53)</f>
        <v>20486.775645946174</v>
      </c>
      <c r="N99" s="40">
        <f>E99*(R53/P53)*(M53/H53)</f>
        <v>14142594.101802418</v>
      </c>
      <c r="O99" s="40">
        <f>F99*(R53/P53)*(M53/H53)</f>
        <v>22646.246330128648</v>
      </c>
      <c r="P99" s="40">
        <f>G99*(R53/P53)*(M53/H53)</f>
        <v>3710.2426424855566</v>
      </c>
      <c r="Q99" s="40">
        <f>H99*(R53/P53)*(M53/H53)</f>
        <v>36752.466121965772</v>
      </c>
      <c r="R99" s="40">
        <f>I99*(R53/P53)*(M53/H53)</f>
        <v>36626.414069740065</v>
      </c>
      <c r="S99" s="40">
        <f>J99*(R53/P53)*(M53/H53)</f>
        <v>3302.2320523865637</v>
      </c>
      <c r="T99" s="40">
        <f>K99*(R53/P53)*(M53/H53)</f>
        <v>10158.800261611103</v>
      </c>
      <c r="U99" s="41">
        <f>L99*(R53/P53)*(M53/H53)</f>
        <v>777.87384860336431</v>
      </c>
    </row>
    <row r="100" spans="1:21" x14ac:dyDescent="0.2">
      <c r="A100" s="5">
        <v>40</v>
      </c>
      <c r="B100" s="2" t="s">
        <v>81</v>
      </c>
      <c r="C100" s="17">
        <v>44733</v>
      </c>
      <c r="D100" s="37">
        <v>20.135000000000002</v>
      </c>
      <c r="E100" s="38">
        <v>15459.200999999999</v>
      </c>
      <c r="F100" s="38">
        <v>7.5709999999999997</v>
      </c>
      <c r="G100" s="38">
        <v>3.5529999999999999</v>
      </c>
      <c r="H100" s="38">
        <v>28.399000000000001</v>
      </c>
      <c r="I100" s="38">
        <v>28.283000000000001</v>
      </c>
      <c r="J100" s="38">
        <v>3.956</v>
      </c>
      <c r="K100" s="38">
        <v>16.329000000000001</v>
      </c>
      <c r="L100" s="38">
        <v>0.44900000000000001</v>
      </c>
      <c r="M100" s="39">
        <f>D100*(R54/P54)*(M54/H54)</f>
        <v>19485.679939697286</v>
      </c>
      <c r="N100" s="40">
        <f>E100*(R54/P54)*(M54/H54)</f>
        <v>14960667.633943291</v>
      </c>
      <c r="O100" s="40">
        <f>F100*(R54/P54)*(M54/H54)</f>
        <v>7326.8479177277441</v>
      </c>
      <c r="P100" s="40">
        <f>G100*(R54/P54)*(M54/H54)</f>
        <v>3438.4216948470053</v>
      </c>
      <c r="Q100" s="40">
        <f>H100*(R54/P54)*(M54/H54)</f>
        <v>27483.179766946272</v>
      </c>
      <c r="R100" s="40">
        <f>I100*(R54/P54)*(M54/H54)</f>
        <v>27370.920572856136</v>
      </c>
      <c r="S100" s="40">
        <f>J100*(R54/P54)*(M54/H54)</f>
        <v>3828.4256191429081</v>
      </c>
      <c r="T100" s="40">
        <f>K100*(R54/P54)*(M54/H54)</f>
        <v>15802.417071533</v>
      </c>
      <c r="U100" s="41">
        <f>L100*(R54/P54)*(M54/H54)</f>
        <v>434.52050126268097</v>
      </c>
    </row>
    <row r="101" spans="1:21" x14ac:dyDescent="0.2">
      <c r="A101" s="5">
        <v>33</v>
      </c>
      <c r="B101" s="2" t="s">
        <v>76</v>
      </c>
      <c r="C101" s="17">
        <v>44733</v>
      </c>
      <c r="D101" s="37">
        <v>11.756</v>
      </c>
      <c r="E101" s="38">
        <v>1783.854</v>
      </c>
      <c r="F101" s="38">
        <v>3.927</v>
      </c>
      <c r="G101" s="38">
        <v>0.72399999999999998</v>
      </c>
      <c r="H101" s="38">
        <v>0.39200000000000002</v>
      </c>
      <c r="I101" s="38">
        <v>0.39400000000000002</v>
      </c>
      <c r="J101" s="38">
        <v>7.5999999999999998E-2</v>
      </c>
      <c r="K101" s="38">
        <v>2.1539999999999999</v>
      </c>
      <c r="L101" s="38">
        <v>0.69599999999999995</v>
      </c>
      <c r="M101" s="39">
        <f>D101*(R49/P49)*(M49/H49)</f>
        <v>25825.624932795003</v>
      </c>
      <c r="N101" s="40">
        <f>E101*(R49/P49)*(M49/H49)</f>
        <v>3918777.1639049081</v>
      </c>
      <c r="O101" s="40">
        <f>F101*(R49/P49)*(M49/H49)</f>
        <v>8626.8483422155459</v>
      </c>
      <c r="P101" s="40">
        <f>G101*(R49/P49)*(M49/H49)</f>
        <v>1590.4859179434825</v>
      </c>
      <c r="Q101" s="40">
        <f>H101*(R49/P49)*(M49/H49)</f>
        <v>861.1470715937088</v>
      </c>
      <c r="R101" s="40">
        <f>I101*(R49/P49)*(M49/H49)</f>
        <v>865.54067910183994</v>
      </c>
      <c r="S101" s="40">
        <f>J101*(R49/P49)*(M49/H49)</f>
        <v>166.95708530898435</v>
      </c>
      <c r="T101" s="40">
        <f>K101*(R49/P49)*(M49/H49)</f>
        <v>4731.9152862572664</v>
      </c>
      <c r="U101" s="41">
        <f>L101*(R49/P49)*(M49/H49)</f>
        <v>1528.9754128296463</v>
      </c>
    </row>
    <row r="102" spans="1:21" x14ac:dyDescent="0.2">
      <c r="A102" s="5">
        <v>36</v>
      </c>
      <c r="B102" s="2" t="s">
        <v>77</v>
      </c>
      <c r="C102" s="17">
        <v>44733</v>
      </c>
      <c r="D102" s="37">
        <v>16.134</v>
      </c>
      <c r="E102" s="38">
        <v>2572.518</v>
      </c>
      <c r="F102" s="38">
        <v>5.399</v>
      </c>
      <c r="G102" s="38">
        <v>1.393</v>
      </c>
      <c r="H102" s="38">
        <v>0.51900000000000002</v>
      </c>
      <c r="I102" s="38">
        <v>0.52900000000000003</v>
      </c>
      <c r="J102" s="38">
        <v>0.20899999999999999</v>
      </c>
      <c r="K102" s="38">
        <v>4.7750000000000004</v>
      </c>
      <c r="L102" s="38">
        <v>1.38</v>
      </c>
      <c r="M102" s="39">
        <f>D102*(R50/P50)*(M50/H50)</f>
        <v>12364.599000819084</v>
      </c>
      <c r="N102" s="40">
        <f>E102*(R50/P50)*(M50/H50)</f>
        <v>1971498.2950532481</v>
      </c>
      <c r="O102" s="40">
        <f>F102*(R50/P50)*(M50/H50)</f>
        <v>4137.6267512967788</v>
      </c>
      <c r="P102" s="40">
        <f>G102*(R50/P50)*(M50/H50)</f>
        <v>1067.5521512421583</v>
      </c>
      <c r="Q102" s="40">
        <f>H102*(R50/P50)*(M50/H50)</f>
        <v>397.74556101556368</v>
      </c>
      <c r="R102" s="40">
        <f>I102*(R50/P50)*(M50/H50)</f>
        <v>405.40925197925469</v>
      </c>
      <c r="S102" s="40">
        <f>J102*(R50/P50)*(M50/H50)</f>
        <v>160.17114114114219</v>
      </c>
      <c r="T102" s="40">
        <f>K102*(R50/P50)*(M50/H50)</f>
        <v>3659.4124351624596</v>
      </c>
      <c r="U102" s="41">
        <f>L102*(R50/P50)*(M50/H50)</f>
        <v>1057.5893529893599</v>
      </c>
    </row>
    <row r="103" spans="1:21" x14ac:dyDescent="0.2">
      <c r="A103" s="5">
        <v>37</v>
      </c>
      <c r="B103" s="2" t="s">
        <v>78</v>
      </c>
      <c r="C103" s="17">
        <v>44733</v>
      </c>
      <c r="D103" s="37">
        <v>43.795000000000002</v>
      </c>
      <c r="E103" s="38">
        <v>6374.9080000000004</v>
      </c>
      <c r="F103" s="38">
        <v>13.217000000000001</v>
      </c>
      <c r="G103" s="38">
        <v>6.9569999999999999</v>
      </c>
      <c r="H103" s="38">
        <v>1.149</v>
      </c>
      <c r="I103" s="38">
        <v>1.153</v>
      </c>
      <c r="J103" s="38">
        <v>0.68899999999999995</v>
      </c>
      <c r="K103" s="38">
        <v>8.1170000000000009</v>
      </c>
      <c r="L103" s="38">
        <v>1.879</v>
      </c>
      <c r="M103" s="39">
        <f>D103*(R51/P51)*(M51/H51)</f>
        <v>75167.619286754139</v>
      </c>
      <c r="N103" s="40">
        <f>E103*(R51/P51)*(M51/H51)</f>
        <v>10941583.686084786</v>
      </c>
      <c r="O103" s="40">
        <f>F103*(R51/P51)*(M51/H51)</f>
        <v>22685.019388355504</v>
      </c>
      <c r="P103" s="40">
        <f>G103*(R51/P51)*(M51/H51)</f>
        <v>11940.658234454811</v>
      </c>
      <c r="Q103" s="40">
        <f>H103*(R51/P51)*(M51/H51)</f>
        <v>1972.0880137111656</v>
      </c>
      <c r="R103" s="40">
        <f>I103*(R51/P51)*(M51/H51)</f>
        <v>1978.953420199281</v>
      </c>
      <c r="S103" s="40">
        <f>J103*(R51/P51)*(M51/H51)</f>
        <v>1182.5662675778876</v>
      </c>
      <c r="T103" s="40">
        <f>K103*(R51/P51)*(M51/H51)</f>
        <v>13931.626116008296</v>
      </c>
      <c r="U103" s="41">
        <f>L103*(R51/P51)*(M51/H51)</f>
        <v>3225.024697792237</v>
      </c>
    </row>
    <row r="104" spans="1:21" x14ac:dyDescent="0.2">
      <c r="A104" s="5">
        <v>38</v>
      </c>
      <c r="B104" s="2" t="s">
        <v>79</v>
      </c>
      <c r="C104" s="17">
        <v>44733</v>
      </c>
      <c r="D104" s="37">
        <v>40.954000000000001</v>
      </c>
      <c r="E104" s="38">
        <v>7131.3710000000001</v>
      </c>
      <c r="F104" s="38">
        <v>18.535</v>
      </c>
      <c r="G104" s="38">
        <v>8.968</v>
      </c>
      <c r="H104" s="38">
        <v>1.4390000000000001</v>
      </c>
      <c r="I104" s="38">
        <v>1.4359999999999999</v>
      </c>
      <c r="J104" s="38">
        <v>0.182</v>
      </c>
      <c r="K104" s="38">
        <v>8.6470000000000002</v>
      </c>
      <c r="L104" s="38">
        <v>2.1070000000000002</v>
      </c>
      <c r="M104" s="39">
        <f>D104*(R52/P52)*(M52/H52)</f>
        <v>80149.821198881604</v>
      </c>
      <c r="N104" s="40">
        <f>E104*(R52/P52)*(M52/H52)</f>
        <v>13956588.136760501</v>
      </c>
      <c r="O104" s="40">
        <f>F104*(R52/P52)*(M52/H52)</f>
        <v>36274.281777635166</v>
      </c>
      <c r="P104" s="40">
        <f>G104*(R52/P52)*(M52/H52)</f>
        <v>17550.998596268259</v>
      </c>
      <c r="Q104" s="40">
        <f>H104*(R52/P52)*(M52/H52)</f>
        <v>2816.2229014306449</v>
      </c>
      <c r="R104" s="40">
        <f>I104*(R52/P52)*(M52/H52)</f>
        <v>2810.3516931580302</v>
      </c>
      <c r="S104" s="40">
        <f>J104*(R52/P52)*(M52/H52)</f>
        <v>356.1866352052657</v>
      </c>
      <c r="T104" s="40">
        <f>K104*(R52/P52)*(M52/H52)</f>
        <v>16922.779311098529</v>
      </c>
      <c r="U104" s="41">
        <f>L104*(R52/P52)*(M52/H52)</f>
        <v>4123.545276799422</v>
      </c>
    </row>
    <row r="105" spans="1:21" x14ac:dyDescent="0.2">
      <c r="B105" s="2" t="s">
        <v>82</v>
      </c>
      <c r="C105" s="17">
        <v>44733</v>
      </c>
      <c r="D105" s="42">
        <v>7.8E-2</v>
      </c>
      <c r="E105" s="43">
        <v>-0.16200000000000001</v>
      </c>
      <c r="F105" s="43">
        <v>0.16600000000000001</v>
      </c>
      <c r="G105" s="43">
        <v>-0.84699999999999998</v>
      </c>
      <c r="H105" s="43">
        <v>7.0000000000000001E-3</v>
      </c>
      <c r="I105" s="43">
        <v>5.0000000000000001E-3</v>
      </c>
      <c r="J105" s="43">
        <v>1.2999999999999999E-2</v>
      </c>
      <c r="K105" s="43">
        <v>3.0000000000000001E-3</v>
      </c>
      <c r="L105" s="43">
        <v>5.0999999999999997E-2</v>
      </c>
      <c r="M105" s="44" t="s">
        <v>100</v>
      </c>
      <c r="N105" s="45" t="s">
        <v>100</v>
      </c>
      <c r="O105" s="45" t="s">
        <v>100</v>
      </c>
      <c r="P105" s="45" t="s">
        <v>100</v>
      </c>
      <c r="Q105" s="45" t="s">
        <v>100</v>
      </c>
      <c r="R105" s="45" t="s">
        <v>100</v>
      </c>
      <c r="S105" s="45" t="s">
        <v>100</v>
      </c>
      <c r="T105" s="45" t="s">
        <v>100</v>
      </c>
      <c r="U105" s="46" t="s">
        <v>100</v>
      </c>
    </row>
    <row r="106" spans="1:21" x14ac:dyDescent="0.2">
      <c r="M106" s="21"/>
      <c r="N106" s="21"/>
      <c r="O106" s="21"/>
      <c r="P106" s="21"/>
      <c r="Q106" s="21"/>
      <c r="R106" s="21"/>
      <c r="S106" s="21"/>
    </row>
    <row r="107" spans="1:21" x14ac:dyDescent="0.2">
      <c r="B107" s="2" t="s">
        <v>101</v>
      </c>
    </row>
    <row r="108" spans="1:21" ht="15.75" x14ac:dyDescent="0.25">
      <c r="B108" s="47" t="s">
        <v>102</v>
      </c>
    </row>
    <row r="110" spans="1:21" x14ac:dyDescent="0.2">
      <c r="A110" s="10"/>
    </row>
    <row r="113" spans="12:12" x14ac:dyDescent="0.2">
      <c r="L113" s="2"/>
    </row>
    <row r="114" spans="12:12" x14ac:dyDescent="0.2">
      <c r="L114" s="2"/>
    </row>
    <row r="115" spans="12:12" x14ac:dyDescent="0.2">
      <c r="L115" s="2"/>
    </row>
    <row r="116" spans="12:12" x14ac:dyDescent="0.2">
      <c r="L116" s="2"/>
    </row>
    <row r="117" spans="12:12" x14ac:dyDescent="0.2">
      <c r="L117" s="2"/>
    </row>
    <row r="118" spans="12:12" x14ac:dyDescent="0.2">
      <c r="L118" s="2"/>
    </row>
    <row r="119" spans="12:12" x14ac:dyDescent="0.2">
      <c r="L119" s="2"/>
    </row>
    <row r="120" spans="12:12" x14ac:dyDescent="0.2">
      <c r="L120" s="2"/>
    </row>
    <row r="121" spans="12:12" x14ac:dyDescent="0.2">
      <c r="L121" s="2"/>
    </row>
    <row r="122" spans="12:12" x14ac:dyDescent="0.2">
      <c r="L122" s="2"/>
    </row>
    <row r="123" spans="12:12" x14ac:dyDescent="0.2">
      <c r="L123" s="2"/>
    </row>
    <row r="124" spans="12:12" x14ac:dyDescent="0.2">
      <c r="L124" s="2"/>
    </row>
    <row r="125" spans="12:12" x14ac:dyDescent="0.2">
      <c r="L125" s="2"/>
    </row>
    <row r="126" spans="12:12" x14ac:dyDescent="0.2">
      <c r="L126" s="2"/>
    </row>
    <row r="127" spans="12:12" x14ac:dyDescent="0.2">
      <c r="L127" s="2"/>
    </row>
    <row r="128" spans="12:12" x14ac:dyDescent="0.2">
      <c r="L128" s="2"/>
    </row>
    <row r="130" spans="2:2" ht="15.75" x14ac:dyDescent="0.25">
      <c r="B130" s="47" t="s">
        <v>103</v>
      </c>
    </row>
    <row r="151" spans="2:3" x14ac:dyDescent="0.2">
      <c r="C151" s="25"/>
    </row>
    <row r="152" spans="2:3" ht="15.75" x14ac:dyDescent="0.25">
      <c r="B152" s="47" t="s">
        <v>104</v>
      </c>
    </row>
    <row r="178" spans="2:2" ht="15.75" x14ac:dyDescent="0.25">
      <c r="B178" s="47" t="s">
        <v>105</v>
      </c>
    </row>
  </sheetData>
  <mergeCells count="3">
    <mergeCell ref="N13:R13"/>
    <mergeCell ref="S13:W13"/>
    <mergeCell ref="X13:AB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Lilianna Regina Broussalian</dc:creator>
  <cp:lastModifiedBy>Lilianna Regina Broussalian</cp:lastModifiedBy>
  <dcterms:created xsi:type="dcterms:W3CDTF">2022-11-18T02:14:20Z</dcterms:created>
  <dcterms:modified xsi:type="dcterms:W3CDTF">2022-11-18T23:32:54Z</dcterms:modified>
</cp:coreProperties>
</file>