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paolo\OneDrive\Desktop\128\GWA-Verifier\backend\Project Sample Data\"/>
    </mc:Choice>
  </mc:AlternateContent>
  <xr:revisionPtr revIDLastSave="0" documentId="13_ncr:1_{F6D649AD-D45C-4A4D-8EBE-095077BFEE1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5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4" i="1" l="1"/>
  <c r="E55" i="1"/>
  <c r="B55" i="5" l="1"/>
  <c r="D54" i="5"/>
  <c r="D53" i="5"/>
  <c r="D52" i="5"/>
  <c r="D51" i="5"/>
  <c r="D49" i="5"/>
  <c r="D48" i="5"/>
  <c r="D47" i="5"/>
  <c r="D46" i="5"/>
  <c r="D45" i="5"/>
  <c r="D44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E31" i="5" s="1"/>
  <c r="D25" i="5"/>
  <c r="D24" i="5"/>
  <c r="E23" i="5"/>
  <c r="D23" i="5"/>
  <c r="D22" i="5"/>
  <c r="D21" i="5"/>
  <c r="D20" i="5"/>
  <c r="E19" i="5"/>
  <c r="D19" i="5"/>
  <c r="D18" i="5"/>
  <c r="D17" i="5"/>
  <c r="D16" i="5"/>
  <c r="E15" i="5"/>
  <c r="D15" i="5"/>
  <c r="D14" i="5"/>
  <c r="D13" i="5"/>
  <c r="D12" i="5"/>
  <c r="E11" i="5"/>
  <c r="D11" i="5"/>
  <c r="D10" i="5"/>
  <c r="D9" i="5"/>
  <c r="D8" i="5"/>
  <c r="E7" i="5"/>
  <c r="D7" i="5"/>
  <c r="D6" i="5"/>
  <c r="D5" i="5"/>
  <c r="B56" i="4"/>
  <c r="B55" i="2"/>
  <c r="B55" i="4"/>
  <c r="D54" i="4"/>
  <c r="D53" i="4"/>
  <c r="D52" i="4"/>
  <c r="D51" i="4"/>
  <c r="D49" i="4"/>
  <c r="D48" i="4"/>
  <c r="D47" i="4"/>
  <c r="D46" i="4"/>
  <c r="D45" i="4"/>
  <c r="D44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E22" i="4" s="1"/>
  <c r="E5" i="4"/>
  <c r="D5" i="4"/>
  <c r="D54" i="2"/>
  <c r="D53" i="2"/>
  <c r="D52" i="2"/>
  <c r="D51" i="2"/>
  <c r="D49" i="2"/>
  <c r="D48" i="2"/>
  <c r="D47" i="2"/>
  <c r="D46" i="2"/>
  <c r="D45" i="2"/>
  <c r="D44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E11" i="2"/>
  <c r="D11" i="2"/>
  <c r="D10" i="2"/>
  <c r="D9" i="2"/>
  <c r="D8" i="2"/>
  <c r="D7" i="2"/>
  <c r="D6" i="2"/>
  <c r="E40" i="2" s="1"/>
  <c r="E5" i="2"/>
  <c r="D5" i="2"/>
  <c r="E15" i="2" s="1"/>
  <c r="D4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5" i="1"/>
  <c r="D46" i="1"/>
  <c r="D47" i="1"/>
  <c r="D48" i="1"/>
  <c r="D49" i="1"/>
  <c r="D51" i="1"/>
  <c r="D52" i="1"/>
  <c r="D53" i="1"/>
  <c r="D54" i="1"/>
  <c r="B55" i="1"/>
  <c r="D5" i="1"/>
  <c r="E10" i="1" l="1"/>
  <c r="E39" i="5"/>
  <c r="E28" i="5"/>
  <c r="E27" i="5"/>
  <c r="E35" i="5"/>
  <c r="E47" i="5"/>
  <c r="E52" i="5"/>
  <c r="E8" i="5"/>
  <c r="E12" i="5"/>
  <c r="E16" i="5"/>
  <c r="E24" i="5"/>
  <c r="E32" i="5"/>
  <c r="E36" i="5"/>
  <c r="E40" i="5"/>
  <c r="E53" i="5"/>
  <c r="E9" i="5"/>
  <c r="E17" i="5"/>
  <c r="E25" i="5"/>
  <c r="E33" i="5"/>
  <c r="E54" i="5"/>
  <c r="E55" i="5" s="1"/>
  <c r="B56" i="5" s="1"/>
  <c r="E46" i="5"/>
  <c r="E44" i="5"/>
  <c r="E20" i="5"/>
  <c r="E49" i="5"/>
  <c r="E50" i="5" s="1"/>
  <c r="E5" i="5"/>
  <c r="E21" i="5"/>
  <c r="E29" i="5"/>
  <c r="E37" i="5"/>
  <c r="E6" i="5"/>
  <c r="E10" i="5"/>
  <c r="E14" i="5"/>
  <c r="E18" i="5"/>
  <c r="E22" i="5"/>
  <c r="E26" i="5"/>
  <c r="E30" i="5"/>
  <c r="E34" i="5"/>
  <c r="E38" i="5"/>
  <c r="E42" i="5"/>
  <c r="E51" i="5"/>
  <c r="E48" i="5"/>
  <c r="E45" i="5"/>
  <c r="E13" i="5"/>
  <c r="E41" i="5"/>
  <c r="E43" i="5"/>
  <c r="E7" i="2"/>
  <c r="E6" i="2"/>
  <c r="E37" i="2"/>
  <c r="E51" i="2"/>
  <c r="E19" i="2"/>
  <c r="E42" i="4"/>
  <c r="E39" i="4"/>
  <c r="E47" i="4"/>
  <c r="E15" i="4"/>
  <c r="E27" i="4"/>
  <c r="E44" i="4"/>
  <c r="E48" i="4"/>
  <c r="E53" i="4"/>
  <c r="E8" i="4"/>
  <c r="E12" i="4"/>
  <c r="E16" i="4"/>
  <c r="E20" i="4"/>
  <c r="E24" i="4"/>
  <c r="E28" i="4"/>
  <c r="E32" i="4"/>
  <c r="E36" i="4"/>
  <c r="E40" i="4"/>
  <c r="E19" i="4"/>
  <c r="E45" i="4"/>
  <c r="E49" i="4"/>
  <c r="E54" i="4"/>
  <c r="E55" i="4" s="1"/>
  <c r="E52" i="4"/>
  <c r="E23" i="4"/>
  <c r="E31" i="4"/>
  <c r="E9" i="4"/>
  <c r="E13" i="4"/>
  <c r="E17" i="4"/>
  <c r="E21" i="4"/>
  <c r="E25" i="4"/>
  <c r="E29" i="4"/>
  <c r="E33" i="4"/>
  <c r="E37" i="4"/>
  <c r="E41" i="4"/>
  <c r="E43" i="4"/>
  <c r="E7" i="4"/>
  <c r="E35" i="4"/>
  <c r="E46" i="4"/>
  <c r="E51" i="4"/>
  <c r="E11" i="4"/>
  <c r="E6" i="4"/>
  <c r="E10" i="4"/>
  <c r="E14" i="4"/>
  <c r="E18" i="4"/>
  <c r="E26" i="4"/>
  <c r="E30" i="4"/>
  <c r="E34" i="4"/>
  <c r="E38" i="4"/>
  <c r="E23" i="2"/>
  <c r="E9" i="2"/>
  <c r="E17" i="2"/>
  <c r="E21" i="2"/>
  <c r="E29" i="2"/>
  <c r="E10" i="2"/>
  <c r="E14" i="2"/>
  <c r="E18" i="2"/>
  <c r="E22" i="2"/>
  <c r="E26" i="2"/>
  <c r="E30" i="2"/>
  <c r="E34" i="2"/>
  <c r="E38" i="2"/>
  <c r="E42" i="2"/>
  <c r="E43" i="2"/>
  <c r="E47" i="2"/>
  <c r="E52" i="2"/>
  <c r="E31" i="2"/>
  <c r="E35" i="2"/>
  <c r="E39" i="2"/>
  <c r="E27" i="2"/>
  <c r="E16" i="2"/>
  <c r="E44" i="2"/>
  <c r="E48" i="2"/>
  <c r="E53" i="2"/>
  <c r="E8" i="2"/>
  <c r="E12" i="2"/>
  <c r="E20" i="2"/>
  <c r="E24" i="2"/>
  <c r="E28" i="2"/>
  <c r="E32" i="2"/>
  <c r="E36" i="2"/>
  <c r="E45" i="2"/>
  <c r="E49" i="2"/>
  <c r="E50" i="2" s="1"/>
  <c r="E54" i="2"/>
  <c r="E55" i="2" s="1"/>
  <c r="B56" i="2" s="1"/>
  <c r="E41" i="2"/>
  <c r="E13" i="2"/>
  <c r="E25" i="2"/>
  <c r="E33" i="2"/>
  <c r="E46" i="2"/>
  <c r="E6" i="1"/>
  <c r="E7" i="1"/>
  <c r="E40" i="1"/>
  <c r="E15" i="1"/>
  <c r="E31" i="1"/>
  <c r="E39" i="1"/>
  <c r="E24" i="1"/>
  <c r="E32" i="1"/>
  <c r="E48" i="1"/>
  <c r="E11" i="1"/>
  <c r="E17" i="1"/>
  <c r="E25" i="1"/>
  <c r="E33" i="1"/>
  <c r="E41" i="1"/>
  <c r="E49" i="1"/>
  <c r="E18" i="1"/>
  <c r="E42" i="1"/>
  <c r="E12" i="1"/>
  <c r="E19" i="1"/>
  <c r="E27" i="1"/>
  <c r="E35" i="1"/>
  <c r="E43" i="1"/>
  <c r="E51" i="1"/>
  <c r="E34" i="1"/>
  <c r="E20" i="1"/>
  <c r="E28" i="1"/>
  <c r="E36" i="1"/>
  <c r="E44" i="1"/>
  <c r="E52" i="1"/>
  <c r="E5" i="1"/>
  <c r="E26" i="1"/>
  <c r="E13" i="1"/>
  <c r="E21" i="1"/>
  <c r="E29" i="1"/>
  <c r="E37" i="1"/>
  <c r="E45" i="1"/>
  <c r="E53" i="1"/>
  <c r="E8" i="1"/>
  <c r="E14" i="1"/>
  <c r="E22" i="1"/>
  <c r="E30" i="1"/>
  <c r="E38" i="1"/>
  <c r="E46" i="1"/>
  <c r="B56" i="1"/>
  <c r="E9" i="1"/>
  <c r="E23" i="1"/>
  <c r="E47" i="1"/>
  <c r="E16" i="1"/>
</calcChain>
</file>

<file path=xl/sharedStrings.xml><?xml version="1.0" encoding="utf-8"?>
<sst xmlns="http://schemas.openxmlformats.org/spreadsheetml/2006/main" count="296" uniqueCount="79">
  <si>
    <t>CRSE NO.</t>
  </si>
  <si>
    <t>Grade</t>
  </si>
  <si>
    <t>Units</t>
  </si>
  <si>
    <t>Weight</t>
  </si>
  <si>
    <t>Cumulative</t>
  </si>
  <si>
    <t>Term</t>
  </si>
  <si>
    <t>JAP 10</t>
  </si>
  <si>
    <t>NSTP 1</t>
  </si>
  <si>
    <t>SOC 130</t>
  </si>
  <si>
    <t>NSTP 2</t>
  </si>
  <si>
    <t>S</t>
  </si>
  <si>
    <t>HK 12</t>
  </si>
  <si>
    <t>l/18/19</t>
  </si>
  <si>
    <t>ETHICS 1</t>
  </si>
  <si>
    <t>STS 1</t>
  </si>
  <si>
    <t>ll/18/19</t>
  </si>
  <si>
    <t>l/19/20</t>
  </si>
  <si>
    <t>ll/19/20</t>
  </si>
  <si>
    <t>GWA</t>
  </si>
  <si>
    <t>2nd Semester 2019-2020 grade included in the computation</t>
  </si>
  <si>
    <t>UNITS EARNED</t>
  </si>
  <si>
    <t>BSCS</t>
  </si>
  <si>
    <t>CMSC 12</t>
  </si>
  <si>
    <t>CMSC 56</t>
  </si>
  <si>
    <t>MATH 27</t>
  </si>
  <si>
    <t>HK 11</t>
  </si>
  <si>
    <t>CMSC 21</t>
  </si>
  <si>
    <t>CMSC 57</t>
  </si>
  <si>
    <t>MATH 28</t>
  </si>
  <si>
    <t>ARTS 1</t>
  </si>
  <si>
    <t>KAS 1</t>
  </si>
  <si>
    <t>CMSC 150</t>
  </si>
  <si>
    <t>CMSC 123</t>
  </si>
  <si>
    <t>CMSC 130</t>
  </si>
  <si>
    <t>PI 10</t>
  </si>
  <si>
    <t>CMSC 23</t>
  </si>
  <si>
    <t>CMSC 100</t>
  </si>
  <si>
    <t>CMSC 127</t>
  </si>
  <si>
    <t>CMSC 131</t>
  </si>
  <si>
    <t>STAT 101</t>
  </si>
  <si>
    <t>CMSC 124</t>
  </si>
  <si>
    <t>CMSC 125</t>
  </si>
  <si>
    <t>CMSC 141</t>
  </si>
  <si>
    <t>CMSC 170</t>
  </si>
  <si>
    <t>CMSC 132</t>
  </si>
  <si>
    <t>COMM 10</t>
  </si>
  <si>
    <t>CMSC 190</t>
  </si>
  <si>
    <t>CMSC 199</t>
  </si>
  <si>
    <t>ENG 10</t>
  </si>
  <si>
    <t>MATH 10</t>
  </si>
  <si>
    <t>CMSC 128</t>
  </si>
  <si>
    <t>CMSC 142</t>
  </si>
  <si>
    <t>CMSC 137</t>
  </si>
  <si>
    <t>CMSC 173</t>
  </si>
  <si>
    <t>CMSC 180</t>
  </si>
  <si>
    <t>DOE</t>
  </si>
  <si>
    <t>JANE</t>
  </si>
  <si>
    <t>SPAN 1</t>
  </si>
  <si>
    <t>CMSC 161</t>
  </si>
  <si>
    <t>AMAT 170</t>
  </si>
  <si>
    <t>CMSC 165</t>
  </si>
  <si>
    <t>SAS 1</t>
  </si>
  <si>
    <t>SOSC 3</t>
  </si>
  <si>
    <t>CMSC 22</t>
  </si>
  <si>
    <t>l/20/21</t>
  </si>
  <si>
    <t>ll/20/21</t>
  </si>
  <si>
    <t>l/21/22</t>
  </si>
  <si>
    <t>ll/21/22</t>
  </si>
  <si>
    <t>2018-11111</t>
  </si>
  <si>
    <t>1(3)</t>
  </si>
  <si>
    <t>BAKER</t>
  </si>
  <si>
    <t>ANNA</t>
  </si>
  <si>
    <t>2018-72434</t>
  </si>
  <si>
    <t>PARFAIT</t>
  </si>
  <si>
    <t>MILLIE</t>
  </si>
  <si>
    <t>2018-82531</t>
  </si>
  <si>
    <t>SALAD</t>
  </si>
  <si>
    <t>CAESAR</t>
  </si>
  <si>
    <t>2018-56231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</si>
</sst>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" xfId="0" applyFont="1" applyBorder="1" applyAlignment="1">
      <alignment horizontal="right"/>
    </xf>
    <xf numFmtId="0" fontId="1" fillId="0" borderId="0" xfId="0" applyFont="1" applyFill="1" applyBorder="1" applyAlignment="1"/>
    <xf numFmtId="0" fontId="1" fillId="0" borderId="10" xfId="0" applyFont="1" applyBorder="1" applyAlignment="1"/>
    <xf numFmtId="0" fontId="1" fillId="0" borderId="1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9"/>
  <sheetViews>
    <sheetView tabSelected="1" topLeftCell="A31" workbookViewId="0">
      <selection activeCell="A54" sqref="A54"/>
    </sheetView>
  </sheetViews>
  <sheetFormatPr defaultColWidth="12.6640625" defaultRowHeight="15.75" customHeight="1" x14ac:dyDescent="0.25"/>
  <sheetData>
    <row r="1" spans="1:9" ht="13.2" x14ac:dyDescent="0.25">
      <c r="A1" s="1" t="s">
        <v>55</v>
      </c>
      <c r="B1" s="1" t="s">
        <v>56</v>
      </c>
    </row>
    <row r="2" spans="1:9" ht="13.2" x14ac:dyDescent="0.25">
      <c r="A2" s="1" t="s">
        <v>68</v>
      </c>
      <c r="B2" s="1"/>
    </row>
    <row r="3" spans="1:9" ht="13.2" x14ac:dyDescent="0.25">
      <c r="A3" s="1" t="s">
        <v>21</v>
      </c>
    </row>
    <row r="4" spans="1:9" ht="13.2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ht="13.2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ht="13.2" x14ac:dyDescent="0.25">
      <c r="A6" s="2" t="s">
        <v>23</v>
      </c>
      <c r="B6" s="2">
        <v>2.25</v>
      </c>
      <c r="C6" s="2">
        <v>3</v>
      </c>
      <c r="D6" s="2">
        <f t="shared" ref="D6:D54" si="0">B6*C6</f>
        <v>6.75</v>
      </c>
      <c r="E6" s="2">
        <f>SUM(D5:D6)</f>
        <v>9.75</v>
      </c>
      <c r="F6" s="7"/>
      <c r="G6" s="8"/>
    </row>
    <row r="7" spans="1:9" ht="13.2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ht="13.2" x14ac:dyDescent="0.25">
      <c r="A8" s="2" t="s">
        <v>13</v>
      </c>
      <c r="B8" s="2">
        <v>1</v>
      </c>
      <c r="C8" s="2">
        <v>3</v>
      </c>
      <c r="D8" s="2">
        <f t="shared" si="0"/>
        <v>3</v>
      </c>
      <c r="E8" s="2">
        <f>SUM(D5:D8)</f>
        <v>18.75</v>
      </c>
      <c r="F8" s="7"/>
      <c r="G8" s="8"/>
    </row>
    <row r="9" spans="1:9" ht="13.2" x14ac:dyDescent="0.25">
      <c r="A9" s="2" t="s">
        <v>14</v>
      </c>
      <c r="B9" s="2">
        <v>1.75</v>
      </c>
      <c r="C9" s="2">
        <v>3</v>
      </c>
      <c r="D9" s="2">
        <f t="shared" si="0"/>
        <v>5.25</v>
      </c>
      <c r="E9" s="2">
        <f>SUM(D5:D9)</f>
        <v>24</v>
      </c>
      <c r="F9" s="7"/>
      <c r="G9" s="8"/>
    </row>
    <row r="10" spans="1:9" ht="13.2" x14ac:dyDescent="0.25">
      <c r="A10" s="2" t="s">
        <v>25</v>
      </c>
      <c r="B10" s="2">
        <v>1.75</v>
      </c>
      <c r="C10" s="2">
        <v>0</v>
      </c>
      <c r="D10" s="2">
        <f t="shared" si="0"/>
        <v>0</v>
      </c>
      <c r="E10" s="2">
        <f>SUM(D5:D10)</f>
        <v>24</v>
      </c>
      <c r="F10" s="9">
        <v>15</v>
      </c>
      <c r="G10" s="10" t="s">
        <v>12</v>
      </c>
      <c r="I10" s="12">
        <v>15</v>
      </c>
    </row>
    <row r="11" spans="1:9" ht="13.2" x14ac:dyDescent="0.25">
      <c r="A11" s="2" t="s">
        <v>26</v>
      </c>
      <c r="B11" s="2">
        <v>1.5</v>
      </c>
      <c r="C11" s="2">
        <v>3</v>
      </c>
      <c r="D11" s="2">
        <f t="shared" si="0"/>
        <v>4.5</v>
      </c>
      <c r="E11" s="2">
        <f>SUM(D5:D11)</f>
        <v>28.5</v>
      </c>
      <c r="F11" s="5"/>
      <c r="G11" s="6"/>
      <c r="I11" s="1"/>
    </row>
    <row r="12" spans="1:9" ht="13.2" x14ac:dyDescent="0.25">
      <c r="A12" s="2" t="s">
        <v>27</v>
      </c>
      <c r="B12" s="2">
        <v>1.5</v>
      </c>
      <c r="C12" s="2">
        <v>3</v>
      </c>
      <c r="D12" s="2">
        <f t="shared" si="0"/>
        <v>4.5</v>
      </c>
      <c r="E12" s="2">
        <f>SUM(D5:D12)</f>
        <v>33</v>
      </c>
      <c r="F12" s="7"/>
      <c r="G12" s="8"/>
    </row>
    <row r="13" spans="1:9" ht="13.2" x14ac:dyDescent="0.25">
      <c r="A13" s="2" t="s">
        <v>28</v>
      </c>
      <c r="B13" s="2">
        <v>1.5</v>
      </c>
      <c r="C13" s="2">
        <v>3</v>
      </c>
      <c r="D13" s="2">
        <f t="shared" si="0"/>
        <v>4.5</v>
      </c>
      <c r="E13" s="2">
        <f>SUM(D5:D13)</f>
        <v>37.5</v>
      </c>
      <c r="F13" s="7"/>
      <c r="G13" s="8"/>
    </row>
    <row r="14" spans="1:9" ht="13.2" x14ac:dyDescent="0.25">
      <c r="A14" s="2" t="s">
        <v>29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ht="13.2" x14ac:dyDescent="0.25">
      <c r="A15" s="2" t="s">
        <v>30</v>
      </c>
      <c r="B15" s="2">
        <v>1</v>
      </c>
      <c r="C15" s="2">
        <v>3</v>
      </c>
      <c r="D15" s="2">
        <f t="shared" si="0"/>
        <v>3</v>
      </c>
      <c r="E15" s="2">
        <f>SUM(D5:D15)</f>
        <v>43.5</v>
      </c>
      <c r="F15" s="7"/>
      <c r="G15" s="8"/>
    </row>
    <row r="16" spans="1:9" ht="13.2" x14ac:dyDescent="0.25">
      <c r="A16" s="2" t="s">
        <v>11</v>
      </c>
      <c r="B16" s="2">
        <v>2.5</v>
      </c>
      <c r="C16" s="2">
        <v>0</v>
      </c>
      <c r="D16" s="2">
        <f t="shared" si="0"/>
        <v>0</v>
      </c>
      <c r="E16" s="2">
        <f>SUM(D5:D16)</f>
        <v>43.5</v>
      </c>
      <c r="F16" s="9">
        <v>15</v>
      </c>
      <c r="G16" s="10" t="s">
        <v>15</v>
      </c>
      <c r="I16">
        <v>15</v>
      </c>
    </row>
    <row r="17" spans="1:9" ht="13.2" x14ac:dyDescent="0.25">
      <c r="A17" s="2" t="s">
        <v>63</v>
      </c>
      <c r="B17" s="2">
        <v>1.25</v>
      </c>
      <c r="C17" s="2">
        <v>3</v>
      </c>
      <c r="D17" s="2">
        <f t="shared" si="0"/>
        <v>3.75</v>
      </c>
      <c r="E17" s="2">
        <f>SUM(D5:D17)</f>
        <v>47.25</v>
      </c>
      <c r="F17" s="5"/>
      <c r="G17" s="6"/>
      <c r="I17" s="1"/>
    </row>
    <row r="18" spans="1:9" ht="13.2" x14ac:dyDescent="0.25">
      <c r="A18" s="2" t="s">
        <v>31</v>
      </c>
      <c r="B18" s="2">
        <v>2</v>
      </c>
      <c r="C18" s="2">
        <v>3</v>
      </c>
      <c r="D18" s="2">
        <f t="shared" si="0"/>
        <v>6</v>
      </c>
      <c r="E18" s="2">
        <f>SUM(D5:D18)</f>
        <v>53.25</v>
      </c>
      <c r="F18" s="7"/>
      <c r="G18" s="8"/>
    </row>
    <row r="19" spans="1:9" ht="13.2" x14ac:dyDescent="0.25">
      <c r="A19" s="2" t="s">
        <v>32</v>
      </c>
      <c r="B19" s="2">
        <v>1.75</v>
      </c>
      <c r="C19" s="2">
        <v>3</v>
      </c>
      <c r="D19" s="2">
        <f t="shared" si="0"/>
        <v>5.25</v>
      </c>
      <c r="E19" s="2">
        <f>SUM(D5:D19)</f>
        <v>58.5</v>
      </c>
      <c r="F19" s="7"/>
      <c r="G19" s="8"/>
    </row>
    <row r="20" spans="1:9" ht="13.2" x14ac:dyDescent="0.25">
      <c r="A20" s="2" t="s">
        <v>33</v>
      </c>
      <c r="B20" s="2">
        <v>1.75</v>
      </c>
      <c r="C20" s="2">
        <v>3</v>
      </c>
      <c r="D20" s="2">
        <f t="shared" si="0"/>
        <v>5.25</v>
      </c>
      <c r="E20" s="2">
        <f>SUM(D5:D20)</f>
        <v>63.75</v>
      </c>
      <c r="F20" s="7"/>
      <c r="G20" s="8"/>
    </row>
    <row r="21" spans="1:9" ht="13.2" x14ac:dyDescent="0.25">
      <c r="A21" s="2" t="s">
        <v>34</v>
      </c>
      <c r="B21" s="2">
        <v>2</v>
      </c>
      <c r="C21" s="2">
        <v>3</v>
      </c>
      <c r="D21" s="2">
        <f t="shared" si="0"/>
        <v>6</v>
      </c>
      <c r="E21" s="2">
        <f>SUM(D5:D21)</f>
        <v>69.75</v>
      </c>
      <c r="F21" s="7"/>
      <c r="G21" s="8"/>
    </row>
    <row r="22" spans="1:9" ht="13.2" x14ac:dyDescent="0.25">
      <c r="A22" s="2" t="s">
        <v>11</v>
      </c>
      <c r="B22" s="2">
        <v>1.75</v>
      </c>
      <c r="C22" s="2">
        <v>0</v>
      </c>
      <c r="D22" s="2">
        <f t="shared" si="0"/>
        <v>0</v>
      </c>
      <c r="E22" s="2">
        <f>SUM(D5:D22)</f>
        <v>69.75</v>
      </c>
      <c r="F22" s="7"/>
      <c r="G22" s="8"/>
    </row>
    <row r="23" spans="1:9" ht="13.2" x14ac:dyDescent="0.25">
      <c r="A23" s="2" t="s">
        <v>7</v>
      </c>
      <c r="B23" s="2">
        <v>1.75</v>
      </c>
      <c r="C23" s="2">
        <v>0</v>
      </c>
      <c r="D23" s="2">
        <f t="shared" si="0"/>
        <v>0</v>
      </c>
      <c r="E23" s="2">
        <f>SUM(D5:D23)</f>
        <v>69.75</v>
      </c>
      <c r="F23" s="9">
        <v>15</v>
      </c>
      <c r="G23" s="10" t="s">
        <v>16</v>
      </c>
      <c r="I23">
        <v>15</v>
      </c>
    </row>
    <row r="24" spans="1:9" ht="13.2" x14ac:dyDescent="0.25">
      <c r="A24" s="2" t="s">
        <v>35</v>
      </c>
      <c r="B24" s="2">
        <v>1.25</v>
      </c>
      <c r="C24" s="2">
        <v>3</v>
      </c>
      <c r="D24" s="2">
        <f t="shared" si="0"/>
        <v>3.75</v>
      </c>
      <c r="E24" s="2">
        <f>SUM(D5:D24)</f>
        <v>73.5</v>
      </c>
      <c r="F24" s="5"/>
      <c r="G24" s="6"/>
      <c r="I24" s="1"/>
    </row>
    <row r="25" spans="1:9" ht="13.2" x14ac:dyDescent="0.25">
      <c r="A25" s="2" t="s">
        <v>36</v>
      </c>
      <c r="B25" s="2">
        <v>2</v>
      </c>
      <c r="C25" s="2">
        <v>3</v>
      </c>
      <c r="D25" s="2">
        <f t="shared" si="0"/>
        <v>6</v>
      </c>
      <c r="E25" s="2">
        <f>SUM(D5:D25)</f>
        <v>79.5</v>
      </c>
      <c r="F25" s="7"/>
      <c r="G25" s="8"/>
    </row>
    <row r="26" spans="1:9" ht="13.2" x14ac:dyDescent="0.25">
      <c r="A26" s="2" t="s">
        <v>37</v>
      </c>
      <c r="B26" s="2">
        <v>1.75</v>
      </c>
      <c r="C26" s="2">
        <v>3</v>
      </c>
      <c r="D26" s="2">
        <f t="shared" si="0"/>
        <v>5.25</v>
      </c>
      <c r="E26" s="2">
        <f>SUM(D5:D26)</f>
        <v>84.75</v>
      </c>
      <c r="F26" s="7"/>
      <c r="G26" s="8"/>
    </row>
    <row r="27" spans="1:9" ht="13.2" x14ac:dyDescent="0.25">
      <c r="A27" s="2" t="s">
        <v>38</v>
      </c>
      <c r="B27" s="2">
        <v>1.5</v>
      </c>
      <c r="C27" s="2">
        <v>3</v>
      </c>
      <c r="D27" s="2">
        <f t="shared" si="0"/>
        <v>4.5</v>
      </c>
      <c r="E27" s="2">
        <f>SUM(D5:D27)</f>
        <v>89.25</v>
      </c>
      <c r="F27" s="7"/>
      <c r="G27" s="8"/>
    </row>
    <row r="28" spans="1:9" ht="13.2" x14ac:dyDescent="0.25">
      <c r="A28" s="2" t="s">
        <v>39</v>
      </c>
      <c r="B28" s="2">
        <v>1.5</v>
      </c>
      <c r="C28" s="2">
        <v>3</v>
      </c>
      <c r="D28" s="2">
        <f t="shared" si="0"/>
        <v>4.5</v>
      </c>
      <c r="E28" s="2">
        <f>SUM(D5:D28)</f>
        <v>93.75</v>
      </c>
      <c r="F28" s="7"/>
      <c r="G28" s="8"/>
    </row>
    <row r="29" spans="1:9" ht="13.2" x14ac:dyDescent="0.25">
      <c r="A29" s="2" t="s">
        <v>11</v>
      </c>
      <c r="B29" s="2">
        <v>1.75</v>
      </c>
      <c r="C29" s="2">
        <v>0</v>
      </c>
      <c r="D29" s="2">
        <f t="shared" si="0"/>
        <v>0</v>
      </c>
      <c r="E29" s="2">
        <f>SUM(D5:D29)</f>
        <v>93.75</v>
      </c>
      <c r="G29" s="8"/>
    </row>
    <row r="30" spans="1:9" ht="13.2" x14ac:dyDescent="0.25">
      <c r="A30" s="2" t="s">
        <v>9</v>
      </c>
      <c r="B30" s="2">
        <v>2</v>
      </c>
      <c r="C30" s="2">
        <v>0</v>
      </c>
      <c r="D30" s="2">
        <f t="shared" si="0"/>
        <v>0</v>
      </c>
      <c r="E30" s="2">
        <f>SUM(D5:D30)</f>
        <v>93.75</v>
      </c>
      <c r="F30" s="9">
        <v>15</v>
      </c>
      <c r="G30" s="10" t="s">
        <v>17</v>
      </c>
      <c r="I30" s="1">
        <v>15</v>
      </c>
    </row>
    <row r="31" spans="1:9" ht="13.2" x14ac:dyDescent="0.25">
      <c r="A31" s="2" t="s">
        <v>40</v>
      </c>
      <c r="B31" s="2">
        <v>1</v>
      </c>
      <c r="C31" s="2">
        <v>3</v>
      </c>
      <c r="D31" s="2">
        <f t="shared" si="0"/>
        <v>3</v>
      </c>
      <c r="E31" s="2">
        <f>SUM(D5:D31)</f>
        <v>96.75</v>
      </c>
      <c r="F31" s="7"/>
      <c r="G31" s="8"/>
    </row>
    <row r="32" spans="1:9" ht="13.2" x14ac:dyDescent="0.25">
      <c r="A32" s="2" t="s">
        <v>41</v>
      </c>
      <c r="B32" s="2">
        <v>2</v>
      </c>
      <c r="C32" s="2">
        <v>3</v>
      </c>
      <c r="D32" s="2">
        <f t="shared" si="0"/>
        <v>6</v>
      </c>
      <c r="E32" s="2">
        <f>SUM(D5:D32)</f>
        <v>102.75</v>
      </c>
      <c r="F32" s="7"/>
      <c r="G32" s="8"/>
    </row>
    <row r="33" spans="1:9" ht="13.2" x14ac:dyDescent="0.25">
      <c r="A33" s="2" t="s">
        <v>42</v>
      </c>
      <c r="B33" s="2">
        <v>1.75</v>
      </c>
      <c r="C33" s="2">
        <v>3</v>
      </c>
      <c r="D33" s="2">
        <f t="shared" si="0"/>
        <v>5.25</v>
      </c>
      <c r="E33" s="2">
        <f>SUM(D5:D33)</f>
        <v>108</v>
      </c>
      <c r="F33" s="7"/>
      <c r="G33" s="8"/>
    </row>
    <row r="34" spans="1:9" ht="13.2" x14ac:dyDescent="0.25">
      <c r="A34" s="2" t="s">
        <v>43</v>
      </c>
      <c r="B34" s="2">
        <v>5</v>
      </c>
      <c r="C34" s="2">
        <v>3</v>
      </c>
      <c r="D34" s="2">
        <f t="shared" si="0"/>
        <v>15</v>
      </c>
      <c r="E34" s="2">
        <f>SUM(D5:D34)</f>
        <v>123</v>
      </c>
      <c r="F34" s="7"/>
      <c r="G34" s="8"/>
    </row>
    <row r="35" spans="1:9" ht="13.2" x14ac:dyDescent="0.25">
      <c r="A35" s="2" t="s">
        <v>44</v>
      </c>
      <c r="B35" s="2">
        <v>1.75</v>
      </c>
      <c r="C35" s="2">
        <v>3</v>
      </c>
      <c r="D35" s="2">
        <f t="shared" si="0"/>
        <v>5.25</v>
      </c>
      <c r="E35" s="2">
        <f>SUM(D5:D35)</f>
        <v>128.25</v>
      </c>
      <c r="F35" s="7"/>
      <c r="G35" s="8"/>
    </row>
    <row r="36" spans="1:9" ht="13.2" x14ac:dyDescent="0.25">
      <c r="A36" s="2" t="s">
        <v>45</v>
      </c>
      <c r="B36" s="2">
        <v>1</v>
      </c>
      <c r="C36" s="2">
        <v>3</v>
      </c>
      <c r="D36" s="2">
        <f t="shared" si="0"/>
        <v>3</v>
      </c>
      <c r="E36" s="2">
        <f>SUM(D5:D36)</f>
        <v>131.25</v>
      </c>
      <c r="F36" s="9">
        <v>18</v>
      </c>
      <c r="G36" s="10" t="s">
        <v>64</v>
      </c>
      <c r="I36">
        <v>18</v>
      </c>
    </row>
    <row r="37" spans="1:9" ht="13.2" x14ac:dyDescent="0.25">
      <c r="A37" s="2" t="s">
        <v>50</v>
      </c>
      <c r="B37" s="2">
        <v>2</v>
      </c>
      <c r="C37" s="2">
        <v>3</v>
      </c>
      <c r="D37" s="2">
        <f t="shared" si="0"/>
        <v>6</v>
      </c>
      <c r="E37" s="2">
        <f>SUM(D5:D37)</f>
        <v>137.25</v>
      </c>
      <c r="F37" s="5"/>
      <c r="G37" s="6"/>
      <c r="I37" s="1"/>
    </row>
    <row r="38" spans="1:9" ht="13.2" x14ac:dyDescent="0.25">
      <c r="A38" s="2" t="s">
        <v>51</v>
      </c>
      <c r="B38" s="2">
        <v>2.25</v>
      </c>
      <c r="C38" s="2">
        <v>3</v>
      </c>
      <c r="D38" s="2">
        <f t="shared" si="0"/>
        <v>6.75</v>
      </c>
      <c r="E38" s="2">
        <f>SUM(D5:D38)</f>
        <v>144</v>
      </c>
      <c r="F38" s="7"/>
      <c r="G38" s="8"/>
    </row>
    <row r="39" spans="1:9" ht="13.2" x14ac:dyDescent="0.25">
      <c r="A39" s="2" t="s">
        <v>52</v>
      </c>
      <c r="B39" s="2">
        <v>2</v>
      </c>
      <c r="C39" s="2">
        <v>3</v>
      </c>
      <c r="D39" s="2">
        <f t="shared" si="0"/>
        <v>6</v>
      </c>
      <c r="E39" s="2">
        <f>SUM(D5:D39)</f>
        <v>150</v>
      </c>
      <c r="F39" s="7"/>
      <c r="G39" s="8"/>
    </row>
    <row r="40" spans="1:9" ht="13.2" x14ac:dyDescent="0.25">
      <c r="A40" s="2" t="s">
        <v>53</v>
      </c>
      <c r="B40" s="2">
        <v>1.25</v>
      </c>
      <c r="C40" s="2">
        <v>3</v>
      </c>
      <c r="D40" s="2">
        <f t="shared" si="0"/>
        <v>3.75</v>
      </c>
      <c r="E40" s="2">
        <f>SUM(D5:D40)</f>
        <v>153.75</v>
      </c>
      <c r="F40" s="7"/>
      <c r="G40" s="8"/>
    </row>
    <row r="41" spans="1:9" ht="13.2" x14ac:dyDescent="0.25">
      <c r="A41" s="2" t="s">
        <v>54</v>
      </c>
      <c r="B41" s="2">
        <v>2</v>
      </c>
      <c r="C41" s="2">
        <v>3</v>
      </c>
      <c r="D41" s="2">
        <f t="shared" si="0"/>
        <v>6</v>
      </c>
      <c r="E41" s="2">
        <f>SUM(D5:D41)</f>
        <v>159.75</v>
      </c>
      <c r="F41" s="7"/>
      <c r="G41" s="8"/>
    </row>
    <row r="42" spans="1:9" ht="13.2" x14ac:dyDescent="0.25">
      <c r="A42" s="2" t="s">
        <v>49</v>
      </c>
      <c r="B42" s="2">
        <v>1.75</v>
      </c>
      <c r="C42" s="2">
        <v>3</v>
      </c>
      <c r="D42" s="2">
        <f t="shared" si="0"/>
        <v>5.25</v>
      </c>
      <c r="E42" s="2">
        <f>SUM(D5:D42)</f>
        <v>165</v>
      </c>
      <c r="F42" s="9">
        <v>18</v>
      </c>
      <c r="G42" s="10" t="s">
        <v>65</v>
      </c>
      <c r="I42">
        <v>18</v>
      </c>
    </row>
    <row r="43" spans="1:9" ht="13.2" x14ac:dyDescent="0.25">
      <c r="A43" s="2" t="s">
        <v>46</v>
      </c>
      <c r="B43" s="11" t="s">
        <v>10</v>
      </c>
      <c r="C43" s="2">
        <v>1</v>
      </c>
      <c r="D43" s="2">
        <v>0</v>
      </c>
      <c r="E43" s="2">
        <f>SUM(D5:D43)</f>
        <v>165</v>
      </c>
      <c r="F43" s="5"/>
      <c r="G43" s="6"/>
      <c r="I43" s="1"/>
    </row>
    <row r="44" spans="1:9" ht="13.2" x14ac:dyDescent="0.25">
      <c r="A44" s="2" t="s">
        <v>47</v>
      </c>
      <c r="B44" s="11" t="s">
        <v>10</v>
      </c>
      <c r="C44" s="2">
        <v>1</v>
      </c>
      <c r="D44" s="2">
        <f>0</f>
        <v>0</v>
      </c>
      <c r="E44" s="2">
        <f>SUM(D5:D44)</f>
        <v>165</v>
      </c>
      <c r="F44" s="7"/>
      <c r="G44" s="8"/>
    </row>
    <row r="45" spans="1:9" ht="13.2" x14ac:dyDescent="0.25">
      <c r="A45" s="2" t="s">
        <v>48</v>
      </c>
      <c r="B45" s="2">
        <v>1.75</v>
      </c>
      <c r="C45" s="2">
        <v>3</v>
      </c>
      <c r="D45" s="2">
        <f t="shared" si="0"/>
        <v>5.25</v>
      </c>
      <c r="E45" s="2">
        <f>SUM(D5:D45)</f>
        <v>170.25</v>
      </c>
      <c r="F45" s="7"/>
      <c r="G45" s="8"/>
    </row>
    <row r="46" spans="1:9" ht="13.2" x14ac:dyDescent="0.25">
      <c r="A46" s="2" t="s">
        <v>62</v>
      </c>
      <c r="B46" s="2">
        <v>2</v>
      </c>
      <c r="C46" s="2">
        <v>3</v>
      </c>
      <c r="D46" s="2">
        <f t="shared" si="0"/>
        <v>6</v>
      </c>
      <c r="E46" s="2">
        <f>SUM(D5:D46)</f>
        <v>176.25</v>
      </c>
      <c r="F46" s="7"/>
      <c r="G46" s="8"/>
    </row>
    <row r="47" spans="1:9" ht="13.2" x14ac:dyDescent="0.25">
      <c r="A47" s="2" t="s">
        <v>6</v>
      </c>
      <c r="B47" s="2">
        <v>1.5</v>
      </c>
      <c r="C47" s="2">
        <v>3</v>
      </c>
      <c r="D47" s="2">
        <f t="shared" si="0"/>
        <v>4.5</v>
      </c>
      <c r="E47" s="2">
        <f>SUM(D5:D47)</f>
        <v>180.75</v>
      </c>
      <c r="F47" s="7"/>
      <c r="G47" s="8"/>
    </row>
    <row r="48" spans="1:9" ht="13.2" x14ac:dyDescent="0.25">
      <c r="A48" s="2" t="s">
        <v>60</v>
      </c>
      <c r="B48" s="2">
        <v>1.75</v>
      </c>
      <c r="C48" s="2">
        <v>3</v>
      </c>
      <c r="D48" s="2">
        <f t="shared" si="0"/>
        <v>5.25</v>
      </c>
      <c r="E48" s="2">
        <f>SUM(D5:D48)</f>
        <v>186</v>
      </c>
      <c r="G48" s="8"/>
    </row>
    <row r="49" spans="1:9" ht="13.2" x14ac:dyDescent="0.25">
      <c r="A49" s="2" t="s">
        <v>8</v>
      </c>
      <c r="B49" s="2">
        <v>1.5</v>
      </c>
      <c r="C49" s="2">
        <v>3</v>
      </c>
      <c r="D49" s="2">
        <f t="shared" si="0"/>
        <v>4.5</v>
      </c>
      <c r="E49" s="2">
        <f>SUM(D5:D49)</f>
        <v>190.5</v>
      </c>
      <c r="F49" s="9">
        <v>16</v>
      </c>
      <c r="G49" s="10" t="s">
        <v>66</v>
      </c>
      <c r="I49" s="1">
        <v>16</v>
      </c>
    </row>
    <row r="50" spans="1:9" ht="13.2" x14ac:dyDescent="0.25">
      <c r="A50" s="2" t="s">
        <v>46</v>
      </c>
      <c r="B50" s="2">
        <v>1.25</v>
      </c>
      <c r="C50" s="11" t="s">
        <v>69</v>
      </c>
      <c r="D50" s="2">
        <v>3.75</v>
      </c>
      <c r="E50" s="2">
        <v>194.25</v>
      </c>
      <c r="F50" s="7"/>
      <c r="G50" s="8"/>
    </row>
    <row r="51" spans="1:9" ht="13.2" x14ac:dyDescent="0.25">
      <c r="A51" s="2" t="s">
        <v>61</v>
      </c>
      <c r="B51" s="2">
        <v>1</v>
      </c>
      <c r="C51" s="2">
        <v>3</v>
      </c>
      <c r="D51" s="2">
        <f t="shared" si="0"/>
        <v>3</v>
      </c>
      <c r="E51" s="2">
        <f>SUM(D5:D51)</f>
        <v>197.25</v>
      </c>
      <c r="F51" s="7"/>
      <c r="G51" s="8"/>
    </row>
    <row r="52" spans="1:9" ht="13.2" x14ac:dyDescent="0.25">
      <c r="A52" s="2" t="s">
        <v>59</v>
      </c>
      <c r="B52" s="2">
        <v>1.75</v>
      </c>
      <c r="C52" s="2">
        <v>3</v>
      </c>
      <c r="D52" s="2">
        <f t="shared" si="0"/>
        <v>5.25</v>
      </c>
      <c r="E52" s="2">
        <f>SUM(D5:D52)</f>
        <v>202.5</v>
      </c>
      <c r="F52" s="7"/>
      <c r="G52" s="8"/>
    </row>
    <row r="53" spans="1:9" ht="13.2" x14ac:dyDescent="0.25">
      <c r="A53" s="2" t="s">
        <v>57</v>
      </c>
      <c r="B53" s="2">
        <v>1.75</v>
      </c>
      <c r="C53" s="2">
        <v>3</v>
      </c>
      <c r="D53" s="2">
        <f t="shared" si="0"/>
        <v>5.25</v>
      </c>
      <c r="E53" s="2">
        <f>SUM(D5:D53)</f>
        <v>207.75</v>
      </c>
      <c r="G53" s="8"/>
    </row>
    <row r="54" spans="1:9" ht="13.2" x14ac:dyDescent="0.25">
      <c r="A54" s="13" t="s">
        <v>58</v>
      </c>
      <c r="B54" s="14">
        <v>1.75</v>
      </c>
      <c r="C54" s="13">
        <v>3</v>
      </c>
      <c r="D54" s="13">
        <f t="shared" si="0"/>
        <v>5.25</v>
      </c>
      <c r="E54" s="13">
        <f>200</f>
        <v>200</v>
      </c>
      <c r="F54" s="9">
        <v>14</v>
      </c>
      <c r="G54" s="10" t="s">
        <v>67</v>
      </c>
      <c r="I54" s="1">
        <v>15</v>
      </c>
    </row>
    <row r="55" spans="1:9" ht="13.2" x14ac:dyDescent="0.25">
      <c r="B55" s="1">
        <f>SUM(C5:C54)</f>
        <v>125</v>
      </c>
      <c r="E55" s="1">
        <f>200</f>
        <v>200</v>
      </c>
    </row>
    <row r="56" spans="1:9" ht="13.2" x14ac:dyDescent="0.25">
      <c r="A56" s="1" t="s">
        <v>18</v>
      </c>
      <c r="B56" s="1">
        <f>E55/(SUM(I4:I54))</f>
        <v>1.5748031496062993</v>
      </c>
    </row>
    <row r="57" spans="1:9" ht="13.2" x14ac:dyDescent="0.25">
      <c r="A57" s="1">
        <v>127</v>
      </c>
    </row>
    <row r="58" spans="1:9" ht="13.2" x14ac:dyDescent="0.25">
      <c r="A58" s="1" t="s">
        <v>19</v>
      </c>
      <c r="I58" s="1"/>
    </row>
    <row r="59" spans="1:9" ht="15.75" customHeight="1" x14ac:dyDescent="0.25">
      <c r="A59" s="1" t="s">
        <v>20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64"/>
  <sheetViews>
    <sheetView topLeftCell="A31" workbookViewId="0">
      <selection activeCell="E61" sqref="A1:XFD1048576"/>
    </sheetView>
  </sheetViews>
  <sheetFormatPr defaultColWidth="12.6640625" defaultRowHeight="15.75" customHeight="1" x14ac:dyDescent="0.25"/>
  <sheetData>
    <row r="1" spans="1:9" x14ac:dyDescent="0.25">
      <c r="A1" s="1" t="s">
        <v>70</v>
      </c>
      <c r="B1" s="1" t="s">
        <v>71</v>
      </c>
    </row>
    <row r="2" spans="1:9" x14ac:dyDescent="0.25">
      <c r="A2" s="1" t="s">
        <v>21</v>
      </c>
      <c r="B2" s="1"/>
    </row>
    <row r="3" spans="1:9" x14ac:dyDescent="0.25">
      <c r="A3" s="1" t="s">
        <v>72</v>
      </c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x14ac:dyDescent="0.25">
      <c r="A6" s="2" t="s">
        <v>23</v>
      </c>
      <c r="B6" s="2">
        <v>2.25</v>
      </c>
      <c r="C6" s="2">
        <v>3</v>
      </c>
      <c r="D6" s="2">
        <f t="shared" ref="D6:D54" si="0">B6*C6</f>
        <v>6.75</v>
      </c>
      <c r="E6" s="2">
        <f>SUM(D5:D6)</f>
        <v>9.75</v>
      </c>
      <c r="F6" s="7"/>
      <c r="G6" s="8"/>
    </row>
    <row r="7" spans="1:9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x14ac:dyDescent="0.25">
      <c r="A8" s="2" t="s">
        <v>13</v>
      </c>
      <c r="B8" s="2">
        <v>1</v>
      </c>
      <c r="C8" s="2">
        <v>3</v>
      </c>
      <c r="D8" s="2">
        <f t="shared" si="0"/>
        <v>3</v>
      </c>
      <c r="E8" s="2">
        <f>SUM(D5:D8)</f>
        <v>18.75</v>
      </c>
      <c r="F8" s="7"/>
      <c r="G8" s="8"/>
    </row>
    <row r="9" spans="1:9" x14ac:dyDescent="0.25">
      <c r="A9" s="2" t="s">
        <v>14</v>
      </c>
      <c r="B9" s="2">
        <v>1.75</v>
      </c>
      <c r="C9" s="2">
        <v>3</v>
      </c>
      <c r="D9" s="2">
        <f t="shared" si="0"/>
        <v>5.25</v>
      </c>
      <c r="E9" s="2">
        <f>SUM(D5:D9)</f>
        <v>24</v>
      </c>
      <c r="F9" s="7"/>
      <c r="G9" s="8"/>
    </row>
    <row r="10" spans="1:9" x14ac:dyDescent="0.25">
      <c r="A10" s="2" t="s">
        <v>25</v>
      </c>
      <c r="B10" s="2">
        <v>1.75</v>
      </c>
      <c r="C10" s="2">
        <v>0</v>
      </c>
      <c r="D10" s="2">
        <f t="shared" si="0"/>
        <v>0</v>
      </c>
      <c r="E10" s="2">
        <f>SUM(D5:D10)</f>
        <v>24</v>
      </c>
      <c r="F10" s="9">
        <v>15</v>
      </c>
      <c r="G10" s="10" t="s">
        <v>12</v>
      </c>
      <c r="I10" s="12">
        <v>15</v>
      </c>
    </row>
    <row r="11" spans="1:9" x14ac:dyDescent="0.25">
      <c r="A11" s="2" t="s">
        <v>26</v>
      </c>
      <c r="B11" s="2">
        <v>1.5</v>
      </c>
      <c r="C11" s="2">
        <v>3</v>
      </c>
      <c r="D11" s="2">
        <f t="shared" si="0"/>
        <v>4.5</v>
      </c>
      <c r="E11" s="2">
        <f>SUM(D5:D11)</f>
        <v>28.5</v>
      </c>
      <c r="F11" s="5"/>
      <c r="G11" s="6"/>
      <c r="I11" s="1"/>
    </row>
    <row r="12" spans="1:9" x14ac:dyDescent="0.25">
      <c r="A12" s="2" t="s">
        <v>27</v>
      </c>
      <c r="B12" s="2">
        <v>1.5</v>
      </c>
      <c r="C12" s="2">
        <v>3</v>
      </c>
      <c r="D12" s="2">
        <f t="shared" si="0"/>
        <v>4.5</v>
      </c>
      <c r="E12" s="2">
        <f>SUM(D5:D12)</f>
        <v>33</v>
      </c>
      <c r="F12" s="7"/>
      <c r="G12" s="8"/>
    </row>
    <row r="13" spans="1:9" x14ac:dyDescent="0.25">
      <c r="A13" s="2" t="s">
        <v>28</v>
      </c>
      <c r="B13" s="2">
        <v>1.5</v>
      </c>
      <c r="C13" s="2">
        <v>3</v>
      </c>
      <c r="D13" s="2">
        <f t="shared" si="0"/>
        <v>4.5</v>
      </c>
      <c r="E13" s="2">
        <f>SUM(D5:D13)</f>
        <v>37.5</v>
      </c>
      <c r="F13" s="7"/>
      <c r="G13" s="8"/>
    </row>
    <row r="14" spans="1:9" x14ac:dyDescent="0.25">
      <c r="A14" s="2" t="s">
        <v>29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x14ac:dyDescent="0.25">
      <c r="A15" s="2" t="s">
        <v>30</v>
      </c>
      <c r="B15" s="2">
        <v>1</v>
      </c>
      <c r="C15" s="2">
        <v>3</v>
      </c>
      <c r="D15" s="2">
        <f t="shared" si="0"/>
        <v>3</v>
      </c>
      <c r="E15" s="2">
        <f>SUM(D5:D15)</f>
        <v>43.5</v>
      </c>
      <c r="F15" s="7"/>
      <c r="G15" s="8"/>
    </row>
    <row r="16" spans="1:9" x14ac:dyDescent="0.25">
      <c r="A16" s="2" t="s">
        <v>11</v>
      </c>
      <c r="B16" s="2">
        <v>2.5</v>
      </c>
      <c r="C16" s="2">
        <v>0</v>
      </c>
      <c r="D16" s="2">
        <f t="shared" si="0"/>
        <v>0</v>
      </c>
      <c r="E16" s="2">
        <f>SUM(D5:D16)</f>
        <v>43.5</v>
      </c>
      <c r="F16" s="9">
        <v>15</v>
      </c>
      <c r="G16" s="10" t="s">
        <v>15</v>
      </c>
      <c r="I16">
        <v>15</v>
      </c>
    </row>
    <row r="17" spans="1:9" x14ac:dyDescent="0.25">
      <c r="A17" s="2" t="s">
        <v>63</v>
      </c>
      <c r="B17" s="2">
        <v>1.25</v>
      </c>
      <c r="C17" s="2">
        <v>3</v>
      </c>
      <c r="D17" s="2">
        <f t="shared" si="0"/>
        <v>3.75</v>
      </c>
      <c r="E17" s="2">
        <f>SUM(D5:D17)</f>
        <v>47.25</v>
      </c>
      <c r="F17" s="5"/>
      <c r="G17" s="6"/>
      <c r="I17" s="1"/>
    </row>
    <row r="18" spans="1:9" x14ac:dyDescent="0.25">
      <c r="A18" s="2" t="s">
        <v>31</v>
      </c>
      <c r="B18" s="2">
        <v>2</v>
      </c>
      <c r="C18" s="2">
        <v>3</v>
      </c>
      <c r="D18" s="2">
        <f t="shared" si="0"/>
        <v>6</v>
      </c>
      <c r="E18" s="2">
        <f>SUM(D5:D18)</f>
        <v>53.25</v>
      </c>
      <c r="F18" s="7"/>
      <c r="G18" s="8"/>
    </row>
    <row r="19" spans="1:9" x14ac:dyDescent="0.25">
      <c r="A19" s="2" t="s">
        <v>32</v>
      </c>
      <c r="B19" s="2">
        <v>1.75</v>
      </c>
      <c r="C19" s="2">
        <v>3</v>
      </c>
      <c r="D19" s="2">
        <f t="shared" si="0"/>
        <v>5.25</v>
      </c>
      <c r="E19" s="2">
        <f>SUM(D5:D19)</f>
        <v>58.5</v>
      </c>
      <c r="F19" s="7"/>
      <c r="G19" s="8"/>
    </row>
    <row r="20" spans="1:9" x14ac:dyDescent="0.25">
      <c r="A20" s="2" t="s">
        <v>33</v>
      </c>
      <c r="B20" s="2">
        <v>1.75</v>
      </c>
      <c r="C20" s="2">
        <v>3</v>
      </c>
      <c r="D20" s="2">
        <f t="shared" si="0"/>
        <v>5.25</v>
      </c>
      <c r="E20" s="2">
        <f>SUM(D5:D20)</f>
        <v>63.75</v>
      </c>
      <c r="F20" s="7"/>
      <c r="G20" s="8"/>
    </row>
    <row r="21" spans="1:9" x14ac:dyDescent="0.25">
      <c r="A21" s="2" t="s">
        <v>34</v>
      </c>
      <c r="B21" s="2">
        <v>2</v>
      </c>
      <c r="C21" s="2">
        <v>3</v>
      </c>
      <c r="D21" s="2">
        <f t="shared" si="0"/>
        <v>6</v>
      </c>
      <c r="E21" s="2">
        <f>SUM(D5:D21)</f>
        <v>69.75</v>
      </c>
      <c r="F21" s="7"/>
      <c r="G21" s="8"/>
    </row>
    <row r="22" spans="1:9" x14ac:dyDescent="0.25">
      <c r="A22" s="2" t="s">
        <v>11</v>
      </c>
      <c r="B22" s="2">
        <v>1.75</v>
      </c>
      <c r="C22" s="2">
        <v>0</v>
      </c>
      <c r="D22" s="2">
        <f t="shared" si="0"/>
        <v>0</v>
      </c>
      <c r="E22" s="2">
        <f>SUM(D5:D22)</f>
        <v>69.75</v>
      </c>
      <c r="F22" s="7"/>
      <c r="G22" s="8"/>
    </row>
    <row r="23" spans="1:9" x14ac:dyDescent="0.25">
      <c r="A23" s="2" t="s">
        <v>7</v>
      </c>
      <c r="B23" s="2">
        <v>1.75</v>
      </c>
      <c r="C23" s="2">
        <v>0</v>
      </c>
      <c r="D23" s="2">
        <f t="shared" si="0"/>
        <v>0</v>
      </c>
      <c r="E23" s="2">
        <f>SUM(D5:D23)</f>
        <v>69.75</v>
      </c>
      <c r="F23" s="9">
        <v>15</v>
      </c>
      <c r="G23" s="10" t="s">
        <v>16</v>
      </c>
      <c r="I23">
        <v>15</v>
      </c>
    </row>
    <row r="24" spans="1:9" x14ac:dyDescent="0.25">
      <c r="A24" s="2" t="s">
        <v>35</v>
      </c>
      <c r="B24" s="2">
        <v>1.25</v>
      </c>
      <c r="C24" s="2">
        <v>3</v>
      </c>
      <c r="D24" s="2">
        <f t="shared" si="0"/>
        <v>3.75</v>
      </c>
      <c r="E24" s="2">
        <f>SUM(D5:D24)</f>
        <v>73.5</v>
      </c>
      <c r="F24" s="5"/>
      <c r="G24" s="6"/>
      <c r="I24" s="1"/>
    </row>
    <row r="25" spans="1:9" x14ac:dyDescent="0.25">
      <c r="A25" s="2" t="s">
        <v>36</v>
      </c>
      <c r="B25" s="2">
        <v>2</v>
      </c>
      <c r="C25" s="2">
        <v>3</v>
      </c>
      <c r="D25" s="2">
        <f t="shared" si="0"/>
        <v>6</v>
      </c>
      <c r="E25" s="2">
        <f>SUM(D5:D25)</f>
        <v>79.5</v>
      </c>
      <c r="F25" s="7"/>
      <c r="G25" s="8"/>
    </row>
    <row r="26" spans="1:9" x14ac:dyDescent="0.25">
      <c r="A26" s="2" t="s">
        <v>37</v>
      </c>
      <c r="B26" s="2">
        <v>1.75</v>
      </c>
      <c r="C26" s="2">
        <v>3</v>
      </c>
      <c r="D26" s="2">
        <f t="shared" si="0"/>
        <v>5.25</v>
      </c>
      <c r="E26" s="2">
        <f>SUM(D5:D26)</f>
        <v>84.75</v>
      </c>
      <c r="F26" s="7"/>
      <c r="G26" s="8"/>
    </row>
    <row r="27" spans="1:9" x14ac:dyDescent="0.25">
      <c r="A27" s="2" t="s">
        <v>38</v>
      </c>
      <c r="B27" s="2">
        <v>1.5</v>
      </c>
      <c r="C27" s="2">
        <v>3</v>
      </c>
      <c r="D27" s="2">
        <f t="shared" si="0"/>
        <v>4.5</v>
      </c>
      <c r="E27" s="2">
        <f>SUM(D5:D27)</f>
        <v>89.25</v>
      </c>
      <c r="F27" s="7"/>
      <c r="G27" s="8"/>
    </row>
    <row r="28" spans="1:9" x14ac:dyDescent="0.25">
      <c r="A28" s="2" t="s">
        <v>39</v>
      </c>
      <c r="B28" s="2">
        <v>1.5</v>
      </c>
      <c r="C28" s="2">
        <v>3</v>
      </c>
      <c r="D28" s="2">
        <f t="shared" si="0"/>
        <v>4.5</v>
      </c>
      <c r="E28" s="2">
        <f>SUM(D5:D28)</f>
        <v>93.75</v>
      </c>
      <c r="F28" s="7"/>
      <c r="G28" s="8"/>
    </row>
    <row r="29" spans="1:9" x14ac:dyDescent="0.25">
      <c r="A29" s="2" t="s">
        <v>11</v>
      </c>
      <c r="B29" s="2">
        <v>1.75</v>
      </c>
      <c r="C29" s="2">
        <v>0</v>
      </c>
      <c r="D29" s="2">
        <f t="shared" si="0"/>
        <v>0</v>
      </c>
      <c r="E29" s="2">
        <f>SUM(D5:D29)</f>
        <v>93.75</v>
      </c>
      <c r="G29" s="8"/>
    </row>
    <row r="30" spans="1:9" x14ac:dyDescent="0.25">
      <c r="A30" s="2" t="s">
        <v>9</v>
      </c>
      <c r="B30" s="2">
        <v>2</v>
      </c>
      <c r="C30" s="2">
        <v>0</v>
      </c>
      <c r="D30" s="2">
        <f t="shared" si="0"/>
        <v>0</v>
      </c>
      <c r="E30" s="2">
        <f>SUM(D5:D30)</f>
        <v>93.75</v>
      </c>
      <c r="F30" s="9">
        <v>15</v>
      </c>
      <c r="G30" s="10" t="s">
        <v>17</v>
      </c>
      <c r="I30" s="1">
        <v>15</v>
      </c>
    </row>
    <row r="31" spans="1:9" x14ac:dyDescent="0.25">
      <c r="A31" s="2" t="s">
        <v>40</v>
      </c>
      <c r="B31" s="2">
        <v>1</v>
      </c>
      <c r="C31" s="2">
        <v>3</v>
      </c>
      <c r="D31" s="2">
        <f t="shared" si="0"/>
        <v>3</v>
      </c>
      <c r="E31" s="2">
        <f>SUM(D5:D31)</f>
        <v>96.75</v>
      </c>
      <c r="F31" s="7"/>
      <c r="G31" s="8"/>
    </row>
    <row r="32" spans="1:9" x14ac:dyDescent="0.25">
      <c r="A32" s="2" t="s">
        <v>41</v>
      </c>
      <c r="B32" s="2">
        <v>2</v>
      </c>
      <c r="C32" s="2">
        <v>3</v>
      </c>
      <c r="D32" s="2">
        <f t="shared" si="0"/>
        <v>6</v>
      </c>
      <c r="E32" s="2">
        <f>SUM(D5:D32)</f>
        <v>102.75</v>
      </c>
      <c r="F32" s="7"/>
      <c r="G32" s="8"/>
    </row>
    <row r="33" spans="1:9" x14ac:dyDescent="0.25">
      <c r="A33" s="2" t="s">
        <v>42</v>
      </c>
      <c r="B33" s="2">
        <v>1.75</v>
      </c>
      <c r="C33" s="2">
        <v>3</v>
      </c>
      <c r="D33" s="2">
        <f t="shared" si="0"/>
        <v>5.25</v>
      </c>
      <c r="E33" s="2">
        <f>SUM(D5:D33)</f>
        <v>108</v>
      </c>
      <c r="F33" s="7"/>
      <c r="G33" s="8"/>
    </row>
    <row r="34" spans="1:9" x14ac:dyDescent="0.25">
      <c r="A34" s="2" t="s">
        <v>43</v>
      </c>
      <c r="B34" s="2">
        <v>5</v>
      </c>
      <c r="C34" s="2">
        <v>3</v>
      </c>
      <c r="D34" s="2">
        <f t="shared" si="0"/>
        <v>15</v>
      </c>
      <c r="E34" s="2">
        <f>SUM(D5:D34)</f>
        <v>123</v>
      </c>
      <c r="F34" s="7"/>
      <c r="G34" s="8"/>
    </row>
    <row r="35" spans="1:9" x14ac:dyDescent="0.25">
      <c r="A35" s="2" t="s">
        <v>44</v>
      </c>
      <c r="B35" s="2">
        <v>1.75</v>
      </c>
      <c r="C35" s="2">
        <v>3</v>
      </c>
      <c r="D35" s="2">
        <f t="shared" si="0"/>
        <v>5.25</v>
      </c>
      <c r="E35" s="2">
        <f>SUM(D5:D35)</f>
        <v>128.25</v>
      </c>
      <c r="F35" s="7"/>
      <c r="G35" s="8"/>
    </row>
    <row r="36" spans="1:9" x14ac:dyDescent="0.25">
      <c r="A36" s="2" t="s">
        <v>45</v>
      </c>
      <c r="B36" s="2">
        <v>1</v>
      </c>
      <c r="C36" s="2">
        <v>3</v>
      </c>
      <c r="D36" s="2">
        <f t="shared" si="0"/>
        <v>3</v>
      </c>
      <c r="E36" s="2">
        <f>SUM(D5:D36)</f>
        <v>131.25</v>
      </c>
      <c r="F36" s="9">
        <v>18</v>
      </c>
      <c r="G36" s="10" t="s">
        <v>64</v>
      </c>
      <c r="I36">
        <v>18</v>
      </c>
    </row>
    <row r="37" spans="1:9" x14ac:dyDescent="0.25">
      <c r="A37" s="2" t="s">
        <v>50</v>
      </c>
      <c r="B37" s="2">
        <v>2</v>
      </c>
      <c r="C37" s="2">
        <v>3</v>
      </c>
      <c r="D37" s="2">
        <f t="shared" si="0"/>
        <v>6</v>
      </c>
      <c r="E37" s="2">
        <f>SUM(D5:D37)</f>
        <v>137.25</v>
      </c>
      <c r="F37" s="5"/>
      <c r="G37" s="6"/>
      <c r="I37" s="1"/>
    </row>
    <row r="38" spans="1:9" x14ac:dyDescent="0.25">
      <c r="A38" s="2" t="s">
        <v>51</v>
      </c>
      <c r="B38" s="2">
        <v>2.25</v>
      </c>
      <c r="C38" s="2">
        <v>3</v>
      </c>
      <c r="D38" s="2">
        <f t="shared" si="0"/>
        <v>6.75</v>
      </c>
      <c r="E38" s="2">
        <f>SUM(D5:D38)</f>
        <v>144</v>
      </c>
      <c r="F38" s="7"/>
      <c r="G38" s="8"/>
    </row>
    <row r="39" spans="1:9" x14ac:dyDescent="0.25">
      <c r="A39" s="2" t="s">
        <v>52</v>
      </c>
      <c r="B39" s="2">
        <v>2</v>
      </c>
      <c r="C39" s="2">
        <v>3</v>
      </c>
      <c r="D39" s="2">
        <f t="shared" si="0"/>
        <v>6</v>
      </c>
      <c r="E39" s="2">
        <f>SUM(D5:D39)</f>
        <v>150</v>
      </c>
      <c r="F39" s="7"/>
      <c r="G39" s="8"/>
    </row>
    <row r="40" spans="1:9" x14ac:dyDescent="0.25">
      <c r="A40" s="2" t="s">
        <v>53</v>
      </c>
      <c r="B40" s="2">
        <v>1.25</v>
      </c>
      <c r="C40" s="2">
        <v>3</v>
      </c>
      <c r="D40" s="2">
        <f t="shared" si="0"/>
        <v>3.75</v>
      </c>
      <c r="E40" s="2">
        <f>SUM(D5:D40)</f>
        <v>153.75</v>
      </c>
      <c r="F40" s="7"/>
      <c r="G40" s="8"/>
    </row>
    <row r="41" spans="1:9" x14ac:dyDescent="0.25">
      <c r="A41" s="2" t="s">
        <v>54</v>
      </c>
      <c r="B41" s="2">
        <v>2</v>
      </c>
      <c r="C41" s="2">
        <v>3</v>
      </c>
      <c r="D41" s="2">
        <f t="shared" si="0"/>
        <v>6</v>
      </c>
      <c r="E41" s="2">
        <f>SUM(D5:D41)</f>
        <v>159.75</v>
      </c>
      <c r="F41" s="7"/>
      <c r="G41" s="8"/>
    </row>
    <row r="42" spans="1:9" x14ac:dyDescent="0.25">
      <c r="A42" s="2" t="s">
        <v>49</v>
      </c>
      <c r="B42" s="2">
        <v>1</v>
      </c>
      <c r="C42" s="2">
        <v>3</v>
      </c>
      <c r="D42" s="2">
        <f t="shared" si="0"/>
        <v>3</v>
      </c>
      <c r="E42" s="2">
        <f>SUM(D5:D42)</f>
        <v>162.75</v>
      </c>
      <c r="F42" s="9">
        <v>18</v>
      </c>
      <c r="G42" s="10" t="s">
        <v>65</v>
      </c>
      <c r="I42">
        <v>18</v>
      </c>
    </row>
    <row r="43" spans="1:9" x14ac:dyDescent="0.25">
      <c r="A43" s="2" t="s">
        <v>46</v>
      </c>
      <c r="B43" s="11" t="s">
        <v>10</v>
      </c>
      <c r="C43" s="2">
        <v>1</v>
      </c>
      <c r="D43" s="2">
        <v>0</v>
      </c>
      <c r="E43" s="2">
        <f>SUM(D5:D43)</f>
        <v>162.75</v>
      </c>
      <c r="F43" s="5"/>
      <c r="G43" s="6"/>
      <c r="I43" s="1"/>
    </row>
    <row r="44" spans="1:9" x14ac:dyDescent="0.25">
      <c r="A44" s="2" t="s">
        <v>47</v>
      </c>
      <c r="B44" s="11" t="s">
        <v>10</v>
      </c>
      <c r="C44" s="2">
        <v>1</v>
      </c>
      <c r="D44" s="2">
        <f>0</f>
        <v>0</v>
      </c>
      <c r="E44" s="2">
        <f>SUM(D5:D44)</f>
        <v>162.75</v>
      </c>
      <c r="F44" s="7"/>
      <c r="G44" s="8"/>
    </row>
    <row r="45" spans="1:9" x14ac:dyDescent="0.25">
      <c r="A45" s="2" t="s">
        <v>48</v>
      </c>
      <c r="B45" s="2">
        <v>1.75</v>
      </c>
      <c r="C45" s="2">
        <v>3</v>
      </c>
      <c r="D45" s="2">
        <f t="shared" si="0"/>
        <v>5.25</v>
      </c>
      <c r="E45" s="2">
        <f>SUM(D5:D45)</f>
        <v>168</v>
      </c>
      <c r="F45" s="7"/>
      <c r="G45" s="8"/>
    </row>
    <row r="46" spans="1:9" x14ac:dyDescent="0.25">
      <c r="A46" s="2" t="s">
        <v>62</v>
      </c>
      <c r="B46" s="2">
        <v>2</v>
      </c>
      <c r="C46" s="2">
        <v>3</v>
      </c>
      <c r="D46" s="2">
        <f t="shared" si="0"/>
        <v>6</v>
      </c>
      <c r="E46" s="2">
        <f>SUM(D5:D46)</f>
        <v>174</v>
      </c>
      <c r="F46" s="7"/>
      <c r="G46" s="8"/>
    </row>
    <row r="47" spans="1:9" x14ac:dyDescent="0.25">
      <c r="A47" s="2" t="s">
        <v>6</v>
      </c>
      <c r="B47" s="2">
        <v>1.5</v>
      </c>
      <c r="C47" s="2">
        <v>3</v>
      </c>
      <c r="D47" s="2">
        <f t="shared" si="0"/>
        <v>4.5</v>
      </c>
      <c r="E47" s="2">
        <f>SUM(D5:D47)</f>
        <v>178.5</v>
      </c>
      <c r="F47" s="7"/>
      <c r="G47" s="8"/>
    </row>
    <row r="48" spans="1:9" x14ac:dyDescent="0.25">
      <c r="A48" s="2" t="s">
        <v>60</v>
      </c>
      <c r="B48" s="2">
        <v>1.75</v>
      </c>
      <c r="C48" s="2">
        <v>3</v>
      </c>
      <c r="D48" s="2">
        <f t="shared" si="0"/>
        <v>5.25</v>
      </c>
      <c r="E48" s="2">
        <f>SUM(D5:D48)</f>
        <v>183.75</v>
      </c>
      <c r="G48" s="8"/>
    </row>
    <row r="49" spans="1:9" x14ac:dyDescent="0.25">
      <c r="A49" s="2" t="s">
        <v>8</v>
      </c>
      <c r="B49" s="2">
        <v>1.5</v>
      </c>
      <c r="C49" s="2">
        <v>3</v>
      </c>
      <c r="D49" s="2">
        <f t="shared" si="0"/>
        <v>4.5</v>
      </c>
      <c r="E49" s="2">
        <f>SUM(D5:D49)</f>
        <v>188.25</v>
      </c>
      <c r="F49" s="9">
        <v>16</v>
      </c>
      <c r="G49" s="10" t="s">
        <v>66</v>
      </c>
      <c r="I49" s="1">
        <v>16</v>
      </c>
    </row>
    <row r="50" spans="1:9" x14ac:dyDescent="0.25">
      <c r="A50" s="2" t="s">
        <v>46</v>
      </c>
      <c r="B50" s="2">
        <v>1.25</v>
      </c>
      <c r="C50" s="11" t="s">
        <v>69</v>
      </c>
      <c r="D50" s="2">
        <v>3.75</v>
      </c>
      <c r="E50" s="2">
        <f>E49+D50</f>
        <v>192</v>
      </c>
      <c r="F50" s="7"/>
      <c r="G50" s="8"/>
    </row>
    <row r="51" spans="1:9" x14ac:dyDescent="0.25">
      <c r="A51" s="2" t="s">
        <v>61</v>
      </c>
      <c r="B51" s="2">
        <v>1</v>
      </c>
      <c r="C51" s="2">
        <v>3</v>
      </c>
      <c r="D51" s="2">
        <f t="shared" si="0"/>
        <v>3</v>
      </c>
      <c r="E51" s="2">
        <f>SUM(D5:D51)</f>
        <v>195</v>
      </c>
      <c r="F51" s="7"/>
      <c r="G51" s="8"/>
    </row>
    <row r="52" spans="1:9" x14ac:dyDescent="0.25">
      <c r="A52" s="2" t="s">
        <v>59</v>
      </c>
      <c r="B52" s="2">
        <v>1</v>
      </c>
      <c r="C52" s="2">
        <v>3</v>
      </c>
      <c r="D52" s="2">
        <f t="shared" si="0"/>
        <v>3</v>
      </c>
      <c r="E52" s="2">
        <f>SUM(D5:D52)</f>
        <v>198</v>
      </c>
      <c r="F52" s="7"/>
      <c r="G52" s="8"/>
    </row>
    <row r="53" spans="1:9" x14ac:dyDescent="0.25">
      <c r="A53" s="2" t="s">
        <v>57</v>
      </c>
      <c r="B53" s="2">
        <v>1.75</v>
      </c>
      <c r="C53" s="2">
        <v>3</v>
      </c>
      <c r="D53" s="2">
        <f t="shared" si="0"/>
        <v>5.25</v>
      </c>
      <c r="E53" s="2">
        <f>SUM(D5:D53)</f>
        <v>203.25</v>
      </c>
      <c r="G53" s="8"/>
    </row>
    <row r="54" spans="1:9" x14ac:dyDescent="0.25">
      <c r="A54" s="13" t="s">
        <v>58</v>
      </c>
      <c r="B54" s="14">
        <v>1</v>
      </c>
      <c r="C54" s="13">
        <v>3</v>
      </c>
      <c r="D54" s="13">
        <f t="shared" si="0"/>
        <v>3</v>
      </c>
      <c r="E54" s="13">
        <f>SUM(D5:D54)</f>
        <v>206.25</v>
      </c>
      <c r="F54" s="9">
        <v>15</v>
      </c>
      <c r="G54" s="10" t="s">
        <v>67</v>
      </c>
      <c r="I54" s="1">
        <v>15</v>
      </c>
    </row>
    <row r="55" spans="1:9" x14ac:dyDescent="0.25">
      <c r="B55" s="1">
        <f>SUM(I4:I54)</f>
        <v>127</v>
      </c>
      <c r="E55" s="1">
        <f>E54</f>
        <v>206.25</v>
      </c>
    </row>
    <row r="56" spans="1:9" x14ac:dyDescent="0.25">
      <c r="A56" s="1" t="s">
        <v>18</v>
      </c>
      <c r="B56" s="1">
        <f>E55/B55</f>
        <v>1.6240157480314961</v>
      </c>
    </row>
    <row r="57" spans="1:9" x14ac:dyDescent="0.25">
      <c r="A57" s="1">
        <v>127</v>
      </c>
    </row>
    <row r="58" spans="1:9" x14ac:dyDescent="0.25">
      <c r="A58" s="1" t="s">
        <v>19</v>
      </c>
      <c r="I58" s="1"/>
    </row>
    <row r="59" spans="1:9" x14ac:dyDescent="0.25">
      <c r="A59" s="1" t="s">
        <v>20</v>
      </c>
    </row>
    <row r="60" spans="1:9" x14ac:dyDescent="0.25">
      <c r="B60" s="1"/>
      <c r="E60" s="3"/>
    </row>
    <row r="61" spans="1:9" x14ac:dyDescent="0.25">
      <c r="A61" s="1"/>
      <c r="B61" s="1"/>
    </row>
    <row r="62" spans="1:9" x14ac:dyDescent="0.25">
      <c r="A62" s="1"/>
    </row>
    <row r="63" spans="1:9" x14ac:dyDescent="0.25">
      <c r="A63" s="1"/>
    </row>
    <row r="64" spans="1:9" x14ac:dyDescent="0.25">
      <c r="A6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E90A-6481-4F0F-88A9-9D9894FC803C}">
  <dimension ref="A1:I64"/>
  <sheetViews>
    <sheetView workbookViewId="0">
      <selection activeCell="M25" sqref="M25"/>
    </sheetView>
  </sheetViews>
  <sheetFormatPr defaultColWidth="12.6640625" defaultRowHeight="13.2" x14ac:dyDescent="0.25"/>
  <sheetData>
    <row r="1" spans="1:9" x14ac:dyDescent="0.25">
      <c r="A1" s="1" t="s">
        <v>76</v>
      </c>
      <c r="B1" s="1" t="s">
        <v>77</v>
      </c>
    </row>
    <row r="2" spans="1:9" x14ac:dyDescent="0.25">
      <c r="A2" s="1" t="s">
        <v>21</v>
      </c>
      <c r="B2" s="1"/>
    </row>
    <row r="3" spans="1:9" x14ac:dyDescent="0.25">
      <c r="A3" s="1" t="s">
        <v>78</v>
      </c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x14ac:dyDescent="0.25">
      <c r="A6" s="2" t="s">
        <v>23</v>
      </c>
      <c r="B6" s="2">
        <v>2.25</v>
      </c>
      <c r="C6" s="2">
        <v>3</v>
      </c>
      <c r="D6" s="2">
        <f t="shared" ref="D6:D54" si="0">B6*C6</f>
        <v>6.75</v>
      </c>
      <c r="E6" s="2">
        <f>SUM(D5:D6)</f>
        <v>9.75</v>
      </c>
      <c r="F6" s="7"/>
      <c r="G6" s="8"/>
    </row>
    <row r="7" spans="1:9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x14ac:dyDescent="0.25">
      <c r="A8" s="2" t="s">
        <v>13</v>
      </c>
      <c r="B8" s="2">
        <v>1</v>
      </c>
      <c r="C8" s="2">
        <v>3</v>
      </c>
      <c r="D8" s="2">
        <f t="shared" si="0"/>
        <v>3</v>
      </c>
      <c r="E8" s="2">
        <f>SUM(D5:D8)</f>
        <v>18.75</v>
      </c>
      <c r="F8" s="7"/>
      <c r="G8" s="8"/>
    </row>
    <row r="9" spans="1:9" x14ac:dyDescent="0.25">
      <c r="A9" s="2" t="s">
        <v>14</v>
      </c>
      <c r="B9" s="2">
        <v>1.75</v>
      </c>
      <c r="C9" s="2">
        <v>3</v>
      </c>
      <c r="D9" s="2">
        <f t="shared" si="0"/>
        <v>5.25</v>
      </c>
      <c r="E9" s="2">
        <f>SUM(D5:D9)</f>
        <v>24</v>
      </c>
      <c r="F9" s="7"/>
      <c r="G9" s="8"/>
    </row>
    <row r="10" spans="1:9" x14ac:dyDescent="0.25">
      <c r="A10" s="2" t="s">
        <v>25</v>
      </c>
      <c r="B10" s="2">
        <v>1.75</v>
      </c>
      <c r="C10" s="2">
        <v>0</v>
      </c>
      <c r="D10" s="2">
        <f t="shared" si="0"/>
        <v>0</v>
      </c>
      <c r="E10" s="2">
        <f>SUM(D5:D10)</f>
        <v>24</v>
      </c>
      <c r="F10" s="9">
        <v>15</v>
      </c>
      <c r="G10" s="10" t="s">
        <v>12</v>
      </c>
      <c r="I10" s="12">
        <v>15</v>
      </c>
    </row>
    <row r="11" spans="1:9" x14ac:dyDescent="0.25">
      <c r="A11" s="2" t="s">
        <v>26</v>
      </c>
      <c r="B11" s="2">
        <v>1.5</v>
      </c>
      <c r="C11" s="2">
        <v>3</v>
      </c>
      <c r="D11" s="2">
        <f t="shared" si="0"/>
        <v>4.5</v>
      </c>
      <c r="E11" s="2">
        <f>SUM(D5:D11)</f>
        <v>28.5</v>
      </c>
      <c r="F11" s="5"/>
      <c r="G11" s="6"/>
      <c r="I11" s="1"/>
    </row>
    <row r="12" spans="1:9" x14ac:dyDescent="0.25">
      <c r="A12" s="2" t="s">
        <v>27</v>
      </c>
      <c r="B12" s="2">
        <v>1.5</v>
      </c>
      <c r="C12" s="2">
        <v>3</v>
      </c>
      <c r="D12" s="2">
        <f t="shared" si="0"/>
        <v>4.5</v>
      </c>
      <c r="E12" s="2">
        <f>SUM(D5:D12)</f>
        <v>33</v>
      </c>
      <c r="F12" s="7"/>
      <c r="G12" s="8"/>
    </row>
    <row r="13" spans="1:9" x14ac:dyDescent="0.25">
      <c r="A13" s="2" t="s">
        <v>28</v>
      </c>
      <c r="B13" s="2">
        <v>1.5</v>
      </c>
      <c r="C13" s="2">
        <v>3</v>
      </c>
      <c r="D13" s="2">
        <f t="shared" si="0"/>
        <v>4.5</v>
      </c>
      <c r="E13" s="2">
        <f>SUM(D5:D13)</f>
        <v>37.5</v>
      </c>
      <c r="F13" s="7"/>
      <c r="G13" s="8"/>
    </row>
    <row r="14" spans="1:9" x14ac:dyDescent="0.25">
      <c r="A14" s="2" t="s">
        <v>29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x14ac:dyDescent="0.25">
      <c r="A15" s="2" t="s">
        <v>30</v>
      </c>
      <c r="B15" s="2">
        <v>1</v>
      </c>
      <c r="C15" s="2">
        <v>3</v>
      </c>
      <c r="D15" s="2">
        <f t="shared" si="0"/>
        <v>3</v>
      </c>
      <c r="E15" s="2">
        <f>SUM(D5:D15)</f>
        <v>43.5</v>
      </c>
      <c r="F15" s="7"/>
      <c r="G15" s="8"/>
    </row>
    <row r="16" spans="1:9" x14ac:dyDescent="0.25">
      <c r="A16" s="2" t="s">
        <v>11</v>
      </c>
      <c r="B16" s="2">
        <v>2.5</v>
      </c>
      <c r="C16" s="2">
        <v>0</v>
      </c>
      <c r="D16" s="2">
        <f t="shared" si="0"/>
        <v>0</v>
      </c>
      <c r="E16" s="2">
        <f>SUM(D5:D16)</f>
        <v>43.5</v>
      </c>
      <c r="F16" s="9">
        <v>15</v>
      </c>
      <c r="G16" s="10" t="s">
        <v>15</v>
      </c>
      <c r="I16">
        <v>15</v>
      </c>
    </row>
    <row r="17" spans="1:9" x14ac:dyDescent="0.25">
      <c r="A17" s="2" t="s">
        <v>63</v>
      </c>
      <c r="B17" s="2">
        <v>1.25</v>
      </c>
      <c r="C17" s="2">
        <v>3</v>
      </c>
      <c r="D17" s="2">
        <f t="shared" si="0"/>
        <v>3.75</v>
      </c>
      <c r="E17" s="2">
        <f>SUM(D5:D17)</f>
        <v>47.25</v>
      </c>
      <c r="F17" s="5"/>
      <c r="G17" s="6"/>
      <c r="I17" s="1"/>
    </row>
    <row r="18" spans="1:9" x14ac:dyDescent="0.25">
      <c r="A18" s="2" t="s">
        <v>31</v>
      </c>
      <c r="B18" s="2">
        <v>2</v>
      </c>
      <c r="C18" s="2">
        <v>3</v>
      </c>
      <c r="D18" s="2">
        <f t="shared" si="0"/>
        <v>6</v>
      </c>
      <c r="E18" s="2">
        <f>SUM(D5:D18)</f>
        <v>53.25</v>
      </c>
      <c r="F18" s="7"/>
      <c r="G18" s="8"/>
    </row>
    <row r="19" spans="1:9" x14ac:dyDescent="0.25">
      <c r="A19" s="2" t="s">
        <v>32</v>
      </c>
      <c r="B19" s="2">
        <v>1.75</v>
      </c>
      <c r="C19" s="2">
        <v>3</v>
      </c>
      <c r="D19" s="2">
        <f t="shared" si="0"/>
        <v>5.25</v>
      </c>
      <c r="E19" s="2">
        <f>SUM(D5:D19)</f>
        <v>58.5</v>
      </c>
      <c r="F19" s="7"/>
      <c r="G19" s="8"/>
    </row>
    <row r="20" spans="1:9" x14ac:dyDescent="0.25">
      <c r="A20" s="2" t="s">
        <v>33</v>
      </c>
      <c r="B20" s="2">
        <v>1.75</v>
      </c>
      <c r="C20" s="2">
        <v>3</v>
      </c>
      <c r="D20" s="2">
        <f t="shared" si="0"/>
        <v>5.25</v>
      </c>
      <c r="E20" s="2">
        <f>SUM(D5:D20)</f>
        <v>63.75</v>
      </c>
      <c r="F20" s="7"/>
      <c r="G20" s="8"/>
    </row>
    <row r="21" spans="1:9" x14ac:dyDescent="0.25">
      <c r="A21" s="2" t="s">
        <v>34</v>
      </c>
      <c r="B21" s="2">
        <v>2</v>
      </c>
      <c r="C21" s="2">
        <v>3</v>
      </c>
      <c r="D21" s="2">
        <f t="shared" si="0"/>
        <v>6</v>
      </c>
      <c r="E21" s="2">
        <f>SUM(D5:D21)</f>
        <v>69.75</v>
      </c>
      <c r="F21" s="7"/>
      <c r="G21" s="8"/>
    </row>
    <row r="22" spans="1:9" x14ac:dyDescent="0.25">
      <c r="A22" s="2" t="s">
        <v>11</v>
      </c>
      <c r="B22" s="2">
        <v>1.75</v>
      </c>
      <c r="C22" s="2">
        <v>0</v>
      </c>
      <c r="D22" s="2">
        <f t="shared" si="0"/>
        <v>0</v>
      </c>
      <c r="E22" s="2">
        <f>SUM(D5:D22)</f>
        <v>69.75</v>
      </c>
      <c r="F22" s="7"/>
      <c r="G22" s="8"/>
    </row>
    <row r="23" spans="1:9" x14ac:dyDescent="0.25">
      <c r="A23" s="2" t="s">
        <v>7</v>
      </c>
      <c r="B23" s="2">
        <v>1.75</v>
      </c>
      <c r="C23" s="2">
        <v>0</v>
      </c>
      <c r="D23" s="2">
        <f t="shared" si="0"/>
        <v>0</v>
      </c>
      <c r="E23" s="2">
        <f>SUM(D5:D23)</f>
        <v>69.75</v>
      </c>
      <c r="F23" s="9">
        <v>15</v>
      </c>
      <c r="G23" s="10" t="s">
        <v>16</v>
      </c>
      <c r="I23">
        <v>15</v>
      </c>
    </row>
    <row r="24" spans="1:9" x14ac:dyDescent="0.25">
      <c r="A24" s="2" t="s">
        <v>35</v>
      </c>
      <c r="B24" s="2">
        <v>1.25</v>
      </c>
      <c r="C24" s="2">
        <v>3</v>
      </c>
      <c r="D24" s="2">
        <f t="shared" si="0"/>
        <v>3.75</v>
      </c>
      <c r="E24" s="2">
        <f>SUM(D5:D24)</f>
        <v>73.5</v>
      </c>
      <c r="F24" s="5"/>
      <c r="G24" s="6"/>
      <c r="I24" s="1"/>
    </row>
    <row r="25" spans="1:9" x14ac:dyDescent="0.25">
      <c r="A25" s="2" t="s">
        <v>36</v>
      </c>
      <c r="B25" s="2">
        <v>2</v>
      </c>
      <c r="C25" s="2">
        <v>3</v>
      </c>
      <c r="D25" s="2">
        <f t="shared" si="0"/>
        <v>6</v>
      </c>
      <c r="E25" s="2">
        <f>SUM(D5:D25)</f>
        <v>79.5</v>
      </c>
      <c r="F25" s="7"/>
      <c r="G25" s="8"/>
    </row>
    <row r="26" spans="1:9" x14ac:dyDescent="0.25">
      <c r="A26" s="2" t="s">
        <v>37</v>
      </c>
      <c r="B26" s="2">
        <v>1.75</v>
      </c>
      <c r="C26" s="2">
        <v>3</v>
      </c>
      <c r="D26" s="2">
        <f t="shared" si="0"/>
        <v>5.25</v>
      </c>
      <c r="E26" s="2">
        <f>SUM(D5:D26)</f>
        <v>84.75</v>
      </c>
      <c r="F26" s="7"/>
      <c r="G26" s="8"/>
    </row>
    <row r="27" spans="1:9" x14ac:dyDescent="0.25">
      <c r="A27" s="2" t="s">
        <v>38</v>
      </c>
      <c r="B27" s="2">
        <v>1.5</v>
      </c>
      <c r="C27" s="2">
        <v>3</v>
      </c>
      <c r="D27" s="2">
        <f t="shared" si="0"/>
        <v>4.5</v>
      </c>
      <c r="E27" s="2">
        <f>SUM(D5:D27)</f>
        <v>89.25</v>
      </c>
      <c r="F27" s="7"/>
      <c r="G27" s="8"/>
    </row>
    <row r="28" spans="1:9" x14ac:dyDescent="0.25">
      <c r="A28" s="2" t="s">
        <v>39</v>
      </c>
      <c r="B28" s="2">
        <v>1.5</v>
      </c>
      <c r="C28" s="2">
        <v>3</v>
      </c>
      <c r="D28" s="2">
        <f t="shared" si="0"/>
        <v>4.5</v>
      </c>
      <c r="E28" s="2">
        <f>SUM(D5:D28)</f>
        <v>93.75</v>
      </c>
      <c r="F28" s="7"/>
      <c r="G28" s="8"/>
    </row>
    <row r="29" spans="1:9" x14ac:dyDescent="0.25">
      <c r="A29" s="2" t="s">
        <v>11</v>
      </c>
      <c r="B29" s="2">
        <v>1.75</v>
      </c>
      <c r="C29" s="2">
        <v>0</v>
      </c>
      <c r="D29" s="2">
        <f t="shared" si="0"/>
        <v>0</v>
      </c>
      <c r="E29" s="2">
        <f>SUM(D5:D29)</f>
        <v>93.75</v>
      </c>
      <c r="G29" s="8"/>
    </row>
    <row r="30" spans="1:9" x14ac:dyDescent="0.25">
      <c r="A30" s="2" t="s">
        <v>9</v>
      </c>
      <c r="B30" s="2">
        <v>2</v>
      </c>
      <c r="C30" s="2">
        <v>0</v>
      </c>
      <c r="D30" s="2">
        <f t="shared" si="0"/>
        <v>0</v>
      </c>
      <c r="E30" s="2">
        <f>SUM(D5:D30)</f>
        <v>93.75</v>
      </c>
      <c r="F30" s="9">
        <v>15</v>
      </c>
      <c r="G30" s="10" t="s">
        <v>17</v>
      </c>
      <c r="I30" s="1">
        <v>15</v>
      </c>
    </row>
    <row r="31" spans="1:9" x14ac:dyDescent="0.25">
      <c r="A31" s="2" t="s">
        <v>40</v>
      </c>
      <c r="B31" s="2">
        <v>1</v>
      </c>
      <c r="C31" s="2">
        <v>3</v>
      </c>
      <c r="D31" s="2">
        <f t="shared" si="0"/>
        <v>3</v>
      </c>
      <c r="E31" s="2">
        <f>SUM(D5:D31)</f>
        <v>96.75</v>
      </c>
      <c r="F31" s="7"/>
      <c r="G31" s="8"/>
    </row>
    <row r="32" spans="1:9" x14ac:dyDescent="0.25">
      <c r="A32" s="2" t="s">
        <v>41</v>
      </c>
      <c r="B32" s="2">
        <v>2</v>
      </c>
      <c r="C32" s="2">
        <v>3</v>
      </c>
      <c r="D32" s="2">
        <f t="shared" si="0"/>
        <v>6</v>
      </c>
      <c r="E32" s="2">
        <f>SUM(D5:D32)</f>
        <v>102.75</v>
      </c>
      <c r="F32" s="7"/>
      <c r="G32" s="8"/>
    </row>
    <row r="33" spans="1:9" x14ac:dyDescent="0.25">
      <c r="A33" s="2" t="s">
        <v>42</v>
      </c>
      <c r="B33" s="2">
        <v>1.75</v>
      </c>
      <c r="C33" s="2">
        <v>3</v>
      </c>
      <c r="D33" s="2">
        <f t="shared" si="0"/>
        <v>5.25</v>
      </c>
      <c r="E33" s="2">
        <f>SUM(D5:D33)</f>
        <v>108</v>
      </c>
      <c r="F33" s="7"/>
      <c r="G33" s="8"/>
    </row>
    <row r="34" spans="1:9" x14ac:dyDescent="0.25">
      <c r="A34" s="2" t="s">
        <v>43</v>
      </c>
      <c r="B34" s="2">
        <v>5</v>
      </c>
      <c r="C34" s="2">
        <v>3</v>
      </c>
      <c r="D34" s="2">
        <f t="shared" si="0"/>
        <v>15</v>
      </c>
      <c r="E34" s="2">
        <f>SUM(D5:D34)</f>
        <v>123</v>
      </c>
      <c r="F34" s="7"/>
      <c r="G34" s="8"/>
    </row>
    <row r="35" spans="1:9" x14ac:dyDescent="0.25">
      <c r="A35" s="2" t="s">
        <v>44</v>
      </c>
      <c r="B35" s="2">
        <v>1.75</v>
      </c>
      <c r="C35" s="2">
        <v>3</v>
      </c>
      <c r="D35" s="2">
        <f t="shared" si="0"/>
        <v>5.25</v>
      </c>
      <c r="E35" s="2">
        <f>SUM(D5:D35)</f>
        <v>128.25</v>
      </c>
      <c r="F35" s="7"/>
      <c r="G35" s="8"/>
    </row>
    <row r="36" spans="1:9" x14ac:dyDescent="0.25">
      <c r="A36" s="2" t="s">
        <v>45</v>
      </c>
      <c r="B36" s="2">
        <v>1</v>
      </c>
      <c r="C36" s="2">
        <v>3</v>
      </c>
      <c r="D36" s="2">
        <f t="shared" si="0"/>
        <v>3</v>
      </c>
      <c r="E36" s="2">
        <f>SUM(D5:D36)</f>
        <v>131.25</v>
      </c>
      <c r="F36" s="9">
        <v>18</v>
      </c>
      <c r="G36" s="10" t="s">
        <v>64</v>
      </c>
      <c r="I36">
        <v>18</v>
      </c>
    </row>
    <row r="37" spans="1:9" x14ac:dyDescent="0.25">
      <c r="A37" s="2" t="s">
        <v>50</v>
      </c>
      <c r="B37" s="2">
        <v>2</v>
      </c>
      <c r="C37" s="2">
        <v>3</v>
      </c>
      <c r="D37" s="2">
        <f t="shared" si="0"/>
        <v>6</v>
      </c>
      <c r="E37" s="2">
        <f>SUM(D5:D37)</f>
        <v>137.25</v>
      </c>
      <c r="F37" s="5"/>
      <c r="G37" s="6"/>
      <c r="I37" s="1"/>
    </row>
    <row r="38" spans="1:9" x14ac:dyDescent="0.25">
      <c r="A38" s="2" t="s">
        <v>51</v>
      </c>
      <c r="B38" s="2">
        <v>2.25</v>
      </c>
      <c r="C38" s="2">
        <v>3</v>
      </c>
      <c r="D38" s="2">
        <f t="shared" si="0"/>
        <v>6.75</v>
      </c>
      <c r="E38" s="2">
        <f>SUM(D5:D38)</f>
        <v>144</v>
      </c>
      <c r="F38" s="7"/>
      <c r="G38" s="8"/>
    </row>
    <row r="39" spans="1:9" x14ac:dyDescent="0.25">
      <c r="A39" s="2" t="s">
        <v>52</v>
      </c>
      <c r="B39" s="2">
        <v>2</v>
      </c>
      <c r="C39" s="2">
        <v>3</v>
      </c>
      <c r="D39" s="2">
        <f t="shared" si="0"/>
        <v>6</v>
      </c>
      <c r="E39" s="2">
        <f>SUM(D5:D39)</f>
        <v>150</v>
      </c>
      <c r="F39" s="7"/>
      <c r="G39" s="8"/>
    </row>
    <row r="40" spans="1:9" x14ac:dyDescent="0.25">
      <c r="A40" s="2" t="s">
        <v>53</v>
      </c>
      <c r="B40" s="2">
        <v>1.25</v>
      </c>
      <c r="C40" s="2">
        <v>3</v>
      </c>
      <c r="D40" s="2">
        <f t="shared" si="0"/>
        <v>3.75</v>
      </c>
      <c r="E40" s="2">
        <f>SUM(D5:D40)</f>
        <v>153.75</v>
      </c>
      <c r="F40" s="7"/>
      <c r="G40" s="8"/>
    </row>
    <row r="41" spans="1:9" x14ac:dyDescent="0.25">
      <c r="A41" s="2" t="s">
        <v>54</v>
      </c>
      <c r="B41" s="2">
        <v>2</v>
      </c>
      <c r="C41" s="2">
        <v>3</v>
      </c>
      <c r="D41" s="2">
        <f t="shared" si="0"/>
        <v>6</v>
      </c>
      <c r="E41" s="2">
        <f>SUM(D5:D41)</f>
        <v>159.75</v>
      </c>
      <c r="F41" s="7"/>
      <c r="G41" s="8"/>
    </row>
    <row r="42" spans="1:9" x14ac:dyDescent="0.25">
      <c r="A42" s="2" t="s">
        <v>49</v>
      </c>
      <c r="B42" s="2">
        <v>1</v>
      </c>
      <c r="C42" s="2">
        <v>3</v>
      </c>
      <c r="D42" s="2">
        <f t="shared" si="0"/>
        <v>3</v>
      </c>
      <c r="E42" s="2">
        <f>SUM(D5:D42)</f>
        <v>162.75</v>
      </c>
      <c r="F42" s="9">
        <v>18</v>
      </c>
      <c r="G42" s="10" t="s">
        <v>65</v>
      </c>
      <c r="I42">
        <v>18</v>
      </c>
    </row>
    <row r="43" spans="1:9" x14ac:dyDescent="0.25">
      <c r="A43" s="2" t="s">
        <v>46</v>
      </c>
      <c r="B43" s="11" t="s">
        <v>10</v>
      </c>
      <c r="C43" s="2">
        <v>1</v>
      </c>
      <c r="D43" s="2">
        <v>0</v>
      </c>
      <c r="E43" s="2">
        <f>SUM(D5:D43)</f>
        <v>162.75</v>
      </c>
      <c r="F43" s="5"/>
      <c r="G43" s="6"/>
      <c r="I43" s="1"/>
    </row>
    <row r="44" spans="1:9" x14ac:dyDescent="0.25">
      <c r="A44" s="2" t="s">
        <v>47</v>
      </c>
      <c r="B44" s="11" t="s">
        <v>10</v>
      </c>
      <c r="C44" s="2">
        <v>1</v>
      </c>
      <c r="D44" s="2">
        <f>0</f>
        <v>0</v>
      </c>
      <c r="E44" s="2">
        <f>SUM(D5:D44)</f>
        <v>162.75</v>
      </c>
      <c r="F44" s="7"/>
      <c r="G44" s="8"/>
    </row>
    <row r="45" spans="1:9" x14ac:dyDescent="0.25">
      <c r="A45" s="2" t="s">
        <v>48</v>
      </c>
      <c r="B45" s="2">
        <v>1.75</v>
      </c>
      <c r="C45" s="2">
        <v>3</v>
      </c>
      <c r="D45" s="2">
        <f t="shared" si="0"/>
        <v>5.25</v>
      </c>
      <c r="E45" s="2">
        <f>SUM(D5:D45)</f>
        <v>168</v>
      </c>
      <c r="F45" s="7"/>
      <c r="G45" s="8"/>
    </row>
    <row r="46" spans="1:9" x14ac:dyDescent="0.25">
      <c r="A46" s="2" t="s">
        <v>62</v>
      </c>
      <c r="B46" s="2">
        <v>2</v>
      </c>
      <c r="C46" s="2">
        <v>3</v>
      </c>
      <c r="D46" s="2">
        <f t="shared" si="0"/>
        <v>6</v>
      </c>
      <c r="E46" s="2">
        <f>SUM(D5:D46)</f>
        <v>174</v>
      </c>
      <c r="F46" s="7"/>
      <c r="G46" s="8"/>
    </row>
    <row r="47" spans="1:9" x14ac:dyDescent="0.25">
      <c r="A47" s="2" t="s">
        <v>6</v>
      </c>
      <c r="B47" s="2">
        <v>1.5</v>
      </c>
      <c r="C47" s="2">
        <v>3</v>
      </c>
      <c r="D47" s="2">
        <f t="shared" si="0"/>
        <v>4.5</v>
      </c>
      <c r="E47" s="2">
        <f>SUM(D5:D47)</f>
        <v>178.5</v>
      </c>
      <c r="F47" s="7"/>
      <c r="G47" s="8"/>
    </row>
    <row r="48" spans="1:9" x14ac:dyDescent="0.25">
      <c r="A48" s="2" t="s">
        <v>60</v>
      </c>
      <c r="B48" s="2">
        <v>1.75</v>
      </c>
      <c r="C48" s="2">
        <v>3</v>
      </c>
      <c r="D48" s="2">
        <f t="shared" si="0"/>
        <v>5.25</v>
      </c>
      <c r="E48" s="2">
        <f>SUM(D5:D48)</f>
        <v>183.75</v>
      </c>
      <c r="G48" s="8"/>
    </row>
    <row r="49" spans="1:9" x14ac:dyDescent="0.25">
      <c r="A49" s="2" t="s">
        <v>8</v>
      </c>
      <c r="B49" s="2">
        <v>1.5</v>
      </c>
      <c r="C49" s="2">
        <v>3</v>
      </c>
      <c r="D49" s="2">
        <f t="shared" si="0"/>
        <v>4.5</v>
      </c>
      <c r="E49" s="2">
        <f>SUM(D5:D49)</f>
        <v>188.25</v>
      </c>
      <c r="F49" s="9">
        <v>16</v>
      </c>
      <c r="G49" s="10" t="s">
        <v>66</v>
      </c>
      <c r="I49" s="1">
        <v>16</v>
      </c>
    </row>
    <row r="50" spans="1:9" x14ac:dyDescent="0.25">
      <c r="A50" s="2" t="s">
        <v>46</v>
      </c>
      <c r="B50" s="2">
        <v>1.25</v>
      </c>
      <c r="C50" s="11" t="s">
        <v>69</v>
      </c>
      <c r="D50" s="2">
        <v>3.75</v>
      </c>
      <c r="E50" s="2">
        <f>E49+D50</f>
        <v>192</v>
      </c>
      <c r="F50" s="7"/>
      <c r="G50" s="8"/>
    </row>
    <row r="51" spans="1:9" x14ac:dyDescent="0.25">
      <c r="A51" s="2" t="s">
        <v>61</v>
      </c>
      <c r="B51" s="2">
        <v>1</v>
      </c>
      <c r="C51" s="2">
        <v>3</v>
      </c>
      <c r="D51" s="2">
        <f t="shared" si="0"/>
        <v>3</v>
      </c>
      <c r="E51" s="2">
        <f>SUM(D5:D51)</f>
        <v>195</v>
      </c>
      <c r="F51" s="7"/>
      <c r="G51" s="8"/>
    </row>
    <row r="52" spans="1:9" x14ac:dyDescent="0.25">
      <c r="A52" s="2" t="s">
        <v>59</v>
      </c>
      <c r="B52" s="2">
        <v>3</v>
      </c>
      <c r="C52" s="2">
        <v>3</v>
      </c>
      <c r="D52" s="2">
        <f t="shared" si="0"/>
        <v>9</v>
      </c>
      <c r="E52" s="2">
        <f>SUM(D5:D52)</f>
        <v>204</v>
      </c>
      <c r="F52" s="7"/>
      <c r="G52" s="8"/>
    </row>
    <row r="53" spans="1:9" x14ac:dyDescent="0.25">
      <c r="A53" s="2" t="s">
        <v>57</v>
      </c>
      <c r="B53" s="2">
        <v>1.75</v>
      </c>
      <c r="C53" s="2">
        <v>3</v>
      </c>
      <c r="D53" s="2">
        <f t="shared" si="0"/>
        <v>5.25</v>
      </c>
      <c r="E53" s="2">
        <f>SUM(D5:D53)</f>
        <v>209.25</v>
      </c>
      <c r="G53" s="8"/>
    </row>
    <row r="54" spans="1:9" x14ac:dyDescent="0.25">
      <c r="A54" s="13" t="s">
        <v>58</v>
      </c>
      <c r="B54" s="14">
        <v>3</v>
      </c>
      <c r="C54" s="13">
        <v>3</v>
      </c>
      <c r="D54" s="13">
        <f t="shared" si="0"/>
        <v>9</v>
      </c>
      <c r="E54" s="13">
        <f>SUM(D5:D54)</f>
        <v>218.25</v>
      </c>
      <c r="F54" s="9">
        <v>15</v>
      </c>
      <c r="G54" s="10" t="s">
        <v>67</v>
      </c>
      <c r="I54" s="1">
        <v>15</v>
      </c>
    </row>
    <row r="55" spans="1:9" x14ac:dyDescent="0.25">
      <c r="B55" s="1">
        <f>SUM(I4:I54)</f>
        <v>127</v>
      </c>
      <c r="E55" s="1">
        <f>E54</f>
        <v>218.25</v>
      </c>
    </row>
    <row r="56" spans="1:9" x14ac:dyDescent="0.25">
      <c r="A56" s="1" t="s">
        <v>18</v>
      </c>
      <c r="B56" s="1">
        <f>E55/B55</f>
        <v>1.7185039370078741</v>
      </c>
    </row>
    <row r="57" spans="1:9" x14ac:dyDescent="0.25">
      <c r="A57" s="1">
        <v>127</v>
      </c>
    </row>
    <row r="58" spans="1:9" x14ac:dyDescent="0.25">
      <c r="A58" s="1" t="s">
        <v>19</v>
      </c>
      <c r="I58" s="1"/>
    </row>
    <row r="59" spans="1:9" x14ac:dyDescent="0.25">
      <c r="A59" s="1" t="s">
        <v>20</v>
      </c>
    </row>
    <row r="60" spans="1:9" x14ac:dyDescent="0.25">
      <c r="B60" s="1"/>
      <c r="E60" s="3"/>
    </row>
    <row r="61" spans="1:9" x14ac:dyDescent="0.25">
      <c r="A61" s="1"/>
      <c r="B61" s="1"/>
    </row>
    <row r="62" spans="1:9" x14ac:dyDescent="0.25">
      <c r="A62" s="1"/>
    </row>
    <row r="63" spans="1:9" x14ac:dyDescent="0.25">
      <c r="A63" s="1"/>
    </row>
    <row r="64" spans="1:9" x14ac:dyDescent="0.25">
      <c r="A6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020C-1465-40AF-BE0C-D90C1AAC20FE}">
  <dimension ref="A1:I64"/>
  <sheetViews>
    <sheetView topLeftCell="A25" workbookViewId="0">
      <selection activeCell="B57" sqref="B57"/>
    </sheetView>
  </sheetViews>
  <sheetFormatPr defaultRowHeight="13.2" x14ac:dyDescent="0.25"/>
  <cols>
    <col min="1" max="10" width="12.6640625" customWidth="1"/>
  </cols>
  <sheetData>
    <row r="1" spans="1:9" x14ac:dyDescent="0.25">
      <c r="A1" s="1" t="s">
        <v>73</v>
      </c>
      <c r="B1" s="1" t="s">
        <v>74</v>
      </c>
    </row>
    <row r="2" spans="1:9" x14ac:dyDescent="0.25">
      <c r="A2" s="1" t="s">
        <v>21</v>
      </c>
      <c r="B2" s="1"/>
    </row>
    <row r="3" spans="1:9" x14ac:dyDescent="0.25">
      <c r="A3" s="1" t="s">
        <v>75</v>
      </c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4"/>
    </row>
    <row r="5" spans="1:9" x14ac:dyDescent="0.25">
      <c r="A5" s="2" t="s">
        <v>22</v>
      </c>
      <c r="B5" s="2">
        <v>1</v>
      </c>
      <c r="C5" s="2">
        <v>3</v>
      </c>
      <c r="D5" s="2">
        <f>B5*C5</f>
        <v>3</v>
      </c>
      <c r="E5" s="2">
        <f>SUM(D5:D5)</f>
        <v>3</v>
      </c>
      <c r="F5" s="5"/>
      <c r="G5" s="6"/>
    </row>
    <row r="6" spans="1:9" x14ac:dyDescent="0.25">
      <c r="A6" s="2" t="s">
        <v>23</v>
      </c>
      <c r="B6" s="2">
        <v>2.25</v>
      </c>
      <c r="C6" s="2">
        <v>3</v>
      </c>
      <c r="D6" s="2">
        <f t="shared" ref="D6:D54" si="0">B6*C6</f>
        <v>6.75</v>
      </c>
      <c r="E6" s="2">
        <f>SUM(D5:D6)</f>
        <v>9.75</v>
      </c>
      <c r="F6" s="7"/>
      <c r="G6" s="8"/>
    </row>
    <row r="7" spans="1:9" x14ac:dyDescent="0.25">
      <c r="A7" s="2" t="s">
        <v>24</v>
      </c>
      <c r="B7" s="2">
        <v>2</v>
      </c>
      <c r="C7" s="2">
        <v>3</v>
      </c>
      <c r="D7" s="2">
        <f t="shared" si="0"/>
        <v>6</v>
      </c>
      <c r="E7" s="2">
        <f>SUM(D5:D7)</f>
        <v>15.75</v>
      </c>
      <c r="F7" s="7"/>
      <c r="G7" s="8"/>
    </row>
    <row r="8" spans="1:9" x14ac:dyDescent="0.25">
      <c r="A8" s="2" t="s">
        <v>13</v>
      </c>
      <c r="B8" s="2">
        <v>1</v>
      </c>
      <c r="C8" s="2">
        <v>3</v>
      </c>
      <c r="D8" s="2">
        <f t="shared" si="0"/>
        <v>3</v>
      </c>
      <c r="E8" s="2">
        <f>SUM(D5:D8)</f>
        <v>18.75</v>
      </c>
      <c r="F8" s="7"/>
      <c r="G8" s="8"/>
    </row>
    <row r="9" spans="1:9" x14ac:dyDescent="0.25">
      <c r="A9" s="2" t="s">
        <v>14</v>
      </c>
      <c r="B9" s="2">
        <v>1.75</v>
      </c>
      <c r="C9" s="2">
        <v>3</v>
      </c>
      <c r="D9" s="2">
        <f t="shared" si="0"/>
        <v>5.25</v>
      </c>
      <c r="E9" s="2">
        <f>SUM(D5:D9)</f>
        <v>24</v>
      </c>
      <c r="F9" s="7"/>
      <c r="G9" s="8"/>
    </row>
    <row r="10" spans="1:9" x14ac:dyDescent="0.25">
      <c r="A10" s="2" t="s">
        <v>25</v>
      </c>
      <c r="B10" s="2">
        <v>1.75</v>
      </c>
      <c r="C10" s="2">
        <v>0</v>
      </c>
      <c r="D10" s="2">
        <f t="shared" si="0"/>
        <v>0</v>
      </c>
      <c r="E10" s="2">
        <f>SUM(D5:D10)</f>
        <v>24</v>
      </c>
      <c r="F10" s="9">
        <v>15</v>
      </c>
      <c r="G10" s="10" t="s">
        <v>12</v>
      </c>
      <c r="I10" s="12">
        <v>15</v>
      </c>
    </row>
    <row r="11" spans="1:9" x14ac:dyDescent="0.25">
      <c r="A11" s="2" t="s">
        <v>26</v>
      </c>
      <c r="B11" s="2">
        <v>1.5</v>
      </c>
      <c r="C11" s="2">
        <v>3</v>
      </c>
      <c r="D11" s="2">
        <f t="shared" si="0"/>
        <v>4.5</v>
      </c>
      <c r="E11" s="2">
        <f>SUM(D5:D11)</f>
        <v>28.5</v>
      </c>
      <c r="F11" s="5"/>
      <c r="G11" s="6"/>
      <c r="I11" s="1"/>
    </row>
    <row r="12" spans="1:9" x14ac:dyDescent="0.25">
      <c r="A12" s="2" t="s">
        <v>27</v>
      </c>
      <c r="B12" s="2">
        <v>1.5</v>
      </c>
      <c r="C12" s="2">
        <v>3</v>
      </c>
      <c r="D12" s="2">
        <f t="shared" si="0"/>
        <v>4.5</v>
      </c>
      <c r="E12" s="2">
        <f>SUM(D5:D12)</f>
        <v>33</v>
      </c>
      <c r="F12" s="7"/>
      <c r="G12" s="8"/>
    </row>
    <row r="13" spans="1:9" x14ac:dyDescent="0.25">
      <c r="A13" s="2" t="s">
        <v>28</v>
      </c>
      <c r="B13" s="2">
        <v>1.5</v>
      </c>
      <c r="C13" s="2">
        <v>3</v>
      </c>
      <c r="D13" s="2">
        <f t="shared" si="0"/>
        <v>4.5</v>
      </c>
      <c r="E13" s="2">
        <f>SUM(D5:D13)</f>
        <v>37.5</v>
      </c>
      <c r="F13" s="7"/>
      <c r="G13" s="8"/>
    </row>
    <row r="14" spans="1:9" x14ac:dyDescent="0.25">
      <c r="A14" s="2" t="s">
        <v>29</v>
      </c>
      <c r="B14" s="2">
        <v>1</v>
      </c>
      <c r="C14" s="2">
        <v>3</v>
      </c>
      <c r="D14" s="2">
        <f t="shared" si="0"/>
        <v>3</v>
      </c>
      <c r="E14" s="2">
        <f>SUM(D5:D14)</f>
        <v>40.5</v>
      </c>
      <c r="F14" s="7"/>
      <c r="G14" s="8"/>
    </row>
    <row r="15" spans="1:9" x14ac:dyDescent="0.25">
      <c r="A15" s="2" t="s">
        <v>30</v>
      </c>
      <c r="B15" s="2">
        <v>1</v>
      </c>
      <c r="C15" s="2">
        <v>3</v>
      </c>
      <c r="D15" s="2">
        <f t="shared" si="0"/>
        <v>3</v>
      </c>
      <c r="E15" s="2">
        <f>SUM(D5:D15)</f>
        <v>43.5</v>
      </c>
      <c r="F15" s="7"/>
      <c r="G15" s="8"/>
    </row>
    <row r="16" spans="1:9" x14ac:dyDescent="0.25">
      <c r="A16" s="2" t="s">
        <v>11</v>
      </c>
      <c r="B16" s="2">
        <v>2.5</v>
      </c>
      <c r="C16" s="2">
        <v>0</v>
      </c>
      <c r="D16" s="2">
        <f t="shared" si="0"/>
        <v>0</v>
      </c>
      <c r="E16" s="2">
        <f>SUM(D5:D16)</f>
        <v>43.5</v>
      </c>
      <c r="F16" s="9">
        <v>15</v>
      </c>
      <c r="G16" s="10" t="s">
        <v>15</v>
      </c>
      <c r="I16">
        <v>15</v>
      </c>
    </row>
    <row r="17" spans="1:9" x14ac:dyDescent="0.25">
      <c r="A17" s="2" t="s">
        <v>63</v>
      </c>
      <c r="B17" s="2">
        <v>1.25</v>
      </c>
      <c r="C17" s="2">
        <v>3</v>
      </c>
      <c r="D17" s="2">
        <f t="shared" si="0"/>
        <v>3.75</v>
      </c>
      <c r="E17" s="2">
        <f>SUM(D5:D17)</f>
        <v>47.25</v>
      </c>
      <c r="F17" s="5"/>
      <c r="G17" s="6"/>
      <c r="I17" s="1"/>
    </row>
    <row r="18" spans="1:9" x14ac:dyDescent="0.25">
      <c r="A18" s="2" t="s">
        <v>31</v>
      </c>
      <c r="B18" s="2">
        <v>2</v>
      </c>
      <c r="C18" s="2">
        <v>3</v>
      </c>
      <c r="D18" s="2">
        <f t="shared" si="0"/>
        <v>6</v>
      </c>
      <c r="E18" s="2">
        <f>SUM(D5:D18)</f>
        <v>53.25</v>
      </c>
      <c r="F18" s="7"/>
      <c r="G18" s="8"/>
    </row>
    <row r="19" spans="1:9" x14ac:dyDescent="0.25">
      <c r="A19" s="2" t="s">
        <v>32</v>
      </c>
      <c r="B19" s="2">
        <v>1.75</v>
      </c>
      <c r="C19" s="2">
        <v>3</v>
      </c>
      <c r="D19" s="2">
        <f t="shared" si="0"/>
        <v>5.25</v>
      </c>
      <c r="E19" s="2">
        <f>SUM(D5:D19)</f>
        <v>58.5</v>
      </c>
      <c r="F19" s="7"/>
      <c r="G19" s="8"/>
    </row>
    <row r="20" spans="1:9" x14ac:dyDescent="0.25">
      <c r="A20" s="2" t="s">
        <v>33</v>
      </c>
      <c r="B20" s="2">
        <v>1.75</v>
      </c>
      <c r="C20" s="2">
        <v>3</v>
      </c>
      <c r="D20" s="2">
        <f t="shared" si="0"/>
        <v>5.25</v>
      </c>
      <c r="E20" s="2">
        <f>SUM(D5:D20)</f>
        <v>63.75</v>
      </c>
      <c r="F20" s="7"/>
      <c r="G20" s="8"/>
    </row>
    <row r="21" spans="1:9" x14ac:dyDescent="0.25">
      <c r="A21" s="2" t="s">
        <v>34</v>
      </c>
      <c r="B21" s="2">
        <v>2</v>
      </c>
      <c r="C21" s="2">
        <v>3</v>
      </c>
      <c r="D21" s="2">
        <f t="shared" si="0"/>
        <v>6</v>
      </c>
      <c r="E21" s="2">
        <f>SUM(D5:D21)</f>
        <v>69.75</v>
      </c>
      <c r="F21" s="7"/>
      <c r="G21" s="8"/>
    </row>
    <row r="22" spans="1:9" x14ac:dyDescent="0.25">
      <c r="A22" s="2" t="s">
        <v>11</v>
      </c>
      <c r="B22" s="2">
        <v>1.75</v>
      </c>
      <c r="C22" s="2">
        <v>0</v>
      </c>
      <c r="D22" s="2">
        <f t="shared" si="0"/>
        <v>0</v>
      </c>
      <c r="E22" s="2">
        <f>SUM(D5:D22)</f>
        <v>69.75</v>
      </c>
      <c r="F22" s="7"/>
      <c r="G22" s="8"/>
    </row>
    <row r="23" spans="1:9" x14ac:dyDescent="0.25">
      <c r="A23" s="2" t="s">
        <v>7</v>
      </c>
      <c r="B23" s="2">
        <v>1.75</v>
      </c>
      <c r="C23" s="2">
        <v>0</v>
      </c>
      <c r="D23" s="2">
        <f t="shared" si="0"/>
        <v>0</v>
      </c>
      <c r="E23" s="2">
        <f>SUM(D5:D23)</f>
        <v>69.75</v>
      </c>
      <c r="F23" s="9">
        <v>15</v>
      </c>
      <c r="G23" s="10" t="s">
        <v>16</v>
      </c>
      <c r="I23">
        <v>15</v>
      </c>
    </row>
    <row r="24" spans="1:9" x14ac:dyDescent="0.25">
      <c r="A24" s="2" t="s">
        <v>35</v>
      </c>
      <c r="B24" s="2">
        <v>1.25</v>
      </c>
      <c r="C24" s="2">
        <v>3</v>
      </c>
      <c r="D24" s="2">
        <f t="shared" si="0"/>
        <v>3.75</v>
      </c>
      <c r="E24" s="2">
        <f>SUM(D5:D24)</f>
        <v>73.5</v>
      </c>
      <c r="F24" s="5"/>
      <c r="G24" s="6"/>
      <c r="I24" s="1"/>
    </row>
    <row r="25" spans="1:9" x14ac:dyDescent="0.25">
      <c r="A25" s="2" t="s">
        <v>36</v>
      </c>
      <c r="B25" s="2">
        <v>2</v>
      </c>
      <c r="C25" s="2">
        <v>3</v>
      </c>
      <c r="D25" s="2">
        <f t="shared" si="0"/>
        <v>6</v>
      </c>
      <c r="E25" s="2">
        <f>SUM(D5:D25)</f>
        <v>79.5</v>
      </c>
      <c r="F25" s="7"/>
      <c r="G25" s="8"/>
    </row>
    <row r="26" spans="1:9" x14ac:dyDescent="0.25">
      <c r="A26" s="2" t="s">
        <v>37</v>
      </c>
      <c r="B26" s="2">
        <v>1.75</v>
      </c>
      <c r="C26" s="2">
        <v>3</v>
      </c>
      <c r="D26" s="2">
        <f t="shared" si="0"/>
        <v>5.25</v>
      </c>
      <c r="E26" s="2">
        <f>SUM(D5:D26)</f>
        <v>84.75</v>
      </c>
      <c r="F26" s="7"/>
      <c r="G26" s="8"/>
    </row>
    <row r="27" spans="1:9" x14ac:dyDescent="0.25">
      <c r="A27" s="2" t="s">
        <v>38</v>
      </c>
      <c r="B27" s="2">
        <v>1.5</v>
      </c>
      <c r="C27" s="2">
        <v>3</v>
      </c>
      <c r="D27" s="2">
        <f t="shared" si="0"/>
        <v>4.5</v>
      </c>
      <c r="E27" s="2">
        <f>SUM(D5:D27)</f>
        <v>89.25</v>
      </c>
      <c r="F27" s="7"/>
      <c r="G27" s="8"/>
    </row>
    <row r="28" spans="1:9" x14ac:dyDescent="0.25">
      <c r="A28" s="2" t="s">
        <v>39</v>
      </c>
      <c r="B28" s="2">
        <v>1.5</v>
      </c>
      <c r="C28" s="2">
        <v>3</v>
      </c>
      <c r="D28" s="2">
        <f t="shared" si="0"/>
        <v>4.5</v>
      </c>
      <c r="E28" s="2">
        <f>SUM(D5:D28)</f>
        <v>93.75</v>
      </c>
      <c r="F28" s="7"/>
      <c r="G28" s="8"/>
    </row>
    <row r="29" spans="1:9" x14ac:dyDescent="0.25">
      <c r="A29" s="2" t="s">
        <v>11</v>
      </c>
      <c r="B29" s="2">
        <v>1.75</v>
      </c>
      <c r="C29" s="2">
        <v>0</v>
      </c>
      <c r="D29" s="2">
        <f t="shared" si="0"/>
        <v>0</v>
      </c>
      <c r="E29" s="2">
        <f>SUM(D5:D29)</f>
        <v>93.75</v>
      </c>
      <c r="G29" s="8"/>
    </row>
    <row r="30" spans="1:9" x14ac:dyDescent="0.25">
      <c r="A30" s="2" t="s">
        <v>9</v>
      </c>
      <c r="B30" s="2">
        <v>2</v>
      </c>
      <c r="C30" s="2">
        <v>0</v>
      </c>
      <c r="D30" s="2">
        <f t="shared" si="0"/>
        <v>0</v>
      </c>
      <c r="E30" s="2">
        <f>SUM(D5:D30)</f>
        <v>93.75</v>
      </c>
      <c r="F30" s="9">
        <v>15</v>
      </c>
      <c r="G30" s="10" t="s">
        <v>17</v>
      </c>
      <c r="I30" s="1">
        <v>15</v>
      </c>
    </row>
    <row r="31" spans="1:9" x14ac:dyDescent="0.25">
      <c r="A31" s="2" t="s">
        <v>40</v>
      </c>
      <c r="B31" s="2">
        <v>1</v>
      </c>
      <c r="C31" s="2">
        <v>3</v>
      </c>
      <c r="D31" s="2">
        <f t="shared" si="0"/>
        <v>3</v>
      </c>
      <c r="E31" s="2">
        <f>SUM(D5:D31)</f>
        <v>96.75</v>
      </c>
      <c r="F31" s="7"/>
      <c r="G31" s="8"/>
    </row>
    <row r="32" spans="1:9" x14ac:dyDescent="0.25">
      <c r="A32" s="2" t="s">
        <v>41</v>
      </c>
      <c r="B32" s="2">
        <v>2</v>
      </c>
      <c r="C32" s="2">
        <v>3</v>
      </c>
      <c r="D32" s="2">
        <f t="shared" si="0"/>
        <v>6</v>
      </c>
      <c r="E32" s="2">
        <f>SUM(D5:D32)</f>
        <v>102.75</v>
      </c>
      <c r="F32" s="7"/>
      <c r="G32" s="8"/>
    </row>
    <row r="33" spans="1:9" x14ac:dyDescent="0.25">
      <c r="A33" s="2" t="s">
        <v>42</v>
      </c>
      <c r="B33" s="2">
        <v>1.75</v>
      </c>
      <c r="C33" s="2">
        <v>3</v>
      </c>
      <c r="D33" s="2">
        <f t="shared" si="0"/>
        <v>5.25</v>
      </c>
      <c r="E33" s="2">
        <f>SUM(D5:D33)</f>
        <v>108</v>
      </c>
      <c r="F33" s="7"/>
      <c r="G33" s="8"/>
    </row>
    <row r="34" spans="1:9" x14ac:dyDescent="0.25">
      <c r="A34" s="2" t="s">
        <v>43</v>
      </c>
      <c r="B34" s="2">
        <v>5</v>
      </c>
      <c r="C34" s="2">
        <v>3</v>
      </c>
      <c r="D34" s="2">
        <f t="shared" si="0"/>
        <v>15</v>
      </c>
      <c r="E34" s="2">
        <f>SUM(D5:D34)</f>
        <v>123</v>
      </c>
      <c r="F34" s="7"/>
      <c r="G34" s="8"/>
    </row>
    <row r="35" spans="1:9" x14ac:dyDescent="0.25">
      <c r="A35" s="2" t="s">
        <v>44</v>
      </c>
      <c r="B35" s="2">
        <v>1.75</v>
      </c>
      <c r="C35" s="2">
        <v>3</v>
      </c>
      <c r="D35" s="2">
        <f t="shared" si="0"/>
        <v>5.25</v>
      </c>
      <c r="E35" s="2">
        <f>SUM(D5:D35)</f>
        <v>128.25</v>
      </c>
      <c r="F35" s="7"/>
      <c r="G35" s="8"/>
    </row>
    <row r="36" spans="1:9" x14ac:dyDescent="0.25">
      <c r="A36" s="2" t="s">
        <v>45</v>
      </c>
      <c r="B36" s="2">
        <v>1</v>
      </c>
      <c r="C36" s="2">
        <v>3</v>
      </c>
      <c r="D36" s="2">
        <f t="shared" si="0"/>
        <v>3</v>
      </c>
      <c r="E36" s="2">
        <f>SUM(D5:D36)</f>
        <v>131.25</v>
      </c>
      <c r="F36" s="9">
        <v>18</v>
      </c>
      <c r="G36" s="10" t="s">
        <v>64</v>
      </c>
      <c r="I36">
        <v>18</v>
      </c>
    </row>
    <row r="37" spans="1:9" x14ac:dyDescent="0.25">
      <c r="A37" s="2" t="s">
        <v>50</v>
      </c>
      <c r="B37" s="2">
        <v>2</v>
      </c>
      <c r="C37" s="2">
        <v>3</v>
      </c>
      <c r="D37" s="2">
        <f t="shared" si="0"/>
        <v>6</v>
      </c>
      <c r="E37" s="2">
        <f>SUM(D5:D37)</f>
        <v>137.25</v>
      </c>
      <c r="F37" s="5"/>
      <c r="G37" s="6"/>
      <c r="I37" s="1"/>
    </row>
    <row r="38" spans="1:9" x14ac:dyDescent="0.25">
      <c r="A38" s="2" t="s">
        <v>51</v>
      </c>
      <c r="B38" s="2">
        <v>2.25</v>
      </c>
      <c r="C38" s="2">
        <v>3</v>
      </c>
      <c r="D38" s="2">
        <f t="shared" si="0"/>
        <v>6.75</v>
      </c>
      <c r="E38" s="2">
        <f>SUM(D5:D38)</f>
        <v>144</v>
      </c>
      <c r="F38" s="7"/>
      <c r="G38" s="8"/>
    </row>
    <row r="39" spans="1:9" x14ac:dyDescent="0.25">
      <c r="A39" s="2" t="s">
        <v>52</v>
      </c>
      <c r="B39" s="2">
        <v>2</v>
      </c>
      <c r="C39" s="2">
        <v>3</v>
      </c>
      <c r="D39" s="2">
        <f t="shared" si="0"/>
        <v>6</v>
      </c>
      <c r="E39" s="2">
        <f>SUM(D5:D39)</f>
        <v>150</v>
      </c>
      <c r="F39" s="7"/>
      <c r="G39" s="8"/>
    </row>
    <row r="40" spans="1:9" x14ac:dyDescent="0.25">
      <c r="A40" s="2" t="s">
        <v>53</v>
      </c>
      <c r="B40" s="2">
        <v>1.25</v>
      </c>
      <c r="C40" s="2">
        <v>3</v>
      </c>
      <c r="D40" s="2">
        <f t="shared" si="0"/>
        <v>3.75</v>
      </c>
      <c r="E40" s="2">
        <f>SUM(D5:D40)</f>
        <v>153.75</v>
      </c>
      <c r="F40" s="7"/>
      <c r="G40" s="8"/>
    </row>
    <row r="41" spans="1:9" x14ac:dyDescent="0.25">
      <c r="A41" s="2" t="s">
        <v>54</v>
      </c>
      <c r="B41" s="2">
        <v>2</v>
      </c>
      <c r="C41" s="2">
        <v>3</v>
      </c>
      <c r="D41" s="2">
        <f t="shared" si="0"/>
        <v>6</v>
      </c>
      <c r="E41" s="2">
        <f>SUM(D5:D41)</f>
        <v>159.75</v>
      </c>
      <c r="F41" s="7"/>
      <c r="G41" s="8"/>
    </row>
    <row r="42" spans="1:9" x14ac:dyDescent="0.25">
      <c r="A42" s="2" t="s">
        <v>49</v>
      </c>
      <c r="B42" s="2">
        <v>1.75</v>
      </c>
      <c r="C42" s="2">
        <v>3</v>
      </c>
      <c r="D42" s="2">
        <f t="shared" si="0"/>
        <v>5.25</v>
      </c>
      <c r="E42" s="2">
        <f>SUM(D5:D42)</f>
        <v>165</v>
      </c>
      <c r="F42" s="9">
        <v>18</v>
      </c>
      <c r="G42" s="10" t="s">
        <v>65</v>
      </c>
      <c r="I42">
        <v>18</v>
      </c>
    </row>
    <row r="43" spans="1:9" x14ac:dyDescent="0.25">
      <c r="A43" s="2" t="s">
        <v>46</v>
      </c>
      <c r="B43" s="11" t="s">
        <v>10</v>
      </c>
      <c r="C43" s="2">
        <v>1</v>
      </c>
      <c r="D43" s="2">
        <v>0</v>
      </c>
      <c r="E43" s="2">
        <f>SUM(D5:D43)</f>
        <v>165</v>
      </c>
      <c r="F43" s="5"/>
      <c r="G43" s="6"/>
      <c r="I43" s="1"/>
    </row>
    <row r="44" spans="1:9" x14ac:dyDescent="0.25">
      <c r="A44" s="2" t="s">
        <v>47</v>
      </c>
      <c r="B44" s="11" t="s">
        <v>10</v>
      </c>
      <c r="C44" s="2">
        <v>1</v>
      </c>
      <c r="D44" s="2">
        <f>0</f>
        <v>0</v>
      </c>
      <c r="E44" s="2">
        <f>SUM(D5:D44)</f>
        <v>165</v>
      </c>
      <c r="F44" s="7"/>
      <c r="G44" s="8"/>
    </row>
    <row r="45" spans="1:9" x14ac:dyDescent="0.25">
      <c r="A45" s="2" t="s">
        <v>48</v>
      </c>
      <c r="B45" s="2">
        <v>1.75</v>
      </c>
      <c r="C45" s="2">
        <v>3</v>
      </c>
      <c r="D45" s="2">
        <f t="shared" si="0"/>
        <v>5.25</v>
      </c>
      <c r="E45" s="2">
        <f>SUM(D5:D45)</f>
        <v>170.25</v>
      </c>
      <c r="F45" s="7"/>
      <c r="G45" s="8"/>
    </row>
    <row r="46" spans="1:9" x14ac:dyDescent="0.25">
      <c r="A46" s="2" t="s">
        <v>62</v>
      </c>
      <c r="B46" s="2">
        <v>2</v>
      </c>
      <c r="C46" s="2">
        <v>3</v>
      </c>
      <c r="D46" s="2">
        <f t="shared" si="0"/>
        <v>6</v>
      </c>
      <c r="E46" s="2">
        <f>SUM(D5:D46)</f>
        <v>176.25</v>
      </c>
      <c r="F46" s="7"/>
      <c r="G46" s="8"/>
    </row>
    <row r="47" spans="1:9" x14ac:dyDescent="0.25">
      <c r="A47" s="2" t="s">
        <v>6</v>
      </c>
      <c r="B47" s="2">
        <v>1.5</v>
      </c>
      <c r="C47" s="2">
        <v>3</v>
      </c>
      <c r="D47" s="2">
        <f t="shared" si="0"/>
        <v>4.5</v>
      </c>
      <c r="E47" s="2">
        <f>SUM(D5:D47)</f>
        <v>180.75</v>
      </c>
      <c r="F47" s="7"/>
      <c r="G47" s="8"/>
    </row>
    <row r="48" spans="1:9" x14ac:dyDescent="0.25">
      <c r="A48" s="2" t="s">
        <v>60</v>
      </c>
      <c r="B48" s="2">
        <v>1.75</v>
      </c>
      <c r="C48" s="2">
        <v>3</v>
      </c>
      <c r="D48" s="2">
        <f t="shared" si="0"/>
        <v>5.25</v>
      </c>
      <c r="E48" s="2">
        <f>SUM(D5:D48)</f>
        <v>186</v>
      </c>
      <c r="G48" s="8"/>
    </row>
    <row r="49" spans="1:9" x14ac:dyDescent="0.25">
      <c r="A49" s="2" t="s">
        <v>8</v>
      </c>
      <c r="B49" s="2">
        <v>1.5</v>
      </c>
      <c r="C49" s="2">
        <v>3</v>
      </c>
      <c r="D49" s="2">
        <f t="shared" si="0"/>
        <v>4.5</v>
      </c>
      <c r="E49" s="2">
        <f>SUM(D5:D49)</f>
        <v>190.5</v>
      </c>
      <c r="F49" s="9">
        <v>16</v>
      </c>
      <c r="G49" s="10" t="s">
        <v>66</v>
      </c>
      <c r="I49" s="1">
        <v>16</v>
      </c>
    </row>
    <row r="50" spans="1:9" x14ac:dyDescent="0.25">
      <c r="A50" s="2" t="s">
        <v>46</v>
      </c>
      <c r="B50" s="2">
        <v>1.25</v>
      </c>
      <c r="C50" s="11" t="s">
        <v>69</v>
      </c>
      <c r="D50" s="2">
        <v>3.75</v>
      </c>
      <c r="E50" s="2">
        <v>194.25</v>
      </c>
      <c r="F50" s="7"/>
      <c r="G50" s="8"/>
    </row>
    <row r="51" spans="1:9" x14ac:dyDescent="0.25">
      <c r="A51" s="2" t="s">
        <v>61</v>
      </c>
      <c r="B51" s="2">
        <v>1</v>
      </c>
      <c r="C51" s="2">
        <v>3</v>
      </c>
      <c r="D51" s="2">
        <f t="shared" si="0"/>
        <v>3</v>
      </c>
      <c r="E51" s="2">
        <f>SUM(D5:D51)</f>
        <v>197.25</v>
      </c>
      <c r="F51" s="7"/>
      <c r="G51" s="8"/>
    </row>
    <row r="52" spans="1:9" x14ac:dyDescent="0.25">
      <c r="A52" s="2" t="s">
        <v>59</v>
      </c>
      <c r="B52" s="2">
        <v>1.75</v>
      </c>
      <c r="C52" s="2">
        <v>3</v>
      </c>
      <c r="D52" s="2">
        <f t="shared" si="0"/>
        <v>5.25</v>
      </c>
      <c r="E52" s="2">
        <f>SUM(D5:D52)</f>
        <v>202.5</v>
      </c>
      <c r="F52" s="7"/>
      <c r="G52" s="8"/>
    </row>
    <row r="53" spans="1:9" x14ac:dyDescent="0.25">
      <c r="A53" s="2" t="s">
        <v>57</v>
      </c>
      <c r="B53" s="2">
        <v>1.75</v>
      </c>
      <c r="C53" s="2">
        <v>3</v>
      </c>
      <c r="D53" s="2">
        <f t="shared" si="0"/>
        <v>5.25</v>
      </c>
      <c r="E53" s="2">
        <f>SUM(D5:D53)</f>
        <v>207.75</v>
      </c>
      <c r="G53" s="8"/>
    </row>
    <row r="54" spans="1:9" x14ac:dyDescent="0.25">
      <c r="A54" s="13" t="s">
        <v>58</v>
      </c>
      <c r="B54" s="14">
        <v>1.75</v>
      </c>
      <c r="C54" s="13">
        <v>3</v>
      </c>
      <c r="D54" s="13">
        <f t="shared" si="0"/>
        <v>5.25</v>
      </c>
      <c r="E54" s="13">
        <f>SUM(D5:D54)</f>
        <v>213</v>
      </c>
      <c r="F54" s="9">
        <v>14</v>
      </c>
      <c r="G54" s="10" t="s">
        <v>67</v>
      </c>
      <c r="I54" s="1">
        <v>15</v>
      </c>
    </row>
    <row r="55" spans="1:9" x14ac:dyDescent="0.25">
      <c r="B55" s="1">
        <f>SUM(C5:C54)</f>
        <v>125</v>
      </c>
      <c r="E55" s="1">
        <f>E54</f>
        <v>213</v>
      </c>
    </row>
    <row r="56" spans="1:9" x14ac:dyDescent="0.25">
      <c r="A56" s="1" t="s">
        <v>18</v>
      </c>
      <c r="B56" s="1">
        <f>E55/(SUM(I4:I54))</f>
        <v>1.6771653543307086</v>
      </c>
    </row>
    <row r="57" spans="1:9" x14ac:dyDescent="0.25">
      <c r="A57" s="1">
        <v>127</v>
      </c>
    </row>
    <row r="58" spans="1:9" x14ac:dyDescent="0.25">
      <c r="A58" s="1" t="s">
        <v>19</v>
      </c>
      <c r="I58" s="1"/>
    </row>
    <row r="59" spans="1:9" x14ac:dyDescent="0.25">
      <c r="A59" s="1" t="s">
        <v>20</v>
      </c>
    </row>
    <row r="60" spans="1:9" x14ac:dyDescent="0.25">
      <c r="B60" s="1"/>
      <c r="E60" s="3"/>
    </row>
    <row r="61" spans="1:9" x14ac:dyDescent="0.25">
      <c r="A61" s="1"/>
      <c r="B61" s="1"/>
    </row>
    <row r="62" spans="1:9" x14ac:dyDescent="0.25">
      <c r="A62" s="1"/>
    </row>
    <row r="63" spans="1:9" x14ac:dyDescent="0.25">
      <c r="A63" s="1"/>
    </row>
    <row r="64" spans="1:9" x14ac:dyDescent="0.25">
      <c r="A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Paolo Suarez</cp:lastModifiedBy>
  <dcterms:modified xsi:type="dcterms:W3CDTF">2022-05-04T10:33:49Z</dcterms:modified>
</cp:coreProperties>
</file>