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aolo\OneDrive\Desktop\128\GWA-Verifier\backend\Project Sample Data\"/>
    </mc:Choice>
  </mc:AlternateContent>
  <xr:revisionPtr revIDLastSave="0" documentId="13_ncr:1_{6EBD696A-A858-4D63-B05C-E2DC8F4F0506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heet1" sheetId="1" r:id="rId1"/>
    <sheet name="Sheet2" sheetId="2" r:id="rId2"/>
    <sheet name="Sheet3" sheetId="5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B55" i="5" l="1"/>
  <c r="D54" i="5"/>
  <c r="D53" i="5"/>
  <c r="D52" i="5"/>
  <c r="D51" i="5"/>
  <c r="D49" i="5"/>
  <c r="D48" i="5"/>
  <c r="D47" i="5"/>
  <c r="D46" i="5"/>
  <c r="D45" i="5"/>
  <c r="D44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E31" i="5" s="1"/>
  <c r="D25" i="5"/>
  <c r="D24" i="5"/>
  <c r="E23" i="5"/>
  <c r="D23" i="5"/>
  <c r="D22" i="5"/>
  <c r="D21" i="5"/>
  <c r="D20" i="5"/>
  <c r="E19" i="5"/>
  <c r="D19" i="5"/>
  <c r="D18" i="5"/>
  <c r="D17" i="5"/>
  <c r="D16" i="5"/>
  <c r="E15" i="5"/>
  <c r="D15" i="5"/>
  <c r="D14" i="5"/>
  <c r="D13" i="5"/>
  <c r="D12" i="5"/>
  <c r="E11" i="5"/>
  <c r="D11" i="5"/>
  <c r="D10" i="5"/>
  <c r="D9" i="5"/>
  <c r="D8" i="5"/>
  <c r="E7" i="5"/>
  <c r="D7" i="5"/>
  <c r="D6" i="5"/>
  <c r="D5" i="5"/>
  <c r="B56" i="4"/>
  <c r="B55" i="2"/>
  <c r="B55" i="4"/>
  <c r="D54" i="4"/>
  <c r="D53" i="4"/>
  <c r="D52" i="4"/>
  <c r="D51" i="4"/>
  <c r="D49" i="4"/>
  <c r="D48" i="4"/>
  <c r="D47" i="4"/>
  <c r="D46" i="4"/>
  <c r="D45" i="4"/>
  <c r="D44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E22" i="4" s="1"/>
  <c r="E5" i="4"/>
  <c r="D5" i="4"/>
  <c r="D54" i="2"/>
  <c r="D53" i="2"/>
  <c r="D52" i="2"/>
  <c r="D51" i="2"/>
  <c r="D49" i="2"/>
  <c r="D48" i="2"/>
  <c r="D47" i="2"/>
  <c r="D46" i="2"/>
  <c r="D45" i="2"/>
  <c r="D44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E11" i="2"/>
  <c r="D11" i="2"/>
  <c r="D10" i="2"/>
  <c r="D9" i="2"/>
  <c r="D8" i="2"/>
  <c r="D7" i="2"/>
  <c r="D6" i="2"/>
  <c r="E40" i="2" s="1"/>
  <c r="E5" i="2"/>
  <c r="D5" i="2"/>
  <c r="E15" i="2" s="1"/>
  <c r="D4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5" i="1"/>
  <c r="D46" i="1"/>
  <c r="D47" i="1"/>
  <c r="D48" i="1"/>
  <c r="D49" i="1"/>
  <c r="D51" i="1"/>
  <c r="D52" i="1"/>
  <c r="D53" i="1"/>
  <c r="D54" i="1"/>
  <c r="B55" i="1"/>
  <c r="D5" i="1"/>
  <c r="E10" i="1" l="1"/>
  <c r="E39" i="5"/>
  <c r="E28" i="5"/>
  <c r="E27" i="5"/>
  <c r="E35" i="5"/>
  <c r="E47" i="5"/>
  <c r="E52" i="5"/>
  <c r="E8" i="5"/>
  <c r="E12" i="5"/>
  <c r="E16" i="5"/>
  <c r="E24" i="5"/>
  <c r="E32" i="5"/>
  <c r="E36" i="5"/>
  <c r="E40" i="5"/>
  <c r="E53" i="5"/>
  <c r="E9" i="5"/>
  <c r="E17" i="5"/>
  <c r="E25" i="5"/>
  <c r="E33" i="5"/>
  <c r="E54" i="5"/>
  <c r="E55" i="5" s="1"/>
  <c r="B56" i="5" s="1"/>
  <c r="E46" i="5"/>
  <c r="E44" i="5"/>
  <c r="E20" i="5"/>
  <c r="E49" i="5"/>
  <c r="E50" i="5" s="1"/>
  <c r="E5" i="5"/>
  <c r="E21" i="5"/>
  <c r="E29" i="5"/>
  <c r="E37" i="5"/>
  <c r="E6" i="5"/>
  <c r="E10" i="5"/>
  <c r="E14" i="5"/>
  <c r="E18" i="5"/>
  <c r="E22" i="5"/>
  <c r="E26" i="5"/>
  <c r="E30" i="5"/>
  <c r="E34" i="5"/>
  <c r="E38" i="5"/>
  <c r="E42" i="5"/>
  <c r="E51" i="5"/>
  <c r="E48" i="5"/>
  <c r="E45" i="5"/>
  <c r="E13" i="5"/>
  <c r="E41" i="5"/>
  <c r="E43" i="5"/>
  <c r="E7" i="2"/>
  <c r="E6" i="2"/>
  <c r="E37" i="2"/>
  <c r="E51" i="2"/>
  <c r="E19" i="2"/>
  <c r="E42" i="4"/>
  <c r="E39" i="4"/>
  <c r="E47" i="4"/>
  <c r="E15" i="4"/>
  <c r="E27" i="4"/>
  <c r="E44" i="4"/>
  <c r="E48" i="4"/>
  <c r="E53" i="4"/>
  <c r="E8" i="4"/>
  <c r="E12" i="4"/>
  <c r="E16" i="4"/>
  <c r="E20" i="4"/>
  <c r="E24" i="4"/>
  <c r="E28" i="4"/>
  <c r="E32" i="4"/>
  <c r="E36" i="4"/>
  <c r="E40" i="4"/>
  <c r="E19" i="4"/>
  <c r="E45" i="4"/>
  <c r="E49" i="4"/>
  <c r="E54" i="4"/>
  <c r="E55" i="4" s="1"/>
  <c r="E52" i="4"/>
  <c r="E23" i="4"/>
  <c r="E31" i="4"/>
  <c r="E9" i="4"/>
  <c r="E13" i="4"/>
  <c r="E17" i="4"/>
  <c r="E21" i="4"/>
  <c r="E25" i="4"/>
  <c r="E29" i="4"/>
  <c r="E33" i="4"/>
  <c r="E37" i="4"/>
  <c r="E41" i="4"/>
  <c r="E43" i="4"/>
  <c r="E7" i="4"/>
  <c r="E35" i="4"/>
  <c r="E46" i="4"/>
  <c r="E51" i="4"/>
  <c r="E11" i="4"/>
  <c r="E6" i="4"/>
  <c r="E10" i="4"/>
  <c r="E14" i="4"/>
  <c r="E18" i="4"/>
  <c r="E26" i="4"/>
  <c r="E30" i="4"/>
  <c r="E34" i="4"/>
  <c r="E38" i="4"/>
  <c r="E23" i="2"/>
  <c r="E9" i="2"/>
  <c r="E17" i="2"/>
  <c r="E21" i="2"/>
  <c r="E29" i="2"/>
  <c r="E10" i="2"/>
  <c r="E14" i="2"/>
  <c r="E18" i="2"/>
  <c r="E22" i="2"/>
  <c r="E26" i="2"/>
  <c r="E30" i="2"/>
  <c r="E34" i="2"/>
  <c r="E38" i="2"/>
  <c r="E42" i="2"/>
  <c r="E43" i="2"/>
  <c r="E47" i="2"/>
  <c r="E52" i="2"/>
  <c r="E31" i="2"/>
  <c r="E35" i="2"/>
  <c r="E39" i="2"/>
  <c r="E27" i="2"/>
  <c r="E16" i="2"/>
  <c r="E44" i="2"/>
  <c r="E48" i="2"/>
  <c r="E53" i="2"/>
  <c r="E8" i="2"/>
  <c r="E12" i="2"/>
  <c r="E20" i="2"/>
  <c r="E24" i="2"/>
  <c r="E28" i="2"/>
  <c r="E32" i="2"/>
  <c r="E36" i="2"/>
  <c r="E45" i="2"/>
  <c r="E49" i="2"/>
  <c r="E50" i="2" s="1"/>
  <c r="E54" i="2"/>
  <c r="E55" i="2" s="1"/>
  <c r="B56" i="2" s="1"/>
  <c r="E41" i="2"/>
  <c r="E13" i="2"/>
  <c r="E25" i="2"/>
  <c r="E33" i="2"/>
  <c r="E46" i="2"/>
  <c r="E6" i="1"/>
  <c r="E7" i="1"/>
  <c r="E40" i="1"/>
  <c r="E15" i="1"/>
  <c r="E31" i="1"/>
  <c r="E39" i="1"/>
  <c r="E24" i="1"/>
  <c r="E32" i="1"/>
  <c r="E48" i="1"/>
  <c r="E11" i="1"/>
  <c r="E17" i="1"/>
  <c r="E25" i="1"/>
  <c r="E33" i="1"/>
  <c r="E41" i="1"/>
  <c r="E49" i="1"/>
  <c r="E18" i="1"/>
  <c r="E42" i="1"/>
  <c r="E12" i="1"/>
  <c r="E19" i="1"/>
  <c r="E27" i="1"/>
  <c r="E35" i="1"/>
  <c r="E43" i="1"/>
  <c r="E51" i="1"/>
  <c r="E34" i="1"/>
  <c r="E20" i="1"/>
  <c r="E28" i="1"/>
  <c r="E36" i="1"/>
  <c r="E44" i="1"/>
  <c r="E52" i="1"/>
  <c r="E5" i="1"/>
  <c r="E26" i="1"/>
  <c r="E13" i="1"/>
  <c r="E21" i="1"/>
  <c r="E29" i="1"/>
  <c r="E37" i="1"/>
  <c r="E45" i="1"/>
  <c r="E53" i="1"/>
  <c r="E8" i="1"/>
  <c r="E14" i="1"/>
  <c r="E22" i="1"/>
  <c r="E30" i="1"/>
  <c r="E38" i="1"/>
  <c r="E46" i="1"/>
  <c r="B56" i="1"/>
  <c r="E9" i="1"/>
  <c r="E23" i="1"/>
  <c r="E47" i="1"/>
  <c r="E16" i="1"/>
</calcChain>
</file>

<file path=xl/sharedStrings.xml><?xml version="1.0" encoding="utf-8"?>
<sst xmlns="http://schemas.openxmlformats.org/spreadsheetml/2006/main" count="296" uniqueCount="79">
  <si>
    <t>CRSE NO.</t>
  </si>
  <si>
    <t>Grade</t>
  </si>
  <si>
    <t>Units</t>
  </si>
  <si>
    <t>Weight</t>
  </si>
  <si>
    <t>Cumulative</t>
  </si>
  <si>
    <t>Term</t>
  </si>
  <si>
    <t>JAP 10</t>
  </si>
  <si>
    <t>NSTP 1</t>
  </si>
  <si>
    <t>SOC 130</t>
  </si>
  <si>
    <t>NSTP 2</t>
  </si>
  <si>
    <t>S</t>
  </si>
  <si>
    <t>HK 12</t>
  </si>
  <si>
    <t>l/18/19</t>
  </si>
  <si>
    <t>ETHICS 1</t>
  </si>
  <si>
    <t>STS 1</t>
  </si>
  <si>
    <t>ll/18/19</t>
  </si>
  <si>
    <t>l/19/20</t>
  </si>
  <si>
    <t>ll/19/20</t>
  </si>
  <si>
    <t>GWA</t>
  </si>
  <si>
    <t>2nd Semester 2019-2020 grade included in the computation</t>
  </si>
  <si>
    <t>UNITS EARNED</t>
  </si>
  <si>
    <t>BSCS</t>
  </si>
  <si>
    <t>CMSC 12</t>
  </si>
  <si>
    <t>CMSC 56</t>
  </si>
  <si>
    <t>MATH 27</t>
  </si>
  <si>
    <t>HK 11</t>
  </si>
  <si>
    <t>CMSC 21</t>
  </si>
  <si>
    <t>CMSC 57</t>
  </si>
  <si>
    <t>MATH 28</t>
  </si>
  <si>
    <t>ARTS 1</t>
  </si>
  <si>
    <t>KAS 1</t>
  </si>
  <si>
    <t>CMSC 150</t>
  </si>
  <si>
    <t>CMSC 123</t>
  </si>
  <si>
    <t>CMSC 130</t>
  </si>
  <si>
    <t>PI 10</t>
  </si>
  <si>
    <t>CMSC 23</t>
  </si>
  <si>
    <t>CMSC 100</t>
  </si>
  <si>
    <t>CMSC 127</t>
  </si>
  <si>
    <t>CMSC 131</t>
  </si>
  <si>
    <t>STAT 101</t>
  </si>
  <si>
    <t>CMSC 124</t>
  </si>
  <si>
    <t>CMSC 125</t>
  </si>
  <si>
    <t>CMSC 141</t>
  </si>
  <si>
    <t>CMSC 170</t>
  </si>
  <si>
    <t>CMSC 132</t>
  </si>
  <si>
    <t>COMM 10</t>
  </si>
  <si>
    <t>CMSC 190</t>
  </si>
  <si>
    <t>CMSC 199</t>
  </si>
  <si>
    <t>ENG 10</t>
  </si>
  <si>
    <t>MATH 10</t>
  </si>
  <si>
    <t>CMSC 128</t>
  </si>
  <si>
    <t>CMSC 142</t>
  </si>
  <si>
    <t>CMSC 137</t>
  </si>
  <si>
    <t>CMSC 173</t>
  </si>
  <si>
    <t>CMSC 180</t>
  </si>
  <si>
    <t>DOE</t>
  </si>
  <si>
    <t>JANE</t>
  </si>
  <si>
    <t>SPAN 1</t>
  </si>
  <si>
    <t>CMSC 161</t>
  </si>
  <si>
    <t>AMAT 170</t>
  </si>
  <si>
    <t>CMSC 165</t>
  </si>
  <si>
    <t>SAS 1</t>
  </si>
  <si>
    <t>SOSC 3</t>
  </si>
  <si>
    <t>CMSC 22</t>
  </si>
  <si>
    <t>l/20/21</t>
  </si>
  <si>
    <t>ll/20/21</t>
  </si>
  <si>
    <t>l/21/22</t>
  </si>
  <si>
    <t>ll/21/22</t>
  </si>
  <si>
    <t>2018-11111</t>
  </si>
  <si>
    <t>1(3)</t>
  </si>
  <si>
    <t>BAKER</t>
  </si>
  <si>
    <t>ANNA</t>
  </si>
  <si>
    <t>2018-72434</t>
  </si>
  <si>
    <t>PARFAIT</t>
  </si>
  <si>
    <t>MILLIE</t>
  </si>
  <si>
    <t>2018-82531</t>
  </si>
  <si>
    <t>SALAD</t>
  </si>
  <si>
    <t>CAESAR</t>
  </si>
  <si>
    <t>2018-56231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</si>
</sst>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Fill="1" applyBorder="1" applyAlignment="1"/>
    <xf numFmtId="0" fontId="1" fillId="0" borderId="10" xfId="0" applyFont="1" applyBorder="1" applyAlignment="1"/>
    <xf numFmtId="0" fontId="1" fillId="0" borderId="1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9"/>
  <sheetViews>
    <sheetView topLeftCell="A31" workbookViewId="0">
      <selection activeCell="A54" sqref="A54"/>
    </sheetView>
  </sheetViews>
  <sheetFormatPr defaultColWidth="12.6640625" defaultRowHeight="15.75" customHeight="1" x14ac:dyDescent="0.25"/>
  <sheetData>
    <row r="1" spans="1:9" ht="13.2" x14ac:dyDescent="0.25">
      <c r="A1" s="1" t="s">
        <v>55</v>
      </c>
      <c r="B1" s="1" t="s">
        <v>56</v>
      </c>
    </row>
    <row r="2" spans="1:9" ht="13.2" x14ac:dyDescent="0.25">
      <c r="A2" s="1" t="s">
        <v>68</v>
      </c>
      <c r="B2" s="1"/>
    </row>
    <row r="3" spans="1:9" ht="13.2" x14ac:dyDescent="0.25">
      <c r="A3" s="1" t="s">
        <v>21</v>
      </c>
    </row>
    <row r="4" spans="1:9" ht="13.2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ht="13.2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ht="13.2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ht="13.2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ht="13.2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ht="13.2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ht="13.2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ht="13.2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ht="13.2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ht="13.2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ht="13.2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ht="13.2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ht="13.2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ht="13.2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ht="13.2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ht="13.2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ht="13.2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ht="13.2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ht="13.2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ht="13.2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ht="13.2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ht="13.2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ht="13.2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ht="13.2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ht="13.2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ht="13.2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ht="13.2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ht="13.2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ht="13.2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ht="13.2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ht="13.2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ht="13.2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ht="13.2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ht="13.2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ht="13.2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ht="13.2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ht="13.2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ht="13.2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ht="13.2" x14ac:dyDescent="0.25">
      <c r="A42" s="2" t="s">
        <v>49</v>
      </c>
      <c r="B42" s="2">
        <v>1.75</v>
      </c>
      <c r="C42" s="2">
        <v>3</v>
      </c>
      <c r="D42" s="2">
        <f t="shared" si="0"/>
        <v>5.25</v>
      </c>
      <c r="E42" s="2">
        <f>SUM(D5:D42)</f>
        <v>165</v>
      </c>
      <c r="F42" s="9">
        <v>18</v>
      </c>
      <c r="G42" s="10" t="s">
        <v>65</v>
      </c>
      <c r="I42">
        <v>18</v>
      </c>
    </row>
    <row r="43" spans="1:9" ht="13.2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165</v>
      </c>
      <c r="F43" s="5"/>
      <c r="G43" s="6"/>
      <c r="I43" s="1"/>
    </row>
    <row r="44" spans="1:9" ht="13.2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165</v>
      </c>
      <c r="F44" s="7"/>
      <c r="G44" s="8"/>
    </row>
    <row r="45" spans="1:9" ht="13.2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170.25</v>
      </c>
      <c r="F45" s="7"/>
      <c r="G45" s="8"/>
    </row>
    <row r="46" spans="1:9" ht="13.2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176.25</v>
      </c>
      <c r="F46" s="7"/>
      <c r="G46" s="8"/>
    </row>
    <row r="47" spans="1:9" ht="13.2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180.75</v>
      </c>
      <c r="F47" s="7"/>
      <c r="G47" s="8"/>
    </row>
    <row r="48" spans="1:9" ht="13.2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186</v>
      </c>
      <c r="G48" s="8"/>
    </row>
    <row r="49" spans="1:9" ht="13.2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190.5</v>
      </c>
      <c r="F49" s="9">
        <v>16</v>
      </c>
      <c r="G49" s="10" t="s">
        <v>66</v>
      </c>
      <c r="I49" s="1">
        <v>16</v>
      </c>
    </row>
    <row r="50" spans="1:9" ht="13.2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v>194.25</v>
      </c>
      <c r="F50" s="7"/>
      <c r="G50" s="8"/>
    </row>
    <row r="51" spans="1:9" ht="13.2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197.25</v>
      </c>
      <c r="F51" s="7"/>
      <c r="G51" s="8"/>
    </row>
    <row r="52" spans="1:9" ht="13.2" x14ac:dyDescent="0.25">
      <c r="A52" s="2" t="s">
        <v>59</v>
      </c>
      <c r="B52" s="2">
        <v>1.75</v>
      </c>
      <c r="C52" s="2">
        <v>3</v>
      </c>
      <c r="D52" s="2">
        <f t="shared" si="0"/>
        <v>5.25</v>
      </c>
      <c r="E52" s="2">
        <f>SUM(D5:D52)</f>
        <v>202.5</v>
      </c>
      <c r="F52" s="7"/>
      <c r="G52" s="8"/>
    </row>
    <row r="53" spans="1:9" ht="13.2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207.75</v>
      </c>
      <c r="G53" s="8"/>
    </row>
    <row r="54" spans="1:9" ht="13.2" x14ac:dyDescent="0.25">
      <c r="A54" s="13" t="s">
        <v>58</v>
      </c>
      <c r="B54" s="14">
        <v>1.75</v>
      </c>
      <c r="C54" s="13">
        <v>3</v>
      </c>
      <c r="D54" s="13">
        <f t="shared" si="0"/>
        <v>5.25</v>
      </c>
      <c r="E54" s="13">
        <f>200</f>
        <v>200</v>
      </c>
      <c r="F54" s="9">
        <v>14</v>
      </c>
      <c r="G54" s="10" t="s">
        <v>67</v>
      </c>
      <c r="I54" s="1">
        <v>15</v>
      </c>
    </row>
    <row r="55" spans="1:9" ht="13.2" x14ac:dyDescent="0.25">
      <c r="B55" s="1">
        <f>SUM(C5:C54)</f>
        <v>125</v>
      </c>
      <c r="E55" s="1">
        <f>200</f>
        <v>200</v>
      </c>
    </row>
    <row r="56" spans="1:9" ht="13.2" x14ac:dyDescent="0.25">
      <c r="A56" s="1" t="s">
        <v>18</v>
      </c>
      <c r="B56" s="1">
        <f>E55/(SUM(I4:I54))</f>
        <v>1.5748031496062993</v>
      </c>
    </row>
    <row r="57" spans="1:9" ht="13.2" x14ac:dyDescent="0.25">
      <c r="A57" s="1">
        <v>127</v>
      </c>
    </row>
    <row r="58" spans="1:9" ht="13.2" x14ac:dyDescent="0.25">
      <c r="A58" s="1" t="s">
        <v>19</v>
      </c>
      <c r="I58" s="1"/>
    </row>
    <row r="59" spans="1:9" ht="15.75" customHeight="1" x14ac:dyDescent="0.25">
      <c r="A59" s="1" t="s">
        <v>20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4"/>
  <sheetViews>
    <sheetView workbookViewId="0">
      <selection activeCell="L13" sqref="L13"/>
    </sheetView>
  </sheetViews>
  <sheetFormatPr defaultColWidth="12.6640625" defaultRowHeight="15.75" customHeight="1" x14ac:dyDescent="0.25"/>
  <sheetData>
    <row r="1" spans="1:9" x14ac:dyDescent="0.25">
      <c r="A1" s="1" t="s">
        <v>70</v>
      </c>
      <c r="B1" s="1" t="s">
        <v>71</v>
      </c>
    </row>
    <row r="2" spans="1:9" x14ac:dyDescent="0.25">
      <c r="A2" s="1" t="s">
        <v>21</v>
      </c>
      <c r="B2" s="1"/>
    </row>
    <row r="3" spans="1:9" x14ac:dyDescent="0.25">
      <c r="A3" s="1" t="s">
        <v>72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1</v>
      </c>
      <c r="C52" s="2">
        <v>3</v>
      </c>
      <c r="D52" s="2">
        <f t="shared" si="0"/>
        <v>3</v>
      </c>
      <c r="E52" s="2">
        <f>SUM(D5:D52)</f>
        <v>198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203.25</v>
      </c>
      <c r="G53" s="8"/>
    </row>
    <row r="54" spans="1:9" x14ac:dyDescent="0.25">
      <c r="A54" s="13" t="s">
        <v>58</v>
      </c>
      <c r="B54" s="14">
        <v>1</v>
      </c>
      <c r="C54" s="13">
        <v>3</v>
      </c>
      <c r="D54" s="13">
        <f t="shared" si="0"/>
        <v>3</v>
      </c>
      <c r="E54" s="13">
        <f>SUM(D5:D54)</f>
        <v>206.25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206.25</v>
      </c>
    </row>
    <row r="56" spans="1:9" x14ac:dyDescent="0.25">
      <c r="A56" s="1" t="s">
        <v>18</v>
      </c>
      <c r="B56" s="1">
        <f>E55/B55</f>
        <v>1.6240157480314961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E90A-6481-4F0F-88A9-9D9894FC803C}">
  <dimension ref="A1:I64"/>
  <sheetViews>
    <sheetView topLeftCell="A22" workbookViewId="0">
      <selection activeCell="H58" sqref="H58"/>
    </sheetView>
  </sheetViews>
  <sheetFormatPr defaultColWidth="12.6640625" defaultRowHeight="13.2" x14ac:dyDescent="0.25"/>
  <sheetData>
    <row r="1" spans="1:9" x14ac:dyDescent="0.25">
      <c r="A1" s="1" t="s">
        <v>76</v>
      </c>
      <c r="B1" s="1" t="s">
        <v>77</v>
      </c>
    </row>
    <row r="2" spans="1:9" x14ac:dyDescent="0.25">
      <c r="A2" s="1" t="s">
        <v>21</v>
      </c>
      <c r="B2" s="1"/>
    </row>
    <row r="3" spans="1:9" x14ac:dyDescent="0.25">
      <c r="A3" s="1" t="s">
        <v>78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3</v>
      </c>
      <c r="C52" s="2">
        <v>3</v>
      </c>
      <c r="D52" s="2">
        <f t="shared" si="0"/>
        <v>9</v>
      </c>
      <c r="E52" s="2">
        <f>SUM(D5:D52)</f>
        <v>204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209.25</v>
      </c>
      <c r="G53" s="8"/>
    </row>
    <row r="54" spans="1:9" x14ac:dyDescent="0.25">
      <c r="A54" s="13" t="s">
        <v>58</v>
      </c>
      <c r="B54" s="14">
        <v>3</v>
      </c>
      <c r="C54" s="13">
        <v>3</v>
      </c>
      <c r="D54" s="13">
        <f t="shared" si="0"/>
        <v>9</v>
      </c>
      <c r="E54" s="13">
        <f>SUM(D5:D54)</f>
        <v>218.25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218.25</v>
      </c>
    </row>
    <row r="56" spans="1:9" x14ac:dyDescent="0.25">
      <c r="A56" s="1" t="s">
        <v>18</v>
      </c>
      <c r="B56" s="1">
        <f>E55/B55</f>
        <v>1.7185039370078741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020C-1465-40AF-BE0C-D90C1AAC20FE}">
  <dimension ref="A1:I64"/>
  <sheetViews>
    <sheetView tabSelected="1" topLeftCell="A25" workbookViewId="0">
      <selection activeCell="B57" sqref="B57"/>
    </sheetView>
  </sheetViews>
  <sheetFormatPr defaultRowHeight="13.2" x14ac:dyDescent="0.25"/>
  <cols>
    <col min="1" max="10" width="12.6640625" customWidth="1"/>
  </cols>
  <sheetData>
    <row r="1" spans="1:9" x14ac:dyDescent="0.25">
      <c r="A1" s="1" t="s">
        <v>73</v>
      </c>
      <c r="B1" s="1" t="s">
        <v>74</v>
      </c>
    </row>
    <row r="2" spans="1:9" x14ac:dyDescent="0.25">
      <c r="A2" s="1" t="s">
        <v>21</v>
      </c>
      <c r="B2" s="1"/>
    </row>
    <row r="3" spans="1:9" x14ac:dyDescent="0.25">
      <c r="A3" s="1" t="s">
        <v>75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1.75</v>
      </c>
      <c r="C42" s="2">
        <v>3</v>
      </c>
      <c r="D42" s="2">
        <f t="shared" si="0"/>
        <v>5.25</v>
      </c>
      <c r="E42" s="2">
        <f>SUM(D5:D42)</f>
        <v>165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170.25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176.25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180.75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186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190.5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v>194.25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197.25</v>
      </c>
      <c r="F51" s="7"/>
      <c r="G51" s="8"/>
    </row>
    <row r="52" spans="1:9" x14ac:dyDescent="0.25">
      <c r="A52" s="2" t="s">
        <v>59</v>
      </c>
      <c r="B52" s="2">
        <v>1.75</v>
      </c>
      <c r="C52" s="2">
        <v>3</v>
      </c>
      <c r="D52" s="2">
        <f t="shared" si="0"/>
        <v>5.25</v>
      </c>
      <c r="E52" s="2">
        <f>SUM(D5:D52)</f>
        <v>202.5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207.75</v>
      </c>
      <c r="G53" s="8"/>
    </row>
    <row r="54" spans="1:9" x14ac:dyDescent="0.25">
      <c r="A54" s="13" t="s">
        <v>58</v>
      </c>
      <c r="B54" s="14">
        <v>1.75</v>
      </c>
      <c r="C54" s="13">
        <v>3</v>
      </c>
      <c r="D54" s="13">
        <f t="shared" si="0"/>
        <v>5.25</v>
      </c>
      <c r="E54" s="13">
        <f>SUM(D5:D54)</f>
        <v>213</v>
      </c>
      <c r="F54" s="9">
        <v>14</v>
      </c>
      <c r="G54" s="10" t="s">
        <v>67</v>
      </c>
      <c r="I54" s="1">
        <v>15</v>
      </c>
    </row>
    <row r="55" spans="1:9" x14ac:dyDescent="0.25">
      <c r="B55" s="1">
        <f>SUM(C5:C54)</f>
        <v>125</v>
      </c>
      <c r="E55" s="1">
        <f>E54</f>
        <v>213</v>
      </c>
    </row>
    <row r="56" spans="1:9" x14ac:dyDescent="0.25">
      <c r="A56" s="1" t="s">
        <v>18</v>
      </c>
      <c r="B56" s="1">
        <f>E55/(SUM(I4:I54))</f>
        <v>1.6771653543307086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Suarez</cp:lastModifiedBy>
  <dcterms:modified xsi:type="dcterms:W3CDTF">2022-05-07T15:47:46Z</dcterms:modified>
</cp:coreProperties>
</file>