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SAPHY" sheetId="1" r:id="rId4"/>
  </sheets>
  <definedNames/>
  <calcPr/>
</workbook>
</file>

<file path=xl/sharedStrings.xml><?xml version="1.0" encoding="utf-8"?>
<sst xmlns="http://schemas.openxmlformats.org/spreadsheetml/2006/main" count="77" uniqueCount="70">
  <si>
    <t>Ownly</t>
  </si>
  <si>
    <t>Fanz</t>
  </si>
  <si>
    <t>BSAPHY</t>
  </si>
  <si>
    <t>2016-02179</t>
  </si>
  <si>
    <t>CRSE NO.</t>
  </si>
  <si>
    <t>Grade</t>
  </si>
  <si>
    <t>Units</t>
  </si>
  <si>
    <t>Weight</t>
  </si>
  <si>
    <t>Cumulative</t>
  </si>
  <si>
    <t>Term</t>
  </si>
  <si>
    <t>PHYS 101</t>
  </si>
  <si>
    <t>CHEM 18</t>
  </si>
  <si>
    <t>CHEM 18.1</t>
  </si>
  <si>
    <t>MATH 27</t>
  </si>
  <si>
    <t>ARTS 1</t>
  </si>
  <si>
    <t>KAS 1</t>
  </si>
  <si>
    <t>HK 11</t>
  </si>
  <si>
    <t>I/16/17</t>
  </si>
  <si>
    <t>PHYS 102</t>
  </si>
  <si>
    <t>PHYS 111</t>
  </si>
  <si>
    <t>MATH 28</t>
  </si>
  <si>
    <t>COMA 150</t>
  </si>
  <si>
    <t>PHILARTS 1</t>
  </si>
  <si>
    <t>HK 12</t>
  </si>
  <si>
    <t>II/16/17</t>
  </si>
  <si>
    <t>APHY 10.1</t>
  </si>
  <si>
    <t>APHY 101</t>
  </si>
  <si>
    <t>PHYS 103</t>
  </si>
  <si>
    <t>PHYS 112</t>
  </si>
  <si>
    <t>ETHICS 1</t>
  </si>
  <si>
    <t>PHLO 1</t>
  </si>
  <si>
    <t>HK 13</t>
  </si>
  <si>
    <t>NSTP 1</t>
  </si>
  <si>
    <t>I/17/18</t>
  </si>
  <si>
    <t>PHYS 104</t>
  </si>
  <si>
    <t>PHYS 113</t>
  </si>
  <si>
    <t>PHYS 121</t>
  </si>
  <si>
    <t>PHYS 131</t>
  </si>
  <si>
    <t>SCIENCE 10</t>
  </si>
  <si>
    <t>NSTP 2</t>
  </si>
  <si>
    <t>II/17/18</t>
  </si>
  <si>
    <t>APHY 103</t>
  </si>
  <si>
    <t>PHYS 115</t>
  </si>
  <si>
    <t>PHYS 122</t>
  </si>
  <si>
    <t>PHYS 132</t>
  </si>
  <si>
    <t>PHYS 192.1</t>
  </si>
  <si>
    <t>PI 10</t>
  </si>
  <si>
    <t>I/18/19</t>
  </si>
  <si>
    <t>PHYS 141</t>
  </si>
  <si>
    <t>PHYS 151</t>
  </si>
  <si>
    <t>PHYS 165</t>
  </si>
  <si>
    <t>PHYS 195</t>
  </si>
  <si>
    <t>COMM 10</t>
  </si>
  <si>
    <t>APHY ELECT</t>
  </si>
  <si>
    <t>II/18/19</t>
  </si>
  <si>
    <t>APHY 198</t>
  </si>
  <si>
    <t>midyear 2019</t>
  </si>
  <si>
    <t>APHY 200</t>
  </si>
  <si>
    <t>S</t>
  </si>
  <si>
    <t>PHYS 142</t>
  </si>
  <si>
    <t>Elective</t>
  </si>
  <si>
    <t>I/19/20</t>
  </si>
  <si>
    <t>APHY 191</t>
  </si>
  <si>
    <t>APHY 199</t>
  </si>
  <si>
    <t>1(6)</t>
  </si>
  <si>
    <t>STS 1</t>
  </si>
  <si>
    <t>II/19/20</t>
  </si>
  <si>
    <t>GWA</t>
  </si>
  <si>
    <t>2nd Semester 2019-2020 grade included in the computation</t>
  </si>
  <si>
    <t>UNITS EARNED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</si>
</sst>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  <font/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1" numFmtId="0" xfId="0" applyAlignment="1" applyBorder="1" applyFont="1">
      <alignment horizontal="center" readingOrder="0" shrinkToFit="0" wrapText="0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0" fillId="0" fontId="4" numFmtId="0" xfId="0" applyAlignment="1" applyFont="1">
      <alignment readingOrder="0"/>
    </xf>
    <xf borderId="1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horizontal="right" readingOrder="0" shrinkToFit="0" vertical="bottom" wrapText="0"/>
    </xf>
    <xf borderId="1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1" numFmtId="0" xfId="0" applyAlignment="1" applyBorder="1" applyFont="1">
      <alignment readingOrder="0" shrinkToFit="0" vertical="bottom" wrapText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4" fillId="0" fontId="2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2" fontId="1" numFmtId="0" xfId="0" applyAlignment="1" applyFill="1" applyFont="1">
      <alignment horizontal="left"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8" max="8" width="16.5"/>
  </cols>
  <sheetData>
    <row r="1">
      <c r="A1" s="1" t="s">
        <v>0</v>
      </c>
      <c r="B1" s="1" t="s">
        <v>1</v>
      </c>
    </row>
    <row r="2">
      <c r="A2" s="1" t="s">
        <v>2</v>
      </c>
      <c r="B2" s="2"/>
    </row>
    <row r="3">
      <c r="A3" s="1" t="s">
        <v>3</v>
      </c>
      <c r="B3" s="2"/>
    </row>
    <row r="4">
      <c r="A4" s="3" t="s">
        <v>4</v>
      </c>
      <c r="B4" s="4" t="s">
        <v>5</v>
      </c>
      <c r="C4" s="3" t="s">
        <v>6</v>
      </c>
      <c r="D4" s="4" t="s">
        <v>7</v>
      </c>
      <c r="E4" s="5" t="s">
        <v>8</v>
      </c>
      <c r="F4" s="5" t="s">
        <v>9</v>
      </c>
      <c r="G4" s="6"/>
      <c r="H4" s="7"/>
    </row>
    <row r="5">
      <c r="A5" s="8" t="s">
        <v>10</v>
      </c>
      <c r="B5" s="9">
        <f t="shared" ref="B5:B45" si="1">1+RANDBETWEEN(0,8)*0.25</f>
        <v>2.25</v>
      </c>
      <c r="C5" s="3">
        <v>4.0</v>
      </c>
      <c r="D5" s="10">
        <f t="shared" ref="D5:D45" si="2">B5*C5</f>
        <v>9</v>
      </c>
      <c r="E5" s="10">
        <f>D5</f>
        <v>9</v>
      </c>
      <c r="F5" s="11"/>
      <c r="G5" s="12"/>
      <c r="H5" s="7"/>
    </row>
    <row r="6">
      <c r="A6" s="13" t="s">
        <v>11</v>
      </c>
      <c r="B6" s="9">
        <f t="shared" si="1"/>
        <v>1.25</v>
      </c>
      <c r="C6" s="3">
        <v>3.0</v>
      </c>
      <c r="D6" s="10">
        <f t="shared" si="2"/>
        <v>3.75</v>
      </c>
      <c r="E6" s="10">
        <f t="shared" ref="E6:E57" si="3">E5+D6</f>
        <v>12.75</v>
      </c>
      <c r="F6" s="14"/>
      <c r="G6" s="15"/>
      <c r="H6" s="7"/>
    </row>
    <row r="7">
      <c r="A7" s="13" t="s">
        <v>12</v>
      </c>
      <c r="B7" s="9">
        <f t="shared" si="1"/>
        <v>2.75</v>
      </c>
      <c r="C7" s="3">
        <v>2.0</v>
      </c>
      <c r="D7" s="10">
        <f t="shared" si="2"/>
        <v>5.5</v>
      </c>
      <c r="E7" s="10">
        <f t="shared" si="3"/>
        <v>18.25</v>
      </c>
      <c r="F7" s="14"/>
      <c r="G7" s="15"/>
    </row>
    <row r="8">
      <c r="A8" s="13" t="s">
        <v>13</v>
      </c>
      <c r="B8" s="9">
        <f t="shared" si="1"/>
        <v>3</v>
      </c>
      <c r="C8" s="3">
        <v>3.0</v>
      </c>
      <c r="D8" s="10">
        <f t="shared" si="2"/>
        <v>9</v>
      </c>
      <c r="E8" s="10">
        <f t="shared" si="3"/>
        <v>27.25</v>
      </c>
      <c r="F8" s="14"/>
      <c r="G8" s="15"/>
    </row>
    <row r="9">
      <c r="A9" s="13" t="s">
        <v>14</v>
      </c>
      <c r="B9" s="9">
        <f t="shared" si="1"/>
        <v>2.5</v>
      </c>
      <c r="C9" s="3">
        <v>3.0</v>
      </c>
      <c r="D9" s="10">
        <f t="shared" si="2"/>
        <v>7.5</v>
      </c>
      <c r="E9" s="10">
        <f t="shared" si="3"/>
        <v>34.75</v>
      </c>
      <c r="F9" s="14"/>
      <c r="G9" s="15"/>
    </row>
    <row r="10">
      <c r="A10" s="13" t="s">
        <v>15</v>
      </c>
      <c r="B10" s="9">
        <f t="shared" si="1"/>
        <v>1</v>
      </c>
      <c r="C10" s="3">
        <v>3.0</v>
      </c>
      <c r="D10" s="10">
        <f t="shared" si="2"/>
        <v>3</v>
      </c>
      <c r="E10" s="10">
        <f t="shared" si="3"/>
        <v>37.75</v>
      </c>
      <c r="F10" s="14"/>
      <c r="G10" s="15"/>
    </row>
    <row r="11">
      <c r="A11" s="13" t="s">
        <v>16</v>
      </c>
      <c r="B11" s="9">
        <f t="shared" si="1"/>
        <v>2.75</v>
      </c>
      <c r="C11" s="3">
        <v>0.0</v>
      </c>
      <c r="D11" s="10">
        <f t="shared" si="2"/>
        <v>0</v>
      </c>
      <c r="E11" s="10">
        <f t="shared" si="3"/>
        <v>37.75</v>
      </c>
      <c r="F11" s="16">
        <f>SUM(C5:C11)</f>
        <v>18</v>
      </c>
      <c r="G11" s="17" t="s">
        <v>17</v>
      </c>
    </row>
    <row r="12">
      <c r="A12" s="13" t="s">
        <v>18</v>
      </c>
      <c r="B12" s="9">
        <f t="shared" si="1"/>
        <v>2</v>
      </c>
      <c r="C12" s="3">
        <v>4.0</v>
      </c>
      <c r="D12" s="10">
        <f t="shared" si="2"/>
        <v>8</v>
      </c>
      <c r="E12" s="10">
        <f t="shared" si="3"/>
        <v>45.75</v>
      </c>
      <c r="F12" s="11"/>
      <c r="G12" s="12"/>
    </row>
    <row r="13">
      <c r="A13" s="13" t="s">
        <v>19</v>
      </c>
      <c r="B13" s="9">
        <f t="shared" si="1"/>
        <v>1.5</v>
      </c>
      <c r="C13" s="3">
        <v>4.0</v>
      </c>
      <c r="D13" s="10">
        <f t="shared" si="2"/>
        <v>6</v>
      </c>
      <c r="E13" s="10">
        <f t="shared" si="3"/>
        <v>51.75</v>
      </c>
      <c r="F13" s="14"/>
      <c r="G13" s="15"/>
    </row>
    <row r="14">
      <c r="A14" s="13" t="s">
        <v>20</v>
      </c>
      <c r="B14" s="9">
        <f t="shared" si="1"/>
        <v>2.5</v>
      </c>
      <c r="C14" s="3">
        <v>3.0</v>
      </c>
      <c r="D14" s="10">
        <f t="shared" si="2"/>
        <v>7.5</v>
      </c>
      <c r="E14" s="10">
        <f t="shared" si="3"/>
        <v>59.25</v>
      </c>
      <c r="F14" s="14"/>
      <c r="G14" s="15"/>
    </row>
    <row r="15">
      <c r="A15" s="13" t="s">
        <v>21</v>
      </c>
      <c r="B15" s="9">
        <f t="shared" si="1"/>
        <v>2.75</v>
      </c>
      <c r="C15" s="3">
        <v>3.0</v>
      </c>
      <c r="D15" s="10">
        <f t="shared" si="2"/>
        <v>8.25</v>
      </c>
      <c r="E15" s="10">
        <f t="shared" si="3"/>
        <v>67.5</v>
      </c>
      <c r="F15" s="14"/>
      <c r="G15" s="15"/>
    </row>
    <row r="16">
      <c r="A16" s="13" t="s">
        <v>22</v>
      </c>
      <c r="B16" s="9">
        <f t="shared" si="1"/>
        <v>3</v>
      </c>
      <c r="C16" s="3">
        <v>3.0</v>
      </c>
      <c r="D16" s="10">
        <f t="shared" si="2"/>
        <v>9</v>
      </c>
      <c r="E16" s="10">
        <f t="shared" si="3"/>
        <v>76.5</v>
      </c>
      <c r="F16" s="14"/>
      <c r="G16" s="15"/>
    </row>
    <row r="17">
      <c r="A17" s="13" t="s">
        <v>23</v>
      </c>
      <c r="B17" s="9">
        <f t="shared" si="1"/>
        <v>2.5</v>
      </c>
      <c r="C17" s="3">
        <v>0.0</v>
      </c>
      <c r="D17" s="10">
        <f t="shared" si="2"/>
        <v>0</v>
      </c>
      <c r="E17" s="10">
        <f t="shared" si="3"/>
        <v>76.5</v>
      </c>
      <c r="F17" s="16">
        <f>SUM(C12:C17)</f>
        <v>17</v>
      </c>
      <c r="G17" s="17" t="s">
        <v>24</v>
      </c>
    </row>
    <row r="18">
      <c r="A18" s="13" t="s">
        <v>25</v>
      </c>
      <c r="B18" s="9">
        <f t="shared" si="1"/>
        <v>1.5</v>
      </c>
      <c r="C18" s="3">
        <v>1.0</v>
      </c>
      <c r="D18" s="10">
        <f t="shared" si="2"/>
        <v>1.5</v>
      </c>
      <c r="E18" s="10">
        <f t="shared" si="3"/>
        <v>78</v>
      </c>
      <c r="F18" s="11"/>
      <c r="G18" s="12"/>
    </row>
    <row r="19">
      <c r="A19" s="13" t="s">
        <v>26</v>
      </c>
      <c r="B19" s="9">
        <f t="shared" si="1"/>
        <v>1</v>
      </c>
      <c r="C19" s="3">
        <v>3.0</v>
      </c>
      <c r="D19" s="10">
        <f t="shared" si="2"/>
        <v>3</v>
      </c>
      <c r="E19" s="10">
        <f t="shared" si="3"/>
        <v>81</v>
      </c>
      <c r="F19" s="14"/>
      <c r="G19" s="15"/>
    </row>
    <row r="20">
      <c r="A20" s="13" t="s">
        <v>27</v>
      </c>
      <c r="B20" s="9">
        <f t="shared" si="1"/>
        <v>1</v>
      </c>
      <c r="C20" s="3">
        <v>4.0</v>
      </c>
      <c r="D20" s="10">
        <f t="shared" si="2"/>
        <v>4</v>
      </c>
      <c r="E20" s="10">
        <f t="shared" si="3"/>
        <v>85</v>
      </c>
      <c r="F20" s="14"/>
      <c r="G20" s="15"/>
    </row>
    <row r="21">
      <c r="A21" s="13" t="s">
        <v>28</v>
      </c>
      <c r="B21" s="9">
        <f t="shared" si="1"/>
        <v>2.25</v>
      </c>
      <c r="C21" s="3">
        <v>4.0</v>
      </c>
      <c r="D21" s="10">
        <f t="shared" si="2"/>
        <v>9</v>
      </c>
      <c r="E21" s="10">
        <f t="shared" si="3"/>
        <v>94</v>
      </c>
      <c r="F21" s="14"/>
      <c r="G21" s="15"/>
    </row>
    <row r="22">
      <c r="A22" s="13" t="s">
        <v>29</v>
      </c>
      <c r="B22" s="9">
        <f t="shared" si="1"/>
        <v>2</v>
      </c>
      <c r="C22" s="3">
        <v>3.0</v>
      </c>
      <c r="D22" s="10">
        <f t="shared" si="2"/>
        <v>6</v>
      </c>
      <c r="E22" s="10">
        <f t="shared" si="3"/>
        <v>100</v>
      </c>
      <c r="F22" s="14"/>
      <c r="G22" s="15"/>
    </row>
    <row r="23">
      <c r="A23" s="13" t="s">
        <v>30</v>
      </c>
      <c r="B23" s="9">
        <f t="shared" si="1"/>
        <v>1</v>
      </c>
      <c r="C23" s="3">
        <v>3.0</v>
      </c>
      <c r="D23" s="10">
        <f t="shared" si="2"/>
        <v>3</v>
      </c>
      <c r="E23" s="10">
        <f t="shared" si="3"/>
        <v>103</v>
      </c>
      <c r="F23" s="14"/>
      <c r="G23" s="15"/>
    </row>
    <row r="24">
      <c r="A24" s="13" t="s">
        <v>31</v>
      </c>
      <c r="B24" s="9">
        <f t="shared" si="1"/>
        <v>3</v>
      </c>
      <c r="C24" s="3">
        <v>0.0</v>
      </c>
      <c r="D24" s="10">
        <f t="shared" si="2"/>
        <v>0</v>
      </c>
      <c r="E24" s="10">
        <f t="shared" si="3"/>
        <v>103</v>
      </c>
      <c r="F24" s="14"/>
      <c r="G24" s="15"/>
    </row>
    <row r="25">
      <c r="A25" s="13" t="s">
        <v>32</v>
      </c>
      <c r="B25" s="9">
        <f t="shared" si="1"/>
        <v>2.25</v>
      </c>
      <c r="C25" s="3">
        <v>0.0</v>
      </c>
      <c r="D25" s="10">
        <f t="shared" si="2"/>
        <v>0</v>
      </c>
      <c r="E25" s="10">
        <f t="shared" si="3"/>
        <v>103</v>
      </c>
      <c r="F25" s="16">
        <f>SUM(C18:C25)</f>
        <v>18</v>
      </c>
      <c r="G25" s="17" t="s">
        <v>33</v>
      </c>
    </row>
    <row r="26">
      <c r="A26" s="13" t="s">
        <v>34</v>
      </c>
      <c r="B26" s="9">
        <f t="shared" si="1"/>
        <v>3</v>
      </c>
      <c r="C26" s="3">
        <v>4.0</v>
      </c>
      <c r="D26" s="10">
        <f t="shared" si="2"/>
        <v>12</v>
      </c>
      <c r="E26" s="10">
        <f t="shared" si="3"/>
        <v>115</v>
      </c>
      <c r="F26" s="11"/>
      <c r="G26" s="12"/>
    </row>
    <row r="27">
      <c r="A27" s="13" t="s">
        <v>35</v>
      </c>
      <c r="B27" s="9">
        <f t="shared" si="1"/>
        <v>1.75</v>
      </c>
      <c r="C27" s="3">
        <v>4.0</v>
      </c>
      <c r="D27" s="10">
        <f t="shared" si="2"/>
        <v>7</v>
      </c>
      <c r="E27" s="10">
        <f t="shared" si="3"/>
        <v>122</v>
      </c>
      <c r="F27" s="14"/>
      <c r="G27" s="15"/>
    </row>
    <row r="28">
      <c r="A28" s="13" t="s">
        <v>36</v>
      </c>
      <c r="B28" s="9">
        <f t="shared" si="1"/>
        <v>3</v>
      </c>
      <c r="C28" s="3">
        <v>3.0</v>
      </c>
      <c r="D28" s="10">
        <f t="shared" si="2"/>
        <v>9</v>
      </c>
      <c r="E28" s="10">
        <f t="shared" si="3"/>
        <v>131</v>
      </c>
      <c r="F28" s="14"/>
      <c r="G28" s="15"/>
    </row>
    <row r="29">
      <c r="A29" s="13" t="s">
        <v>37</v>
      </c>
      <c r="B29" s="9">
        <f t="shared" si="1"/>
        <v>2.25</v>
      </c>
      <c r="C29" s="3">
        <v>3.0</v>
      </c>
      <c r="D29" s="10">
        <f t="shared" si="2"/>
        <v>6.75</v>
      </c>
      <c r="E29" s="10">
        <f t="shared" si="3"/>
        <v>137.75</v>
      </c>
      <c r="F29" s="14"/>
      <c r="G29" s="15"/>
    </row>
    <row r="30">
      <c r="A30" s="13" t="s">
        <v>38</v>
      </c>
      <c r="B30" s="9">
        <f t="shared" si="1"/>
        <v>2.5</v>
      </c>
      <c r="C30" s="3">
        <v>3.0</v>
      </c>
      <c r="D30" s="10">
        <f t="shared" si="2"/>
        <v>7.5</v>
      </c>
      <c r="E30" s="10">
        <f t="shared" si="3"/>
        <v>145.25</v>
      </c>
      <c r="F30" s="14"/>
      <c r="G30" s="15"/>
    </row>
    <row r="31">
      <c r="A31" s="13" t="s">
        <v>23</v>
      </c>
      <c r="B31" s="9">
        <f t="shared" si="1"/>
        <v>3</v>
      </c>
      <c r="C31" s="3">
        <v>0.0</v>
      </c>
      <c r="D31" s="10">
        <f t="shared" si="2"/>
        <v>0</v>
      </c>
      <c r="E31" s="10">
        <f t="shared" si="3"/>
        <v>145.25</v>
      </c>
      <c r="F31" s="14"/>
      <c r="G31" s="15"/>
    </row>
    <row r="32">
      <c r="A32" s="13" t="s">
        <v>39</v>
      </c>
      <c r="B32" s="9">
        <f t="shared" si="1"/>
        <v>2.5</v>
      </c>
      <c r="C32" s="3">
        <v>0.0</v>
      </c>
      <c r="D32" s="10">
        <f t="shared" si="2"/>
        <v>0</v>
      </c>
      <c r="E32" s="10">
        <f t="shared" si="3"/>
        <v>145.25</v>
      </c>
      <c r="F32" s="16">
        <f>SUM(C26:C32)</f>
        <v>17</v>
      </c>
      <c r="G32" s="17" t="s">
        <v>40</v>
      </c>
    </row>
    <row r="33">
      <c r="A33" s="13" t="s">
        <v>41</v>
      </c>
      <c r="B33" s="9">
        <f t="shared" si="1"/>
        <v>2.25</v>
      </c>
      <c r="C33" s="3">
        <v>3.0</v>
      </c>
      <c r="D33" s="10">
        <f t="shared" si="2"/>
        <v>6.75</v>
      </c>
      <c r="E33" s="10">
        <f t="shared" si="3"/>
        <v>152</v>
      </c>
      <c r="F33" s="11"/>
      <c r="G33" s="12"/>
    </row>
    <row r="34">
      <c r="A34" s="13" t="s">
        <v>42</v>
      </c>
      <c r="B34" s="9">
        <f t="shared" si="1"/>
        <v>1.25</v>
      </c>
      <c r="C34" s="3">
        <v>4.0</v>
      </c>
      <c r="D34" s="10">
        <f t="shared" si="2"/>
        <v>5</v>
      </c>
      <c r="E34" s="10">
        <f t="shared" si="3"/>
        <v>157</v>
      </c>
      <c r="F34" s="14"/>
      <c r="G34" s="15"/>
    </row>
    <row r="35">
      <c r="A35" s="13" t="s">
        <v>43</v>
      </c>
      <c r="B35" s="9">
        <f t="shared" si="1"/>
        <v>1.75</v>
      </c>
      <c r="C35" s="3">
        <v>3.0</v>
      </c>
      <c r="D35" s="10">
        <f t="shared" si="2"/>
        <v>5.25</v>
      </c>
      <c r="E35" s="10">
        <f t="shared" si="3"/>
        <v>162.25</v>
      </c>
      <c r="F35" s="14"/>
      <c r="G35" s="15"/>
    </row>
    <row r="36">
      <c r="A36" s="13" t="s">
        <v>44</v>
      </c>
      <c r="B36" s="9">
        <f t="shared" si="1"/>
        <v>2.75</v>
      </c>
      <c r="C36" s="3">
        <v>3.0</v>
      </c>
      <c r="D36" s="10">
        <f t="shared" si="2"/>
        <v>8.25</v>
      </c>
      <c r="E36" s="10">
        <f t="shared" si="3"/>
        <v>170.5</v>
      </c>
      <c r="F36" s="14"/>
      <c r="G36" s="15"/>
    </row>
    <row r="37">
      <c r="A37" s="13" t="s">
        <v>45</v>
      </c>
      <c r="B37" s="9">
        <f t="shared" si="1"/>
        <v>1.25</v>
      </c>
      <c r="C37" s="3">
        <v>2.0</v>
      </c>
      <c r="D37" s="10">
        <f t="shared" si="2"/>
        <v>2.5</v>
      </c>
      <c r="E37" s="10">
        <f t="shared" si="3"/>
        <v>173</v>
      </c>
      <c r="F37" s="14"/>
      <c r="G37" s="15"/>
    </row>
    <row r="38">
      <c r="A38" s="13" t="s">
        <v>46</v>
      </c>
      <c r="B38" s="9">
        <f t="shared" si="1"/>
        <v>1</v>
      </c>
      <c r="C38" s="3">
        <v>3.0</v>
      </c>
      <c r="D38" s="10">
        <f t="shared" si="2"/>
        <v>3</v>
      </c>
      <c r="E38" s="10">
        <f t="shared" si="3"/>
        <v>176</v>
      </c>
      <c r="F38" s="16">
        <f>SUM(C33:C38)</f>
        <v>18</v>
      </c>
      <c r="G38" s="17" t="s">
        <v>47</v>
      </c>
    </row>
    <row r="39">
      <c r="A39" s="13" t="s">
        <v>48</v>
      </c>
      <c r="B39" s="9">
        <f t="shared" si="1"/>
        <v>2.5</v>
      </c>
      <c r="C39" s="3">
        <v>3.0</v>
      </c>
      <c r="D39" s="10">
        <f t="shared" si="2"/>
        <v>7.5</v>
      </c>
      <c r="E39" s="10">
        <f t="shared" si="3"/>
        <v>183.5</v>
      </c>
      <c r="F39" s="11"/>
      <c r="G39" s="12"/>
    </row>
    <row r="40">
      <c r="A40" s="13" t="s">
        <v>49</v>
      </c>
      <c r="B40" s="9">
        <f t="shared" si="1"/>
        <v>2.75</v>
      </c>
      <c r="C40" s="3">
        <v>3.0</v>
      </c>
      <c r="D40" s="10">
        <f t="shared" si="2"/>
        <v>8.25</v>
      </c>
      <c r="E40" s="10">
        <f t="shared" si="3"/>
        <v>191.75</v>
      </c>
      <c r="F40" s="14"/>
      <c r="G40" s="15"/>
    </row>
    <row r="41">
      <c r="A41" s="13" t="s">
        <v>50</v>
      </c>
      <c r="B41" s="9">
        <f t="shared" si="1"/>
        <v>2.25</v>
      </c>
      <c r="C41" s="3">
        <v>3.0</v>
      </c>
      <c r="D41" s="10">
        <f t="shared" si="2"/>
        <v>6.75</v>
      </c>
      <c r="E41" s="10">
        <f t="shared" si="3"/>
        <v>198.5</v>
      </c>
      <c r="F41" s="14"/>
      <c r="G41" s="15"/>
    </row>
    <row r="42">
      <c r="A42" s="13" t="s">
        <v>51</v>
      </c>
      <c r="B42" s="9">
        <f t="shared" si="1"/>
        <v>3</v>
      </c>
      <c r="C42" s="3">
        <v>3.0</v>
      </c>
      <c r="D42" s="10">
        <f t="shared" si="2"/>
        <v>9</v>
      </c>
      <c r="E42" s="10">
        <f t="shared" si="3"/>
        <v>207.5</v>
      </c>
      <c r="F42" s="14"/>
      <c r="G42" s="15"/>
    </row>
    <row r="43">
      <c r="A43" s="13" t="s">
        <v>52</v>
      </c>
      <c r="B43" s="9">
        <f t="shared" si="1"/>
        <v>2.25</v>
      </c>
      <c r="C43" s="3">
        <v>3.0</v>
      </c>
      <c r="D43" s="10">
        <f t="shared" si="2"/>
        <v>6.75</v>
      </c>
      <c r="E43" s="10">
        <f t="shared" si="3"/>
        <v>214.25</v>
      </c>
      <c r="F43" s="14"/>
      <c r="G43" s="15"/>
    </row>
    <row r="44">
      <c r="A44" s="13" t="s">
        <v>53</v>
      </c>
      <c r="B44" s="9">
        <f t="shared" si="1"/>
        <v>1.75</v>
      </c>
      <c r="C44" s="3">
        <v>3.0</v>
      </c>
      <c r="D44" s="10">
        <f t="shared" si="2"/>
        <v>5.25</v>
      </c>
      <c r="E44" s="10">
        <f t="shared" si="3"/>
        <v>219.5</v>
      </c>
      <c r="F44" s="16">
        <f>SUM(C39:C44)</f>
        <v>18</v>
      </c>
      <c r="G44" s="17" t="s">
        <v>54</v>
      </c>
    </row>
    <row r="45">
      <c r="A45" s="13" t="s">
        <v>55</v>
      </c>
      <c r="B45" s="9">
        <f t="shared" si="1"/>
        <v>1</v>
      </c>
      <c r="C45" s="3">
        <v>3.0</v>
      </c>
      <c r="D45" s="10">
        <f t="shared" si="2"/>
        <v>3</v>
      </c>
      <c r="E45" s="10">
        <f t="shared" si="3"/>
        <v>222.5</v>
      </c>
      <c r="F45" s="18">
        <f>C45</f>
        <v>3</v>
      </c>
      <c r="G45" s="19" t="s">
        <v>56</v>
      </c>
    </row>
    <row r="46">
      <c r="A46" s="13" t="s">
        <v>57</v>
      </c>
      <c r="B46" s="9" t="s">
        <v>58</v>
      </c>
      <c r="C46" s="3">
        <v>3.0</v>
      </c>
      <c r="D46" s="20">
        <v>0.0</v>
      </c>
      <c r="E46" s="10">
        <f t="shared" si="3"/>
        <v>222.5</v>
      </c>
      <c r="F46" s="11"/>
      <c r="G46" s="12"/>
    </row>
    <row r="47">
      <c r="A47" s="13" t="s">
        <v>59</v>
      </c>
      <c r="B47" s="9">
        <f t="shared" ref="B47:B57" si="4">1+RANDBETWEEN(0,8)*0.25</f>
        <v>1.25</v>
      </c>
      <c r="C47" s="3">
        <v>3.0</v>
      </c>
      <c r="D47" s="10">
        <f t="shared" ref="D47:D53" si="5">B47*C47</f>
        <v>3.75</v>
      </c>
      <c r="E47" s="10">
        <f t="shared" si="3"/>
        <v>226.25</v>
      </c>
      <c r="F47" s="14"/>
      <c r="G47" s="15"/>
    </row>
    <row r="48">
      <c r="A48" s="21" t="s">
        <v>53</v>
      </c>
      <c r="B48" s="9">
        <f t="shared" si="4"/>
        <v>2.25</v>
      </c>
      <c r="C48" s="3">
        <v>3.0</v>
      </c>
      <c r="D48" s="10">
        <f t="shared" si="5"/>
        <v>6.75</v>
      </c>
      <c r="E48" s="10">
        <f t="shared" si="3"/>
        <v>233</v>
      </c>
      <c r="F48" s="14"/>
      <c r="G48" s="15"/>
    </row>
    <row r="49">
      <c r="A49" s="21" t="s">
        <v>53</v>
      </c>
      <c r="B49" s="9">
        <f t="shared" si="4"/>
        <v>2.5</v>
      </c>
      <c r="C49" s="3">
        <v>3.0</v>
      </c>
      <c r="D49" s="10">
        <f t="shared" si="5"/>
        <v>7.5</v>
      </c>
      <c r="E49" s="10">
        <f t="shared" si="3"/>
        <v>240.5</v>
      </c>
      <c r="F49" s="14"/>
      <c r="G49" s="15"/>
    </row>
    <row r="50">
      <c r="A50" s="21" t="s">
        <v>53</v>
      </c>
      <c r="B50" s="9">
        <f t="shared" si="4"/>
        <v>1.5</v>
      </c>
      <c r="C50" s="3">
        <v>3.0</v>
      </c>
      <c r="D50" s="10">
        <f t="shared" si="5"/>
        <v>4.5</v>
      </c>
      <c r="E50" s="10">
        <f t="shared" si="3"/>
        <v>245</v>
      </c>
      <c r="F50" s="14"/>
      <c r="G50" s="15"/>
    </row>
    <row r="51">
      <c r="A51" s="13" t="s">
        <v>60</v>
      </c>
      <c r="B51" s="9">
        <f t="shared" si="4"/>
        <v>2.75</v>
      </c>
      <c r="C51" s="3">
        <v>3.0</v>
      </c>
      <c r="D51" s="10">
        <f t="shared" si="5"/>
        <v>8.25</v>
      </c>
      <c r="E51" s="10">
        <f t="shared" si="3"/>
        <v>253.25</v>
      </c>
      <c r="F51" s="16">
        <f>SUM(C46:C51)</f>
        <v>18</v>
      </c>
      <c r="G51" s="17" t="s">
        <v>61</v>
      </c>
    </row>
    <row r="52">
      <c r="A52" s="13" t="s">
        <v>62</v>
      </c>
      <c r="B52" s="9">
        <f t="shared" si="4"/>
        <v>2.5</v>
      </c>
      <c r="C52" s="3">
        <v>3.0</v>
      </c>
      <c r="D52" s="10">
        <f t="shared" si="5"/>
        <v>7.5</v>
      </c>
      <c r="E52" s="10">
        <f t="shared" si="3"/>
        <v>260.75</v>
      </c>
      <c r="F52" s="11"/>
      <c r="G52" s="12"/>
    </row>
    <row r="53">
      <c r="A53" s="13" t="s">
        <v>63</v>
      </c>
      <c r="B53" s="9">
        <f t="shared" si="4"/>
        <v>1.75</v>
      </c>
      <c r="C53" s="3">
        <v>1.0</v>
      </c>
      <c r="D53" s="10">
        <f t="shared" si="5"/>
        <v>1.75</v>
      </c>
      <c r="E53" s="10">
        <f t="shared" si="3"/>
        <v>262.5</v>
      </c>
      <c r="F53" s="14"/>
      <c r="G53" s="15"/>
    </row>
    <row r="54">
      <c r="A54" s="13" t="s">
        <v>57</v>
      </c>
      <c r="B54" s="9">
        <f t="shared" si="4"/>
        <v>1</v>
      </c>
      <c r="C54" s="3" t="s">
        <v>64</v>
      </c>
      <c r="D54" s="10">
        <f>B54*6</f>
        <v>6</v>
      </c>
      <c r="E54" s="10">
        <f t="shared" si="3"/>
        <v>268.5</v>
      </c>
      <c r="F54" s="14"/>
      <c r="G54" s="15"/>
    </row>
    <row r="55">
      <c r="A55" s="13" t="s">
        <v>65</v>
      </c>
      <c r="B55" s="9">
        <f t="shared" si="4"/>
        <v>2.5</v>
      </c>
      <c r="C55" s="3">
        <v>3.0</v>
      </c>
      <c r="D55" s="10">
        <f t="shared" ref="D55:D57" si="6">B55*C55</f>
        <v>7.5</v>
      </c>
      <c r="E55" s="10">
        <f t="shared" si="3"/>
        <v>276</v>
      </c>
      <c r="F55" s="14"/>
      <c r="G55" s="15"/>
    </row>
    <row r="56">
      <c r="A56" s="21" t="s">
        <v>53</v>
      </c>
      <c r="B56" s="9">
        <f t="shared" si="4"/>
        <v>1.25</v>
      </c>
      <c r="C56" s="3">
        <v>3.0</v>
      </c>
      <c r="D56" s="10">
        <f t="shared" si="6"/>
        <v>3.75</v>
      </c>
      <c r="E56" s="10">
        <f t="shared" si="3"/>
        <v>279.75</v>
      </c>
      <c r="F56" s="14"/>
      <c r="G56" s="15"/>
    </row>
    <row r="57">
      <c r="A57" s="13" t="s">
        <v>60</v>
      </c>
      <c r="B57" s="9">
        <f t="shared" si="4"/>
        <v>1.5</v>
      </c>
      <c r="C57" s="3">
        <v>3.0</v>
      </c>
      <c r="D57" s="10">
        <f t="shared" si="6"/>
        <v>4.5</v>
      </c>
      <c r="E57" s="10">
        <f t="shared" si="3"/>
        <v>284.25</v>
      </c>
      <c r="F57" s="16">
        <f>SUM(C52:C57)+3</f>
        <v>16</v>
      </c>
      <c r="G57" s="17" t="s">
        <v>66</v>
      </c>
    </row>
    <row r="58">
      <c r="A58" s="2"/>
      <c r="B58" s="22">
        <f>SUM(C4:C57)+3</f>
        <v>143</v>
      </c>
      <c r="C58" s="23"/>
      <c r="D58" s="2"/>
      <c r="E58" s="22">
        <f>E57</f>
        <v>284.25</v>
      </c>
      <c r="F58" s="2"/>
      <c r="G58" s="2"/>
    </row>
    <row r="59">
      <c r="A59" s="1" t="s">
        <v>67</v>
      </c>
      <c r="B59" s="22">
        <f>E58/B58</f>
        <v>1.987762238</v>
      </c>
      <c r="C59" s="23"/>
      <c r="D59" s="2"/>
      <c r="E59" s="2"/>
      <c r="F59" s="2"/>
      <c r="G59" s="2"/>
    </row>
    <row r="60">
      <c r="A60" s="22">
        <v>143.0</v>
      </c>
      <c r="B60" s="2"/>
      <c r="C60" s="23"/>
      <c r="D60" s="2"/>
      <c r="E60" s="2"/>
      <c r="F60" s="22"/>
      <c r="G60" s="1"/>
    </row>
    <row r="61">
      <c r="A61" s="1" t="s">
        <v>68</v>
      </c>
      <c r="E61" s="2"/>
      <c r="F61" s="2"/>
      <c r="G61" s="2"/>
    </row>
    <row r="62">
      <c r="A62" s="1" t="s">
        <v>69</v>
      </c>
      <c r="C62" s="23"/>
      <c r="D62" s="2"/>
      <c r="E62" s="2"/>
      <c r="F62" s="2"/>
      <c r="G62" s="2"/>
    </row>
  </sheetData>
  <mergeCells count="3">
    <mergeCell ref="F4:G4"/>
    <mergeCell ref="A61:D61"/>
    <mergeCell ref="A62:B62"/>
  </mergeCells>
  <drawing r:id="rId1"/>
</worksheet>
</file>