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tri\OneDrive\Documents\MSc HDA\Translational Data Sciences\BEES_TDS\"/>
    </mc:Choice>
  </mc:AlternateContent>
  <xr:revisionPtr revIDLastSave="0" documentId="114_{33C78737-4BB9-4D60-8914-56DD1ECA5C20}" xr6:coauthVersionLast="45" xr6:coauthVersionMax="45" xr10:uidLastSave="{00000000-0000-0000-0000-000000000000}"/>
  <bookViews>
    <workbookView xWindow="-110" yWindow="-110" windowWidth="19420" windowHeight="10420" tabRatio="940" activeTab="6" xr2:uid="{00000000-000D-0000-FFFF-FFFF00000000}"/>
  </bookViews>
  <sheets>
    <sheet name="Contents" sheetId="10" r:id="rId1"/>
    <sheet name="Suppl Table 1" sheetId="1" r:id="rId2"/>
    <sheet name="Suppl Table 2" sheetId="19" r:id="rId3"/>
    <sheet name="Suppl Table 3" sheetId="12" r:id="rId4"/>
    <sheet name="Suppl Table 4" sheetId="3" r:id="rId5"/>
    <sheet name="Suppl Table 5" sheetId="18" r:id="rId6"/>
    <sheet name="Suppl Table 6" sheetId="2" r:id="rId7"/>
    <sheet name="Suppl Table 7" sheetId="15" r:id="rId8"/>
    <sheet name="Suppl Table 8" sheetId="4" r:id="rId9"/>
    <sheet name="Suppl Table 9" sheetId="6" r:id="rId10"/>
    <sheet name="Suppl Table 10" sheetId="5" r:id="rId11"/>
    <sheet name="Suppl Table 11" sheetId="8" r:id="rId12"/>
    <sheet name="Suppl Table 12" sheetId="7" r:id="rId13"/>
    <sheet name="Suppl Table 13" sheetId="9" r:id="rId14"/>
    <sheet name="Suppl Table 14" sheetId="17" r:id="rId15"/>
    <sheet name="Suppl Table 15" sheetId="11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2" l="1"/>
  <c r="D9" i="12"/>
</calcChain>
</file>

<file path=xl/sharedStrings.xml><?xml version="1.0" encoding="utf-8"?>
<sst xmlns="http://schemas.openxmlformats.org/spreadsheetml/2006/main" count="2982" uniqueCount="1433">
  <si>
    <t>CC</t>
    <phoneticPr fontId="24" type="noConversion"/>
  </si>
  <si>
    <t>genotyped by</t>
    <phoneticPr fontId="24" type="noConversion"/>
  </si>
  <si>
    <t>CT</t>
    <phoneticPr fontId="24" type="noConversion"/>
  </si>
  <si>
    <t>IBC Cardiochip</t>
    <phoneticPr fontId="24" type="noConversion"/>
  </si>
  <si>
    <t>TT</t>
    <phoneticPr fontId="24" type="noConversion"/>
  </si>
  <si>
    <t>N =</t>
    <phoneticPr fontId="24" type="noConversion"/>
  </si>
  <si>
    <t>concordance =</t>
    <phoneticPr fontId="24" type="noConversion"/>
  </si>
  <si>
    <t>1.06 (1.04-1.08)</t>
  </si>
  <si>
    <t>SMAD3</t>
  </si>
  <si>
    <t>C/T</t>
  </si>
  <si>
    <t>1.07 (1.05-1.10)</t>
  </si>
  <si>
    <t>MFGE8-ABHD2</t>
  </si>
  <si>
    <t>G/A</t>
  </si>
  <si>
    <t>1.10 (1.06-1.14)</t>
  </si>
  <si>
    <t>BCAS3</t>
  </si>
  <si>
    <t>1.08 (1.05-1.11)</t>
  </si>
  <si>
    <t>PMAIP1-MC4R</t>
  </si>
  <si>
    <t>G/T</t>
  </si>
  <si>
    <t>1.20 (1.13-1.27)</t>
  </si>
  <si>
    <t>N/A</t>
  </si>
  <si>
    <t>rs12976411</t>
  </si>
  <si>
    <t>ZNF507-LOC400684</t>
  </si>
  <si>
    <t>T/A</t>
  </si>
  <si>
    <t>0.95 (0.92-0.99)</t>
  </si>
  <si>
    <t>1.21 (1.14-1.28)</t>
  </si>
  <si>
    <t>0.99 (0.95-1.03)</t>
  </si>
  <si>
    <t>IBC genotype vs imputed counts</t>
  </si>
  <si>
    <t>MI table</t>
  </si>
  <si>
    <t>Genomic control per study</t>
  </si>
  <si>
    <t>Cohort</t>
  </si>
  <si>
    <t>lambda</t>
  </si>
  <si>
    <t>BAS</t>
  </si>
  <si>
    <t>CAS</t>
  </si>
  <si>
    <t>CCGB</t>
  </si>
  <si>
    <t>DUKE</t>
  </si>
  <si>
    <t>GenRIC</t>
  </si>
  <si>
    <t>GerMIFS-I</t>
  </si>
  <si>
    <t>GoDARTS</t>
  </si>
  <si>
    <t>IPM-EurAmer</t>
  </si>
  <si>
    <t>IPM-AfrAmer</t>
  </si>
  <si>
    <t>IPM-HispAmer</t>
  </si>
  <si>
    <t>LIFE-Heart</t>
  </si>
  <si>
    <t>LURIC</t>
  </si>
  <si>
    <t>MAYOVDB</t>
  </si>
  <si>
    <t>MIGEN</t>
  </si>
  <si>
    <t>SDS</t>
  </si>
  <si>
    <t>GerMIFS-II</t>
  </si>
  <si>
    <t>GerMIFS-III</t>
  </si>
  <si>
    <t>GerMIFS-IV</t>
  </si>
  <si>
    <t>PROCARDIS</t>
    <phoneticPr fontId="24" type="noConversion"/>
  </si>
  <si>
    <t>imputed (genotype probability&gt;0.9)</t>
    <phoneticPr fontId="24" type="noConversion"/>
  </si>
  <si>
    <t>CC</t>
    <phoneticPr fontId="24" type="noConversion"/>
  </si>
  <si>
    <t>CT</t>
    <phoneticPr fontId="24" type="noConversion"/>
  </si>
  <si>
    <t>TT</t>
    <phoneticPr fontId="24" type="noConversion"/>
  </si>
  <si>
    <t>experimentally</t>
    <phoneticPr fontId="24" type="noConversion"/>
  </si>
  <si>
    <t>Cohort descriptives</t>
  </si>
  <si>
    <t>FDR 202 list</t>
  </si>
  <si>
    <t>ANNOVAR annotation breakdown by ENCODE features</t>
  </si>
  <si>
    <t>ANNOVAR annotation breakdown by FDR variants</t>
  </si>
  <si>
    <t>List of 100 ENCODE features</t>
  </si>
  <si>
    <t>List of 11 ENCODE cell types</t>
  </si>
  <si>
    <t>chr</t>
  </si>
  <si>
    <t>bp_hg19</t>
  </si>
  <si>
    <t>centiMorgans</t>
    <phoneticPr fontId="0" type="noConversion"/>
  </si>
  <si>
    <t>effect allele</t>
  </si>
  <si>
    <t>beta</t>
    <phoneticPr fontId="0" type="noConversion"/>
  </si>
  <si>
    <t>SE</t>
    <phoneticPr fontId="0" type="noConversion"/>
  </si>
  <si>
    <t>p-value</t>
    <phoneticPr fontId="0" type="noConversion"/>
  </si>
  <si>
    <t>q-value</t>
    <phoneticPr fontId="0" type="noConversion"/>
  </si>
  <si>
    <t>G</t>
  </si>
  <si>
    <t>T</t>
  </si>
  <si>
    <t>C</t>
  </si>
  <si>
    <t>A</t>
  </si>
  <si>
    <t>D</t>
  </si>
  <si>
    <t>I</t>
  </si>
  <si>
    <t>HSDS</t>
  </si>
  <si>
    <t>ADVANCE</t>
  </si>
  <si>
    <t>BEIJING (BAS)</t>
  </si>
  <si>
    <t>CARDIOGENICS</t>
  </si>
  <si>
    <t>CHINA (CAS)</t>
  </si>
  <si>
    <t>CCGB_2</t>
  </si>
  <si>
    <t>COROGENE</t>
  </si>
  <si>
    <t>DUKE_2</t>
  </si>
  <si>
    <t>EGCUT</t>
  </si>
  <si>
    <t>FGENTCARD</t>
  </si>
  <si>
    <t>GENRIC</t>
  </si>
  <si>
    <t>GERMIFS_IV</t>
  </si>
  <si>
    <t>GODARTS</t>
  </si>
  <si>
    <t>HPS</t>
  </si>
  <si>
    <t>IPM_AA</t>
  </si>
  <si>
    <t>IPM_EA</t>
  </si>
  <si>
    <t>IPM_HA</t>
  </si>
  <si>
    <t>LOLIPOP</t>
  </si>
  <si>
    <t>MEDSTAR</t>
  </si>
  <si>
    <t>MIGen</t>
  </si>
  <si>
    <t>OHGS_A2</t>
  </si>
  <si>
    <t>OHGS_B2</t>
  </si>
  <si>
    <t>OHGS_C2</t>
  </si>
  <si>
    <t>PENNCATH</t>
  </si>
  <si>
    <t>PIVUS</t>
  </si>
  <si>
    <t>PREDICTCVD</t>
  </si>
  <si>
    <t>SDS/AIDHS</t>
  </si>
  <si>
    <t>THISEAS</t>
  </si>
  <si>
    <t>TWINGENE</t>
  </si>
  <si>
    <t>ULSAM</t>
  </si>
  <si>
    <t>WTCCC</t>
  </si>
  <si>
    <t>LIFE-HEART</t>
  </si>
  <si>
    <t>WGHS</t>
  </si>
  <si>
    <t>ITH</t>
  </si>
  <si>
    <t>MAYO-VDB</t>
  </si>
  <si>
    <t>AGES</t>
  </si>
  <si>
    <t>RS</t>
  </si>
  <si>
    <t>FHS</t>
  </si>
  <si>
    <t>FamHS</t>
  </si>
  <si>
    <t>PROSPER</t>
  </si>
  <si>
    <t>ARIC</t>
  </si>
  <si>
    <t>PROMIS1</t>
  </si>
  <si>
    <t>PROMIS2</t>
  </si>
  <si>
    <t>A1/A2</t>
  </si>
  <si>
    <t>OR (95% CI)</t>
  </si>
  <si>
    <t>REST-NOA1</t>
  </si>
  <si>
    <t>T/G</t>
  </si>
  <si>
    <t>1.06 (1.04-1.09)</t>
  </si>
  <si>
    <t>NOS3</t>
  </si>
  <si>
    <t>T/C</t>
  </si>
  <si>
    <t>1.14 (1.09-1.19)</t>
  </si>
  <si>
    <t>SWAP70</t>
  </si>
  <si>
    <t>A/G</t>
  </si>
  <si>
    <t>Yy1</t>
  </si>
  <si>
    <t>HDAC8</t>
  </si>
  <si>
    <t>CTCFL</t>
  </si>
  <si>
    <t>IRF4</t>
  </si>
  <si>
    <t>PU1</t>
  </si>
  <si>
    <t>ZBTB33</t>
  </si>
  <si>
    <t>DNase1</t>
  </si>
  <si>
    <t>DHS</t>
  </si>
  <si>
    <t>E2F1</t>
  </si>
  <si>
    <t>Junb</t>
  </si>
  <si>
    <t>Rad21</t>
  </si>
  <si>
    <t>ZBTB7A</t>
  </si>
  <si>
    <t>Ap2alpha</t>
  </si>
  <si>
    <t>E2F4</t>
  </si>
  <si>
    <t>Jund</t>
  </si>
  <si>
    <t>RPC155</t>
  </si>
  <si>
    <t>ZEB1</t>
  </si>
  <si>
    <t>Ap2gamma</t>
  </si>
  <si>
    <t>E2F6</t>
  </si>
  <si>
    <t>Max</t>
  </si>
  <si>
    <t>RXRA</t>
  </si>
  <si>
    <t>Znf263</t>
  </si>
  <si>
    <t>ATF3</t>
  </si>
  <si>
    <t>EBF</t>
  </si>
  <si>
    <t>MEF2A</t>
  </si>
  <si>
    <t>SETDB1</t>
  </si>
  <si>
    <t>ZNF274</t>
  </si>
  <si>
    <t>BAF155</t>
  </si>
  <si>
    <t>Egr1</t>
  </si>
  <si>
    <t>MEF2C</t>
  </si>
  <si>
    <t>Sin3Ak20</t>
  </si>
  <si>
    <t>ZZZ3</t>
  </si>
  <si>
    <t>BAF170</t>
  </si>
  <si>
    <t>ELF1</t>
  </si>
  <si>
    <t>Nanog</t>
  </si>
  <si>
    <t>Sirt6</t>
  </si>
  <si>
    <t> FAIRE</t>
  </si>
  <si>
    <t>unclassified</t>
  </si>
  <si>
    <t>Cell type</t>
  </si>
  <si>
    <t>Tissue Type</t>
  </si>
  <si>
    <t>Class</t>
  </si>
  <si>
    <t>HeLa-S3</t>
  </si>
  <si>
    <t>cervical carcinoma</t>
  </si>
  <si>
    <t>other</t>
  </si>
  <si>
    <t>K562</t>
  </si>
  <si>
    <t>leukemia</t>
  </si>
  <si>
    <t>NH-A</t>
  </si>
  <si>
    <t>astrocytes</t>
  </si>
  <si>
    <t>NHEK</t>
  </si>
  <si>
    <t>epidermal keratinocytes</t>
  </si>
  <si>
    <t>GM06990</t>
  </si>
  <si>
    <t>B-lymphocyte</t>
  </si>
  <si>
    <t>GM12878</t>
  </si>
  <si>
    <t>H1ESC</t>
  </si>
  <si>
    <t>embryonic stem cells</t>
  </si>
  <si>
    <t>HMEC</t>
  </si>
  <si>
    <t>mammary epithelial cells</t>
  </si>
  <si>
    <t>HepG2</t>
  </si>
  <si>
    <t>hepatocellular carcinoma</t>
  </si>
  <si>
    <t>relevant</t>
  </si>
  <si>
    <t>HSMM</t>
  </si>
  <si>
    <t>skeletal muscle myoblasts</t>
  </si>
  <si>
    <t>HUVEC</t>
  </si>
  <si>
    <t>vascular endothelial cells</t>
  </si>
  <si>
    <t>genic</t>
  </si>
  <si>
    <t>TF+</t>
  </si>
  <si>
    <t>TF-</t>
  </si>
  <si>
    <t>HM+</t>
  </si>
  <si>
    <t>HM-</t>
  </si>
  <si>
    <t>DHS+</t>
  </si>
  <si>
    <t>DHS-</t>
  </si>
  <si>
    <t>Known Loci</t>
  </si>
  <si>
    <t>rs7212798</t>
  </si>
  <si>
    <t>rs2270114</t>
  </si>
  <si>
    <t>rs3760128</t>
  </si>
  <si>
    <t>rs9907921</t>
  </si>
  <si>
    <t>rs663129</t>
  </si>
  <si>
    <t>rs12979495</t>
  </si>
  <si>
    <t>rs56289821</t>
  </si>
  <si>
    <t>rs6511721</t>
  </si>
  <si>
    <t>rs8104311</t>
  </si>
  <si>
    <t>rs6512216</t>
  </si>
  <si>
    <t>rs9630903</t>
  </si>
  <si>
    <t>chr19:41790086:D</t>
  </si>
  <si>
    <t>rs75041078</t>
  </si>
  <si>
    <t>rs118147862</t>
  </si>
  <si>
    <t>rs405509</t>
  </si>
  <si>
    <t>rs4420638</t>
  </si>
  <si>
    <t>chr19:45801579:D</t>
  </si>
  <si>
    <t>rs1964272</t>
  </si>
  <si>
    <t>rs13734</t>
  </si>
  <si>
    <t>rs6129767</t>
  </si>
  <si>
    <t>rs763475</t>
  </si>
  <si>
    <t>chr20:47456892:I</t>
  </si>
  <si>
    <t>rs6095611</t>
  </si>
  <si>
    <t>rs11911017</t>
  </si>
  <si>
    <t>rs28451064</t>
  </si>
  <si>
    <t>rs7280276</t>
  </si>
  <si>
    <t>rs180803</t>
  </si>
  <si>
    <t>rs9608859</t>
  </si>
  <si>
    <t>Regional</t>
  </si>
  <si>
    <t>FDR202-</t>
  </si>
  <si>
    <t>FDR202+</t>
  </si>
  <si>
    <t>Total</t>
  </si>
  <si>
    <t>exonic;splicing</t>
  </si>
  <si>
    <t>UTR5;UTR3</t>
  </si>
  <si>
    <t>ncRNA_splicing</t>
  </si>
  <si>
    <t>splicing</t>
  </si>
  <si>
    <t>ncRNA_UTR5</t>
  </si>
  <si>
    <t>ncRNA_UTR3</t>
  </si>
  <si>
    <t>upstream;downstream</t>
  </si>
  <si>
    <t>UTR5</t>
  </si>
  <si>
    <t>ncRNA_exonic</t>
  </si>
  <si>
    <t>upstream</t>
  </si>
  <si>
    <t>exonic</t>
  </si>
  <si>
    <t>downstream</t>
  </si>
  <si>
    <t>UTR3</t>
  </si>
  <si>
    <t>ncRNA_intronic</t>
  </si>
  <si>
    <t>intronic</t>
  </si>
  <si>
    <t>intergenic</t>
  </si>
  <si>
    <t>ENCODE-</t>
  </si>
  <si>
    <t>ENCODE+</t>
  </si>
  <si>
    <t>evidence</t>
  </si>
  <si>
    <t>Group</t>
  </si>
  <si>
    <t>group</t>
  </si>
  <si>
    <t>H2AZ</t>
  </si>
  <si>
    <t>HM</t>
  </si>
  <si>
    <t>BATF</t>
  </si>
  <si>
    <t>ETS1</t>
  </si>
  <si>
    <t>NELFe</t>
  </si>
  <si>
    <t>SIX5</t>
  </si>
  <si>
    <t>H3K27ac</t>
  </si>
  <si>
    <t>BCL11A</t>
  </si>
  <si>
    <t>FOSL1</t>
  </si>
  <si>
    <t>Nfe2</t>
  </si>
  <si>
    <t>SP1</t>
  </si>
  <si>
    <t>H3K27me3</t>
  </si>
  <si>
    <t>BCL3</t>
  </si>
  <si>
    <t>FOSL2</t>
  </si>
  <si>
    <t>NFKB</t>
  </si>
  <si>
    <t>SP2</t>
  </si>
  <si>
    <t>H3K36me3</t>
  </si>
  <si>
    <t>BCLAF1</t>
  </si>
  <si>
    <t>FOXA1</t>
  </si>
  <si>
    <t>NR4A1</t>
  </si>
  <si>
    <t>Srf</t>
  </si>
  <si>
    <t>H3K4me1</t>
  </si>
  <si>
    <t>Bdp1</t>
  </si>
  <si>
    <t>FOXA2</t>
  </si>
  <si>
    <t>Nrf1</t>
  </si>
  <si>
    <t>TAF1</t>
  </si>
  <si>
    <t>H3K4me2</t>
  </si>
  <si>
    <t>BHLHE40</t>
  </si>
  <si>
    <t>Gabp</t>
  </si>
  <si>
    <t>Nrsf</t>
  </si>
  <si>
    <t>TAF7</t>
  </si>
  <si>
    <t>H3K4me3</t>
  </si>
  <si>
    <t>Brf1</t>
  </si>
  <si>
    <t>Gata1</t>
  </si>
  <si>
    <t>p300</t>
  </si>
  <si>
    <t>Tcf12</t>
  </si>
  <si>
    <t>H3K79me2</t>
  </si>
  <si>
    <t>Brf2</t>
  </si>
  <si>
    <t>Gata2</t>
  </si>
  <si>
    <t>Pax5</t>
  </si>
  <si>
    <t>TFIIIC-110</t>
  </si>
  <si>
    <t>H3K9ac</t>
  </si>
  <si>
    <t>Brg1</t>
  </si>
  <si>
    <t>GTF2B</t>
  </si>
  <si>
    <t>Pbx3</t>
  </si>
  <si>
    <t>THAP1</t>
  </si>
  <si>
    <t>H3K9me1</t>
  </si>
  <si>
    <t>Cfos</t>
  </si>
  <si>
    <t>HEY1</t>
  </si>
  <si>
    <t>PolII</t>
  </si>
  <si>
    <t>Tr4</t>
  </si>
  <si>
    <t>H3K9me3</t>
  </si>
  <si>
    <t>Cjun</t>
  </si>
  <si>
    <t>HNF4A</t>
  </si>
  <si>
    <t>PolIII</t>
  </si>
  <si>
    <t>USF1</t>
  </si>
  <si>
    <t>H4K20me1</t>
  </si>
  <si>
    <t>Cmyc</t>
  </si>
  <si>
    <t>HNF4G</t>
  </si>
  <si>
    <t>POU2F2</t>
  </si>
  <si>
    <t>XRCC4</t>
  </si>
  <si>
    <t>HDAC2</t>
  </si>
  <si>
    <t>CTCF</t>
  </si>
  <si>
    <t>Ini1</t>
  </si>
  <si>
    <t>POU5F1</t>
  </si>
  <si>
    <t>rs13140296</t>
  </si>
  <si>
    <t>rs1001037</t>
  </si>
  <si>
    <t>rs72685791</t>
  </si>
  <si>
    <t>rs10071096</t>
  </si>
  <si>
    <t>rs6876322</t>
  </si>
  <si>
    <t>rs288187</t>
  </si>
  <si>
    <t>rs11240980</t>
  </si>
  <si>
    <t>rs421329</t>
  </si>
  <si>
    <t>chr6:12619932:D</t>
  </si>
  <si>
    <t>rs9349379</t>
  </si>
  <si>
    <t>rs2876643</t>
  </si>
  <si>
    <t>rs9379774</t>
  </si>
  <si>
    <t>rs115696548</t>
  </si>
  <si>
    <t>rs4472337</t>
  </si>
  <si>
    <t>rs4321818</t>
  </si>
  <si>
    <t>rs57349798</t>
  </si>
  <si>
    <t>rs56336142</t>
  </si>
  <si>
    <t>rs194937</t>
  </si>
  <si>
    <t>rs9486719</t>
  </si>
  <si>
    <t>rs1591805</t>
  </si>
  <si>
    <t>rs12202017</t>
  </si>
  <si>
    <t>rs2327433</t>
  </si>
  <si>
    <t>rs2153219</t>
  </si>
  <si>
    <t>rs57938011</t>
  </si>
  <si>
    <t>rs9364537</t>
  </si>
  <si>
    <t>chr6:160265331:D</t>
  </si>
  <si>
    <t>rs6932293</t>
  </si>
  <si>
    <t>rs624249</t>
  </si>
  <si>
    <t>chr6:160776695:I</t>
  </si>
  <si>
    <t>rs9457927</t>
  </si>
  <si>
    <t>rs55730499</t>
  </si>
  <si>
    <t>rs12201989</t>
  </si>
  <si>
    <t>rs56393506</t>
  </si>
  <si>
    <t>rs1998043</t>
  </si>
  <si>
    <t>rs6935921</t>
  </si>
  <si>
    <t>rs186696265</t>
  </si>
  <si>
    <t>rs75176946</t>
  </si>
  <si>
    <t>rs112215831</t>
  </si>
  <si>
    <t>rs2107595</t>
  </si>
  <si>
    <t>rs4719608</t>
  </si>
  <si>
    <t>rs68170813</t>
  </si>
  <si>
    <t>rs11556924</t>
  </si>
  <si>
    <t>rs3735352</t>
  </si>
  <si>
    <t>rs3918226</t>
  </si>
  <si>
    <t>rs17411031</t>
  </si>
  <si>
    <t>rs113756303</t>
  </si>
  <si>
    <t>rs367948</t>
  </si>
  <si>
    <t>rs56307388</t>
  </si>
  <si>
    <t>rs2001846</t>
  </si>
  <si>
    <t>chr8:142230002:D</t>
  </si>
  <si>
    <t>rs13301437</t>
  </si>
  <si>
    <t>rs7855162</t>
  </si>
  <si>
    <t>rs1970112</t>
  </si>
  <si>
    <t>rs62555370</t>
  </si>
  <si>
    <t>rs1333046</t>
  </si>
  <si>
    <t>rs75657982</t>
  </si>
  <si>
    <t>rs10818576</t>
  </si>
  <si>
    <t>rs2519093</t>
  </si>
  <si>
    <t>rs7917431</t>
  </si>
  <si>
    <t>rs2487928</t>
  </si>
  <si>
    <t>rs58030109</t>
  </si>
  <si>
    <t>rs11238720</t>
  </si>
  <si>
    <t>rs1870634</t>
  </si>
  <si>
    <t>rs1746050</t>
  </si>
  <si>
    <t>rs7901016</t>
  </si>
  <si>
    <t>chr10:75595440:D</t>
  </si>
  <si>
    <t>rs7082705</t>
  </si>
  <si>
    <t>rs17680741</t>
  </si>
  <si>
    <t>rs1412444</t>
  </si>
  <si>
    <t>rs11191416</t>
  </si>
  <si>
    <t>rs11813268</t>
  </si>
  <si>
    <t>rs4627080</t>
  </si>
  <si>
    <t>rs10840293</t>
  </si>
  <si>
    <t>rs1351525</t>
  </si>
  <si>
    <t>rs12801636</t>
  </si>
  <si>
    <t>chr11:100634736:D</t>
  </si>
  <si>
    <t>rs2128739</t>
  </si>
  <si>
    <t>rs10841443</t>
  </si>
  <si>
    <t>rs12826942</t>
  </si>
  <si>
    <t>rs3858602</t>
  </si>
  <si>
    <t>rs11170820</t>
  </si>
  <si>
    <t>rs808919</t>
  </si>
  <si>
    <t>rs11172113</t>
  </si>
  <si>
    <t>rs11174220</t>
  </si>
  <si>
    <t>rs2681472</t>
  </si>
  <si>
    <t>rs7967514</t>
  </si>
  <si>
    <t>rs4766578</t>
  </si>
  <si>
    <t>rs2244608</t>
  </si>
  <si>
    <t>chr12:125209562:I</t>
  </si>
  <si>
    <t>rs10846744</t>
  </si>
  <si>
    <t>rs7973725</t>
  </si>
  <si>
    <t>rs1924981</t>
  </si>
  <si>
    <t>rs9591012</t>
  </si>
  <si>
    <t>rs9532984</t>
  </si>
  <si>
    <t>rs11617955</t>
  </si>
  <si>
    <t>rs4773141</t>
  </si>
  <si>
    <t>rs11838776</t>
  </si>
  <si>
    <t>rs9515203</t>
  </si>
  <si>
    <t>rs34905765</t>
  </si>
  <si>
    <t>rs56003851</t>
  </si>
  <si>
    <t>rs61969072</t>
  </si>
  <si>
    <t>chr14:75614504:I</t>
  </si>
  <si>
    <t>rs10139550</t>
  </si>
  <si>
    <t>rs56062135</t>
  </si>
  <si>
    <t>rs11635330</t>
  </si>
  <si>
    <t>rs4887109</t>
  </si>
  <si>
    <t>rs4468572</t>
  </si>
  <si>
    <t>rs8042271</t>
  </si>
  <si>
    <t>rs2521501</t>
  </si>
  <si>
    <t>rs17581137</t>
  </si>
  <si>
    <t>rs12899265</t>
  </si>
  <si>
    <t>chr16:75308440:D</t>
  </si>
  <si>
    <t>rs7500448</t>
  </si>
  <si>
    <t>rs9914266</t>
  </si>
  <si>
    <t>rs72823056</t>
  </si>
  <si>
    <t>rs143627262</t>
  </si>
  <si>
    <t>rs12600562</t>
  </si>
  <si>
    <t>rs35895680</t>
  </si>
  <si>
    <t>rs12940887</t>
  </si>
  <si>
    <t>SAMPLES</t>
  </si>
  <si>
    <t>Genotyping</t>
  </si>
  <si>
    <t>Imputation</t>
  </si>
  <si>
    <t>Association analyses</t>
  </si>
  <si>
    <t>Study</t>
  </si>
  <si>
    <t>Study Reference</t>
  </si>
  <si>
    <t>Sample QC</t>
  </si>
  <si>
    <t>Samples after QC</t>
  </si>
  <si>
    <t>Inclusion criteria</t>
  </si>
  <si>
    <t>Short name</t>
  </si>
  <si>
    <t>Full name</t>
  </si>
  <si>
    <t>Call rate</t>
  </si>
  <si>
    <t>other exclusions</t>
  </si>
  <si>
    <t>Controls (N)</t>
  </si>
  <si>
    <t>Platform</t>
  </si>
  <si>
    <t>Genotype calling algorithm</t>
  </si>
  <si>
    <t>MAF</t>
  </si>
  <si>
    <t>Call rate*</t>
  </si>
  <si>
    <t>p for HWE</t>
  </si>
  <si>
    <t>other exclusion</t>
  </si>
  <si>
    <t>SNPs that met QC criteria (N)</t>
  </si>
  <si>
    <t>Haplotyping software (version)</t>
  </si>
  <si>
    <t>Imputation software (version)</t>
  </si>
  <si>
    <t>Post imputation QC if any</t>
  </si>
  <si>
    <t>SNPs in analysis</t>
  </si>
  <si>
    <t>Analyses software (version)</t>
  </si>
  <si>
    <t>PROCARDIS</t>
  </si>
  <si>
    <t>Precocious Coronary Artery Disease</t>
  </si>
  <si>
    <t>white European</t>
  </si>
  <si>
    <t>≥ 95%</t>
  </si>
  <si>
    <t>Illumina 1M, Illumina 610K</t>
  </si>
  <si>
    <t>Beadstudio</t>
  </si>
  <si>
    <t>NA</t>
  </si>
  <si>
    <t>420K</t>
  </si>
  <si>
    <t>MACH.1.0.16.a</t>
  </si>
  <si>
    <t>minimac-2012-10-03</t>
  </si>
  <si>
    <t>PLINK v1.07/probABEL</t>
  </si>
  <si>
    <t>Ancestry</t>
  </si>
  <si>
    <t>Cases (N) [MI%]</t>
  </si>
  <si>
    <t>freq</t>
  </si>
  <si>
    <t>h2_05</t>
  </si>
  <si>
    <t>rs2843152</t>
  </si>
  <si>
    <t>rs35465346</t>
  </si>
  <si>
    <t>rs28470722</t>
  </si>
  <si>
    <t>rs11206510</t>
  </si>
  <si>
    <t>rs9970807</t>
  </si>
  <si>
    <t>rs61772626</t>
  </si>
  <si>
    <t>rs7528419</t>
  </si>
  <si>
    <t>rs1277930</t>
  </si>
  <si>
    <t>chr1:110299165:I</t>
  </si>
  <si>
    <t>rs11810571</t>
  </si>
  <si>
    <t>rs6689306</t>
  </si>
  <si>
    <t>rs72702224</t>
  </si>
  <si>
    <t>rs3738591</t>
  </si>
  <si>
    <t>rs2789422</t>
  </si>
  <si>
    <t>rs2820315</t>
  </si>
  <si>
    <t>rs67180937</t>
  </si>
  <si>
    <t>rs75082168</t>
  </si>
  <si>
    <t>rs16986953</t>
  </si>
  <si>
    <t>chr2:21378433:D</t>
  </si>
  <si>
    <t>rs13420649</t>
  </si>
  <si>
    <t>chr2:44074126:D</t>
  </si>
  <si>
    <t>rs11126366</t>
  </si>
  <si>
    <t>rs11126387</t>
  </si>
  <si>
    <t>rs7568458</t>
  </si>
  <si>
    <t>rs11898671</t>
  </si>
  <si>
    <t>rs7564469</t>
  </si>
  <si>
    <t>rs17678683</t>
  </si>
  <si>
    <t>rs2252654</t>
  </si>
  <si>
    <t>rs57759964</t>
  </si>
  <si>
    <t>rs33998987</t>
  </si>
  <si>
    <t>rs12619842</t>
  </si>
  <si>
    <t>rs7559543</t>
  </si>
  <si>
    <t>chr2:203828796:I</t>
  </si>
  <si>
    <t>rs3732355</t>
  </si>
  <si>
    <t>rs17517928</t>
  </si>
  <si>
    <t>rs2552527</t>
  </si>
  <si>
    <t>rs10168194</t>
  </si>
  <si>
    <t>rs143803699</t>
  </si>
  <si>
    <t>rs748431</t>
  </si>
  <si>
    <t>rs7623687</t>
  </si>
  <si>
    <t>rs142695226</t>
  </si>
  <si>
    <t>rs73222236</t>
  </si>
  <si>
    <t>chr3:138099161:I</t>
  </si>
  <si>
    <t>rs433903</t>
  </si>
  <si>
    <t>chr3:172117455:D</t>
  </si>
  <si>
    <t>rs1873197</t>
  </si>
  <si>
    <t>rs17087335</t>
  </si>
  <si>
    <t>rs10857147</t>
  </si>
  <si>
    <t>chr4:82625720:D</t>
  </si>
  <si>
    <t>rs17626479</t>
  </si>
  <si>
    <t>rs11723436</t>
  </si>
  <si>
    <t>rs35879803</t>
  </si>
  <si>
    <t>rs4593108</t>
  </si>
  <si>
    <t>rs6842241</t>
  </si>
  <si>
    <t>chr4:156366138:I</t>
  </si>
  <si>
    <t>imputed (genotype probability&gt;0.9)</t>
  </si>
  <si>
    <t>CC</t>
  </si>
  <si>
    <t>CT</t>
  </si>
  <si>
    <t>TT</t>
  </si>
  <si>
    <t>experimentally</t>
  </si>
  <si>
    <t>genotyped by</t>
  </si>
  <si>
    <t>IBC Cardiochip</t>
  </si>
  <si>
    <t>N =</t>
  </si>
  <si>
    <t>concordance =</t>
  </si>
  <si>
    <t>Supplementary Table 11: Cross-tabulation of genic/intergenic annotation status with ENCODE feature set status in 11 cell types (histone/chromatin modification - HM, DNAase1 - DHS and transcription factor binding sites - TF) and joint association status (FDR202+/-).</t>
  </si>
  <si>
    <t>Supplementary Table 6: List of 202 FDR variants and heritability estimates. Freq column shows the effect allele frequency. Beta, SE &amp; p-values are derived from the joint analysis of multiple variants using the GCTA software. Q_value column shows the false discovery rate and h2_05 is the heritability calculated from the beta obtained from the joint analysis at 5% disease prevalence.</t>
  </si>
  <si>
    <t xml:space="preserve">Supplementary Table 4: Association results of the 10 novel CAD loci including the dominant model. </t>
  </si>
  <si>
    <t>Supplementary Table 3: Tabulation of imputed probabilities and experimental genotypes in IBC chip for SNP rs3918226 in PROCARDIS samples.</t>
  </si>
  <si>
    <t>Known locus</t>
  </si>
  <si>
    <t>Chr</t>
  </si>
  <si>
    <t>Published SNP</t>
  </si>
  <si>
    <r>
      <t>r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with additional SNP at the same locus</t>
    </r>
  </si>
  <si>
    <t>Effect/ Non-effect allele</t>
  </si>
  <si>
    <t>Effect allele freq</t>
  </si>
  <si>
    <t>P-value for between study heterogeneity</t>
  </si>
  <si>
    <t>P-value</t>
  </si>
  <si>
    <t>PCSK9</t>
  </si>
  <si>
    <t>1.08 (1.05, 1.11)</t>
  </si>
  <si>
    <t>PPAP2B</t>
  </si>
  <si>
    <t>rs17114036</t>
  </si>
  <si>
    <t>1.13 (1.09, 1.17)</t>
  </si>
  <si>
    <t>SORT1</t>
  </si>
  <si>
    <t>rs646776</t>
  </si>
  <si>
    <t>1.11 (1.08, 1.13)</t>
  </si>
  <si>
    <t>IL6R</t>
  </si>
  <si>
    <t>rs4845625</t>
  </si>
  <si>
    <t>1.05 (1.03, 1.07)</t>
  </si>
  <si>
    <t>MIA3</t>
  </si>
  <si>
    <t>rs17464857</t>
  </si>
  <si>
    <t>1.06 (1.03, 1.09)</t>
  </si>
  <si>
    <t>rs17465637</t>
  </si>
  <si>
    <t>C/A</t>
  </si>
  <si>
    <t>1.08 (1.06, 1.10)</t>
  </si>
  <si>
    <t>AK097927</t>
  </si>
  <si>
    <t>1.09 (1.06, 1.12)</t>
  </si>
  <si>
    <t>APOB</t>
  </si>
  <si>
    <t>rs515135</t>
  </si>
  <si>
    <t>1.07 (1.04, 1.10)</t>
  </si>
  <si>
    <t>ABCG5-ABCG8</t>
  </si>
  <si>
    <t>rs6544713</t>
  </si>
  <si>
    <t>VAMP5-VAMP8-GGCX</t>
  </si>
  <si>
    <t>rs1561198</t>
  </si>
  <si>
    <t>1.06 (1.04, 1.08)</t>
  </si>
  <si>
    <t>ZEB2-ACO74093.1</t>
  </si>
  <si>
    <t>rs2252641</t>
  </si>
  <si>
    <t>1.03 (1.01, 1.05)</t>
  </si>
  <si>
    <t>WDR12</t>
  </si>
  <si>
    <t>rs6725887</t>
  </si>
  <si>
    <t>1.14 (1.11, 1.18)</t>
  </si>
  <si>
    <t>MRAS</t>
  </si>
  <si>
    <t>rs9818870</t>
  </si>
  <si>
    <t>EDNRA</t>
  </si>
  <si>
    <t>rs1878406</t>
  </si>
  <si>
    <t>1.06 (1.04, 1.09)</t>
  </si>
  <si>
    <t>GUCY1A3</t>
  </si>
  <si>
    <t>rs7692387</t>
  </si>
  <si>
    <t>1.07 (1.05, 1.10)</t>
  </si>
  <si>
    <t>SLC22A4-SLC22A5</t>
  </si>
  <si>
    <t>rs273909</t>
  </si>
  <si>
    <t>ADTRP-C6orf105</t>
  </si>
  <si>
    <t>rs6903956</t>
  </si>
  <si>
    <t>1.00 (0.98, 1.02)</t>
  </si>
  <si>
    <t>PHACTR1</t>
  </si>
  <si>
    <t>rs12526453</t>
  </si>
  <si>
    <t>C/G</t>
  </si>
  <si>
    <t>1.10 (1.08, 1.12)</t>
  </si>
  <si>
    <t>ANKS1A</t>
  </si>
  <si>
    <t>rs17609940</t>
  </si>
  <si>
    <t>G/C</t>
  </si>
  <si>
    <t>1.03 (1.00, 1.05)</t>
  </si>
  <si>
    <t>KCNK5</t>
  </si>
  <si>
    <t>rs10947789</t>
  </si>
  <si>
    <t>1.05 (1.03, 1.08)</t>
  </si>
  <si>
    <t>1.06 (1.02, 1.10)</t>
  </si>
  <si>
    <t>SLC22A3-LPAL2-LPA</t>
  </si>
  <si>
    <t>rs2048327</t>
  </si>
  <si>
    <t>1.42 (1.26, 1.60)</t>
  </si>
  <si>
    <t>PLG</t>
  </si>
  <si>
    <t>rs4252120</t>
  </si>
  <si>
    <t>1.03 (1.01, 1.06)</t>
  </si>
  <si>
    <t>HDAC9</t>
  </si>
  <si>
    <t>rs2023938</t>
  </si>
  <si>
    <t>7q22</t>
  </si>
  <si>
    <t>rs10953541</t>
  </si>
  <si>
    <t>ZC3HC1</t>
  </si>
  <si>
    <t>1.08 (1.05, 1.10)</t>
  </si>
  <si>
    <t>LPL</t>
  </si>
  <si>
    <t>rs264</t>
  </si>
  <si>
    <t>TRIB1</t>
  </si>
  <si>
    <t>rs2954029</t>
  </si>
  <si>
    <t>A/T</t>
  </si>
  <si>
    <t>1.04 (1.03, 1.06)</t>
  </si>
  <si>
    <t>9p21</t>
  </si>
  <si>
    <t>rs3217992</t>
  </si>
  <si>
    <t>1.14 (1.12, 1.16)</t>
  </si>
  <si>
    <t>rs4977574</t>
  </si>
  <si>
    <t>1.21 (1.19, 1.23)</t>
  </si>
  <si>
    <t>ABO</t>
  </si>
  <si>
    <t>rs579459</t>
  </si>
  <si>
    <t>KIAA1462</t>
  </si>
  <si>
    <t>rs2505083</t>
  </si>
  <si>
    <t>CXCL12</t>
  </si>
  <si>
    <t>rs2047009</t>
  </si>
  <si>
    <t>rs501120</t>
  </si>
  <si>
    <t>1.08 (1.06, 1.11)</t>
  </si>
  <si>
    <t>LIPA</t>
  </si>
  <si>
    <t>rs11203042</t>
  </si>
  <si>
    <t>1.04 (1.02, 1.06)</t>
  </si>
  <si>
    <t>1.07 (1.05, 1.09)</t>
  </si>
  <si>
    <t>CYP17A1-CNNM2-NT5C2</t>
  </si>
  <si>
    <t>rs12413409</t>
  </si>
  <si>
    <t>PDGFD</t>
  </si>
  <si>
    <t>rs974819</t>
  </si>
  <si>
    <t>1.07 (1.04, 1.09)</t>
  </si>
  <si>
    <t>ZNF259-APOA5-APOA1</t>
  </si>
  <si>
    <t>rs964184</t>
  </si>
  <si>
    <t xml:space="preserve">ATP2B1 </t>
  </si>
  <si>
    <t>rs7136259</t>
  </si>
  <si>
    <t>SH2B3</t>
  </si>
  <si>
    <t>rs3184504</t>
  </si>
  <si>
    <t>FLT1</t>
  </si>
  <si>
    <t>rs9319428</t>
  </si>
  <si>
    <t>COL4A1/A2</t>
  </si>
  <si>
    <t>rs4773144</t>
  </si>
  <si>
    <t>&lt;0.01</t>
  </si>
  <si>
    <t>HHIPL1</t>
  </si>
  <si>
    <t>rs2895811</t>
  </si>
  <si>
    <t>ADAMTS7</t>
  </si>
  <si>
    <t>rs7173743</t>
  </si>
  <si>
    <t>FURIN-FES</t>
  </si>
  <si>
    <t>rs17514846</t>
  </si>
  <si>
    <t>A/C</t>
  </si>
  <si>
    <t>SMG6</t>
  </si>
  <si>
    <t>rs216172</t>
  </si>
  <si>
    <t>RAI1-PEMT-RASD1</t>
  </si>
  <si>
    <t>rs12936587</t>
  </si>
  <si>
    <t>UBE2Z</t>
  </si>
  <si>
    <t>rs46522</t>
  </si>
  <si>
    <t>LDLR</t>
  </si>
  <si>
    <t>rs1122608</t>
  </si>
  <si>
    <t xml:space="preserve">APOE-APOC1 </t>
  </si>
  <si>
    <t>rs2075650</t>
  </si>
  <si>
    <t>1.07 (1.04, 1.11)</t>
  </si>
  <si>
    <t>rs445925</t>
  </si>
  <si>
    <t>1.09 (1.05, 1.13)</t>
  </si>
  <si>
    <t>KCNE2 (gene desert)</t>
  </si>
  <si>
    <t>rs9982601</t>
  </si>
  <si>
    <t>1.12 (1.08, 1.15)</t>
  </si>
  <si>
    <t>* Association results are taken from the random effects model as the between study p-value for heterogeneity exceeded 1.00E-07</t>
  </si>
  <si>
    <r>
      <t>Effect allele frequencies and r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values are estimated from 1000 Genomes project v3 genotypes (all populations)</t>
    </r>
  </si>
  <si>
    <t>All association results are double-corrected for genomic control and shown for the CAD risk increasing allele. Results are for fixed-effects models and show no meaningful between-study heterogeneity unless otherwise stated.</t>
  </si>
  <si>
    <t>At least 41 studies contributed to each of the results shown, and the median imputation quality was &gt;0.8 for all SNPs.</t>
  </si>
  <si>
    <r>
      <t>Where more than one SNP is shown at a single locus, both SNPs have been previously reported and are independent (r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&lt;0.5). If more than one SNP at a locus was previously reported, but the SNPs were not independent (r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&gt;0.5) then the SNP with the strongest p-value in the present meta-analysis is shown.</t>
    </r>
  </si>
  <si>
    <t>Supplementary Table 2: CAD meta-analysis additive association results for 48 loci previously identified at genome-wide significance</t>
  </si>
  <si>
    <t>CAD</t>
  </si>
  <si>
    <t>MI</t>
  </si>
  <si>
    <t>Locus Name</t>
  </si>
  <si>
    <t>CHR</t>
  </si>
  <si>
    <t>SNP</t>
  </si>
  <si>
    <t>Base-pair Position</t>
  </si>
  <si>
    <t>Effect/Non-effect allele</t>
  </si>
  <si>
    <t>EAF</t>
  </si>
  <si>
    <t>P</t>
  </si>
  <si>
    <t>REST - NOA1 *</t>
  </si>
  <si>
    <t>rs7687767</t>
  </si>
  <si>
    <t>NOS3 *</t>
  </si>
  <si>
    <t>1.14 (1.09, 1.19)</t>
  </si>
  <si>
    <t>1.11 (1.06, 1.16)</t>
  </si>
  <si>
    <t>-</t>
  </si>
  <si>
    <t>SWAP70 *</t>
  </si>
  <si>
    <t>rs10743117</t>
  </si>
  <si>
    <t>1.04 (1.02, 1.07)</t>
  </si>
  <si>
    <t>SMAD3 *</t>
  </si>
  <si>
    <t>1.07 (1.05, 1.1)</t>
  </si>
  <si>
    <t>rs72743461</t>
  </si>
  <si>
    <t>MFGE8 - ABHD2 *</t>
  </si>
  <si>
    <t>1.1 (1.06, 1.14)</t>
  </si>
  <si>
    <t>BCAS3 *</t>
  </si>
  <si>
    <t>1.07 (1.04, 1.1)</t>
  </si>
  <si>
    <t>PMAIP1 - MC4R *</t>
  </si>
  <si>
    <t>D/I</t>
  </si>
  <si>
    <t>POM121L9P *</t>
  </si>
  <si>
    <t>1.2 (1.13, 1.27)</t>
  </si>
  <si>
    <t>1.21 (1.14, 1.28)</t>
  </si>
  <si>
    <t>rs12118721</t>
  </si>
  <si>
    <t>rs35700460</t>
  </si>
  <si>
    <t>1.09 (1.06, 1.11)</t>
  </si>
  <si>
    <t>1.13 (1.1, 1.17)</t>
  </si>
  <si>
    <t>1.12 (1.08, 1.16)</t>
  </si>
  <si>
    <t>I/D</t>
  </si>
  <si>
    <t>1.15 (1.11, 1.18)</t>
  </si>
  <si>
    <t>1.14 (1.1, 1.17)</t>
  </si>
  <si>
    <t>1.1 (1.07, 1.14)</t>
  </si>
  <si>
    <t>rs10176176</t>
  </si>
  <si>
    <t>1.08 (1.05, 1.1)</t>
  </si>
  <si>
    <t>rs72689147</t>
  </si>
  <si>
    <t>LPA</t>
  </si>
  <si>
    <t>1.37 (1.31, 1.44)</t>
  </si>
  <si>
    <t>rs10455872</t>
  </si>
  <si>
    <t>1.33 (1.27, 1.4)</t>
  </si>
  <si>
    <t>1.05 (1.02, 1.07)</t>
  </si>
  <si>
    <t>rs532436</t>
  </si>
  <si>
    <t>1.12 (1.09, 1.14)</t>
  </si>
  <si>
    <t>rs1004467</t>
  </si>
  <si>
    <t>rs1332329</t>
  </si>
  <si>
    <t>1.08 (1.06, 1.1)</t>
  </si>
  <si>
    <t>ATP2B1</t>
  </si>
  <si>
    <t>1.09 (1.06, 1.13)</t>
  </si>
  <si>
    <t>1.09 (1.05, 1.12)</t>
  </si>
  <si>
    <t>APOC1</t>
  </si>
  <si>
    <t>1.1 (1.07, 1.13)</t>
  </si>
  <si>
    <t>1.12 (1.1, 1.15)</t>
  </si>
  <si>
    <t>1.05 (1.02, 1.08)</t>
  </si>
  <si>
    <t>rs3822921</t>
  </si>
  <si>
    <t>rs2315065</t>
  </si>
  <si>
    <t>rs932344</t>
  </si>
  <si>
    <t>rs6933892</t>
  </si>
  <si>
    <t>1.06 (1.03, 1.08)</t>
  </si>
  <si>
    <t>rs2891168</t>
  </si>
  <si>
    <t>1.21 (1.19, 1.24)</t>
  </si>
  <si>
    <t>rs2019090</t>
  </si>
  <si>
    <t>rs11065979</t>
  </si>
  <si>
    <t>rs653178</t>
  </si>
  <si>
    <t>rs7214245</t>
  </si>
  <si>
    <t>rs9897596</t>
  </si>
  <si>
    <t>* Novel locus</t>
  </si>
  <si>
    <t>Supplementary Table 5: Comparison of 48 previously published CAD loci and 8 novel additive loci with MI subphenotype meta-analysis results.</t>
  </si>
  <si>
    <t>markername</t>
  </si>
  <si>
    <t>1)</t>
  </si>
  <si>
    <t>2)</t>
  </si>
  <si>
    <t>3)</t>
  </si>
  <si>
    <t>N = 9,455,778</t>
  </si>
  <si>
    <t>N = 2,740,546</t>
  </si>
  <si>
    <t>N = 6,715,232</t>
  </si>
  <si>
    <t>odds ratio</t>
  </si>
  <si>
    <t>0.005 &lt; MAF &lt; 0.5</t>
  </si>
  <si>
    <t>0.005 &lt; MAF &lt; 0.05</t>
  </si>
  <si>
    <t>MAF &gt; 0.05</t>
  </si>
  <si>
    <t>&gt;99.99%</t>
  </si>
  <si>
    <t>The proportion (%) of variants with predicted power &gt;90% at alpha = 5E-8 are shown for:</t>
  </si>
  <si>
    <t>1) all 9.4M variants in the CAD meta-analysis,</t>
  </si>
  <si>
    <t>2) 2.7M low frequency variants,</t>
  </si>
  <si>
    <t>3) 6.7M common variants,</t>
  </si>
  <si>
    <t>for various effect sizes (odds ratios)</t>
  </si>
  <si>
    <t>Posthoc power calculations</t>
  </si>
  <si>
    <t>eQTL lookup</t>
  </si>
  <si>
    <r>
      <t>Cardiogenics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</si>
  <si>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Zeller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</si>
  <si>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Fairfax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</si>
  <si>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Westra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</si>
  <si>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MuTHER</t>
    </r>
    <r>
      <rPr>
        <b/>
        <vertAlign val="superscript"/>
        <sz val="11"/>
        <color theme="1"/>
        <rFont val="Calibri"/>
        <family val="2"/>
        <scheme val="minor"/>
      </rPr>
      <t>5</t>
    </r>
  </si>
  <si>
    <r>
      <t>Hao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</si>
  <si>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Cell/Tissue</t>
  </si>
  <si>
    <t>Monocyte/Macrophage</t>
  </si>
  <si>
    <t>Monocyte</t>
  </si>
  <si>
    <t>Blood</t>
  </si>
  <si>
    <t>Fat</t>
  </si>
  <si>
    <t>Skin</t>
  </si>
  <si>
    <t>Lung</t>
  </si>
  <si>
    <t>Lead SNP (Locus Name)</t>
  </si>
  <si>
    <r>
      <t>LD (r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</si>
  <si>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Gene1,... (pval1,...)</t>
  </si>
  <si>
    <t>Gene1,... (FDR1,...)</t>
  </si>
  <si>
    <t>rs10840293 (SWAP70)</t>
  </si>
  <si>
    <t>SWAP70 (4.99E-25)</t>
  </si>
  <si>
    <t>SWAP70 (1.52E-24)</t>
  </si>
  <si>
    <t>ADM, SWAP70 (2.51E-4, 4.48E-20)</t>
  </si>
  <si>
    <t>AC026250.16 (4.2E-69)</t>
  </si>
  <si>
    <t>SWAP70 (2.58E-08)</t>
  </si>
  <si>
    <t>SWAP70 (5.08E-24)</t>
  </si>
  <si>
    <t>AC026250.16 (2.55E-69)</t>
  </si>
  <si>
    <t>SWAP70 (6.21E-07)</t>
  </si>
  <si>
    <t>SWAP70 (3.48E-08)</t>
  </si>
  <si>
    <t>SWAP70 (4.36E-23)</t>
  </si>
  <si>
    <t>AC026250.16 (2.61E-71)</t>
  </si>
  <si>
    <t>SWAP70 (6.07E-07)</t>
  </si>
  <si>
    <t>SWAP70 (2.45E-08)</t>
  </si>
  <si>
    <t>SWAP70 (4.77E-23)</t>
  </si>
  <si>
    <t>SWAP70 (7.16E-07)</t>
  </si>
  <si>
    <t>SWAP70 (3.43E-08)</t>
  </si>
  <si>
    <t>SWAP70 (1.38E-23)</t>
  </si>
  <si>
    <t>AC026250.16 (4.97E-68)</t>
  </si>
  <si>
    <t>SWAP70 (6.42E-07)</t>
  </si>
  <si>
    <t>SWAP70 (2.46E-08)</t>
  </si>
  <si>
    <t>SWAP70 (4.75E-23)</t>
  </si>
  <si>
    <t>ADM, SWAP70 (1.96E-4, 1.42E-19)</t>
  </si>
  <si>
    <t>AC026250.16 (1.2E-71)</t>
  </si>
  <si>
    <t>SWAP70 (6.97E-07)</t>
  </si>
  <si>
    <t>SWAP70 (3.70E-08)</t>
  </si>
  <si>
    <t>SWAP70 (1.27E-24)</t>
  </si>
  <si>
    <t>SWAP70 (3.47E-29)</t>
  </si>
  <si>
    <t>SWAP70 (4.19E-19)</t>
  </si>
  <si>
    <t>rs17087335 (REST-NOA1)</t>
  </si>
  <si>
    <t>LOC285453, IGFBP7, REST (5.28E-04, 1.04E-04, 7.37E-04)</t>
  </si>
  <si>
    <t>LOC285453, IGFBP7, REST (5.28E-04, 1.03E-04, 7.41E-04)</t>
  </si>
  <si>
    <t>LOC285453, IGFBP7, REST (5.92E-04, 7.05E-05, 7.77E-04)</t>
  </si>
  <si>
    <t>LOC285453, IGFBP7, REST (5.53E-04, 8.76E-05, 8.21E-04)</t>
  </si>
  <si>
    <t>LOC285453, IGFBP7, REST (5.27E-04, 1.01E-04, 5.98E-04)</t>
  </si>
  <si>
    <t>LOC285453, IGFBP7, REST (5.33E-04, 1.01E-04, 5.79E-04)</t>
  </si>
  <si>
    <t>LOC285453, IGFBP7, REST (5.31E-04, 1.01E-04, 6.07E-04)</t>
  </si>
  <si>
    <t>LOC285453, IGFBP7, REST (5.54E-04, 9.87E-05, 5.85E-04)</t>
  </si>
  <si>
    <t>LOC285453, IGFBP7, REST (5.25E-04, 1.01E-04, 6.02E-04)</t>
  </si>
  <si>
    <t>LOC285453, IGFBP7, REST (4.99E-04, 1.38E-04, 5.26E-04)</t>
  </si>
  <si>
    <t>LOC285453, IGFBP7, REST (5.25E-04, 1.02E-04, 6.86E-04)</t>
  </si>
  <si>
    <t>LOC285453, IGFBP7, REST (5.32E-04, 1.11E-04, 6.81E-04)</t>
  </si>
  <si>
    <t>LOC285453, IGFBP7, REST (5.61E-04, 1.82E-04, 7.13E-04)</t>
  </si>
  <si>
    <t>LOC285453, IGFBP7 (4.58E-04, 6.71E-05)</t>
  </si>
  <si>
    <t>LOC285453, IGFBP7, REST (5.85E-04, 1.17E-04, 6.03E-04)</t>
  </si>
  <si>
    <t>LOC285453, IGFBP7, REST (5.92E-04, 3.92E-05, 8.64E-04)</t>
  </si>
  <si>
    <t>IGFBP7, REST (5.98E-05, 3.73E-04)</t>
  </si>
  <si>
    <t>LOC285453, IGFBP7, REST (5.93E-04, 1.18E-04, 6.03E-04)</t>
  </si>
  <si>
    <t>LOC285453, IGFBP7, REST (5.84E-04, 1.16E-04, 6.02E-04)</t>
  </si>
  <si>
    <t>LOC285453, IGFBP7, REST (5.72E-04, 1.15E-04, 5.99E-04)</t>
  </si>
  <si>
    <t>LOC285453, IGFBP7, REST (4.98E-04, 1.39E-04, 5.26E-04)</t>
  </si>
  <si>
    <t>LOC285453, IGFBP7, REST (5.58E-04, 1.81E-04, 7.13E-04)</t>
  </si>
  <si>
    <t>LOC285453, IGFBP7, REST (5.40E-04, 1.79E-04, 7.07E-04)</t>
  </si>
  <si>
    <t>LOC285453, IGFBP7, REST (5.29E-04, 1.01E-04, 5.82E-04)</t>
  </si>
  <si>
    <t>Notes:</t>
  </si>
  <si>
    <t>AC026250.16 is a clone fragment that contributed to the assembly of the human genome that includes portions of the SWAP70, SBF2 and SBF2-AS1 genes</t>
  </si>
  <si>
    <r>
      <t>LD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is based on 1000G combined reference panel</t>
    </r>
  </si>
  <si>
    <t>Study references:</t>
  </si>
  <si>
    <t>1. Garnier, S. et al. Genome-wide haplotype analysis of cis expression quantitative trait loci in monocytes. PLoS Genet 9, e1003240 (2013).</t>
  </si>
  <si>
    <t>2. Zeller, T. et al. Genetics and beyond--the transcriptome of human monocytes and disease susceptibility. PLoS One 5, e10693 (2010).</t>
  </si>
  <si>
    <t>3. Fairfax, B.P. et al. Innate immune activity conditions the effect of regulatory variants upon monocyte gene expression. Science 343, 1246949 (2014).</t>
  </si>
  <si>
    <t>4. Westra, H.J. et al. Systematic identification of trans eQTLs as putative drivers of known disease associations. Nat Genet 45, 1238-43 (2013).</t>
  </si>
  <si>
    <t>5. Grundberg, E. et al. Mapping cis- and trans-regulatory effects across multiple tissues in twins. Nat Genet 44, 1084-9 (2012).</t>
  </si>
  <si>
    <t>6. Hao, K. et al. Lung eQTLs to help reveal the molecular underpinnings of asthma. PLoS Genet 8, e1003029 (2012).</t>
  </si>
  <si>
    <t>1.08 (1.04, 1.13)</t>
  </si>
  <si>
    <t>chr18:57832856:I</t>
  </si>
  <si>
    <t>1.08 (1.05, 1.12)</t>
  </si>
  <si>
    <t>rs527034</t>
  </si>
  <si>
    <t>1.05 (1.01, 1.08)</t>
  </si>
  <si>
    <t>rs1544935</t>
  </si>
  <si>
    <t>1.3 (1.24, 1.36)</t>
  </si>
  <si>
    <t>rs55940034</t>
  </si>
  <si>
    <t>rs7165042</t>
  </si>
  <si>
    <t>rs55791371</t>
  </si>
  <si>
    <t>1.11 (1.07, 1.15)</t>
  </si>
  <si>
    <t>rs56131196</t>
  </si>
  <si>
    <r>
      <t>R</t>
    </r>
    <r>
      <rPr>
        <b/>
        <vertAlign val="superscript"/>
        <sz val="10"/>
        <color rgb="FF000000"/>
        <rFont val="Calibri"/>
        <family val="2"/>
        <scheme val="minor"/>
      </rPr>
      <t>2</t>
    </r>
  </si>
  <si>
    <t>PMID: 21378988, PMID: 18048406</t>
  </si>
  <si>
    <t>ethnic outliers</t>
  </si>
  <si>
    <t>5719 [80%]</t>
  </si>
  <si>
    <t>≥ 1%</t>
  </si>
  <si>
    <t>&gt; 10-6</t>
  </si>
  <si>
    <t>Helsinki Sudden Death Study/Tampere Coronary Study</t>
  </si>
  <si>
    <t>PMID: 18615340, PMID: 19557866</t>
  </si>
  <si>
    <t>related individuals, heterozygosity &gt; 3 SD</t>
  </si>
  <si>
    <t>Affymetrix Human SNP array 6.0</t>
  </si>
  <si>
    <t>Birdseed</t>
  </si>
  <si>
    <t>SHAPEIT v2</t>
  </si>
  <si>
    <t>IMPUTE v2.3.0</t>
  </si>
  <si>
    <t>SNPTEST v2.4.1</t>
  </si>
  <si>
    <t>Atherosclerotic Disease, VAscular functioN, and genetiC Epidemiology</t>
  </si>
  <si>
    <t>&gt;= 98%</t>
  </si>
  <si>
    <t>related individuals and duplicates</t>
  </si>
  <si>
    <t>Illumina HumanHap550v1.1</t>
  </si>
  <si>
    <t>&gt;=1%</t>
  </si>
  <si>
    <t>&gt;10-6</t>
  </si>
  <si>
    <t>MACH1 1.0.18.c</t>
  </si>
  <si>
    <t>Beijing Atherosclerosis Study</t>
  </si>
  <si>
    <t>PMID: 22751097</t>
  </si>
  <si>
    <t>Chinese</t>
  </si>
  <si>
    <t>Heterozygosity, ethnic outliers, gender mismatch</t>
  </si>
  <si>
    <t>Affymetrix Human SNP array 500K</t>
  </si>
  <si>
    <t>BRLMM</t>
  </si>
  <si>
    <t>≥ 97%</t>
  </si>
  <si>
    <t>&gt; 10-4</t>
  </si>
  <si>
    <t>PMID: 17634449</t>
  </si>
  <si>
    <t>392 [12.5%]</t>
  </si>
  <si>
    <t>Human660W-Quad</t>
  </si>
  <si>
    <t>Genome Studio</t>
  </si>
  <si>
    <t>≥ 98%</t>
  </si>
  <si>
    <t>SHAPEIT V2</t>
  </si>
  <si>
    <t>IMPUTE v2</t>
  </si>
  <si>
    <t>R</t>
  </si>
  <si>
    <t>China Atherosclerosis Study</t>
  </si>
  <si>
    <t>Axiom Genome-Wide CHB 1 Array</t>
  </si>
  <si>
    <t>&gt; 10-5</t>
  </si>
  <si>
    <t>Cleveland Clinic Gene Bank</t>
  </si>
  <si>
    <t>PMID: 22319020</t>
  </si>
  <si>
    <t>sex mismatch; first-degree relatives; ethnic outliers; heterozygosity &gt; 3 SD</t>
  </si>
  <si>
    <t>SHAPEIT v1</t>
  </si>
  <si>
    <t>IMPUTE v2.2.2</t>
  </si>
  <si>
    <t>The Corogene Study</t>
  </si>
  <si>
    <t>PMID: 21642350</t>
  </si>
  <si>
    <t>white European (Finnish)</t>
  </si>
  <si>
    <t>Heterozygosity, gender check, relatedness check</t>
  </si>
  <si>
    <t>Illumina 610K</t>
  </si>
  <si>
    <t>550K</t>
  </si>
  <si>
    <t>Duke Cathgen Study</t>
  </si>
  <si>
    <t>Affymetrix Axiom Genome-Wide Human Array</t>
  </si>
  <si>
    <t>Axiom GT1</t>
  </si>
  <si>
    <t>Estonian Genome Center of University of Tartu</t>
  </si>
  <si>
    <t>PMID: 24518929</t>
  </si>
  <si>
    <t>&gt; 95%</t>
  </si>
  <si>
    <t>Sample heterogeneity &lt; (average(heterogeneity)+3*stdev(heterogeneity)); Samples with wrong/unidentifiable sex; No duplicates; Population Outliers (Principal components obtained from MDS analysis); related individuals</t>
  </si>
  <si>
    <t>Illumina OmniExpress</t>
  </si>
  <si>
    <t>&gt; 1%</t>
  </si>
  <si>
    <t>≥ 10-6</t>
  </si>
  <si>
    <t>PMID: 22745674</t>
  </si>
  <si>
    <t>Lebanese</t>
  </si>
  <si>
    <t>1802 [16%]</t>
  </si>
  <si>
    <t>Illumina 310K</t>
  </si>
  <si>
    <t>294K</t>
  </si>
  <si>
    <t>SNPTEST v2.1.1</t>
  </si>
  <si>
    <t>Genomics Research in Cardiovascular Disease</t>
  </si>
  <si>
    <t>PMID: 23364394, PMID: 23202125  </t>
  </si>
  <si>
    <t>East Asian</t>
  </si>
  <si>
    <t>&gt;= 95%</t>
  </si>
  <si>
    <t>1) gender inconsistencies, 2) outliers in a heterozygosity plot, 3)  cryptic first-degree relative &gt; 0.8, 4) outliers in a multidimensional scaling plot,  5) Samples with history of cancer and CAD were excluded in controls  </t>
  </si>
  <si>
    <t>BirdSeed</t>
  </si>
  <si>
    <t>GERMIFS I</t>
  </si>
  <si>
    <t>German Myocardial Infarction Family Study I</t>
  </si>
  <si>
    <t>&gt;= 97%</t>
  </si>
  <si>
    <t>Affymetrix Mapping 500K Array Set</t>
  </si>
  <si>
    <t>&gt;=10-4</t>
  </si>
  <si>
    <t>SNPTEST v2.4</t>
  </si>
  <si>
    <t>GERMIFS II</t>
  </si>
  <si>
    <t>German Myocardial Infarction Family Study II</t>
  </si>
  <si>
    <t>PMID: 19198612</t>
  </si>
  <si>
    <t>Affymetrix Genome-Wide Human SNP Array 6.0</t>
  </si>
  <si>
    <t>Birdseed v2</t>
  </si>
  <si>
    <t>GERMIFS III (KORA)</t>
  </si>
  <si>
    <t>German Myocardial Infarction Family Study III (KORA)</t>
  </si>
  <si>
    <t>PMID: 21088011</t>
  </si>
  <si>
    <t>Affymetrix Genome-Wide Human SNP Array 5.0/ Affymetrix Genome-Wide Human SNP Array 6.0</t>
  </si>
  <si>
    <t>German Myocardial Infarction Family Study IV</t>
  </si>
  <si>
    <t>Genetics of Diabetes and Audit Research in Tayside Scotland</t>
  </si>
  <si>
    <t>PMCID: 2127363</t>
  </si>
  <si>
    <t>None</t>
  </si>
  <si>
    <t>MRC/BHF Heart Protection Study</t>
  </si>
  <si>
    <t>PMID: 21378988; PMID:12114036</t>
  </si>
  <si>
    <t>White European</t>
  </si>
  <si>
    <t>&gt;=95%</t>
  </si>
  <si>
    <t>sex mismatch, related individuals and duplicates</t>
  </si>
  <si>
    <t>Illumina 610K (cases)</t>
  </si>
  <si>
    <t>MT. SINAI BioMe Biobank Platform</t>
  </si>
  <si>
    <t>PMID: 23743551</t>
  </si>
  <si>
    <t>African American</t>
  </si>
  <si>
    <t>ethnic outliers and related individuals</t>
  </si>
  <si>
    <t>Illumina OMNI-ExpressExome</t>
  </si>
  <si>
    <t>GenomeStudio</t>
  </si>
  <si>
    <t>5*10-5</t>
  </si>
  <si>
    <t>SHAPEIT V1</t>
  </si>
  <si>
    <t>IMPUTE V2</t>
  </si>
  <si>
    <t>European American</t>
  </si>
  <si>
    <t>Hispanic American</t>
  </si>
  <si>
    <t>London Life Sciences Prospective Population Study</t>
  </si>
  <si>
    <t>PIMD: 18454146; PIMD: 18193046</t>
  </si>
  <si>
    <t>Indian Asian</t>
  </si>
  <si>
    <t>ethnic outliers, related individuals, duplicates, sex mismatch, heterozygosity &gt; 3SD</t>
  </si>
  <si>
    <t>Illumina Human610 Quad</t>
  </si>
  <si>
    <t>Ludwigshafen Risk and Cardiovascular Health Study</t>
  </si>
  <si>
    <t>PMID: 11258203</t>
  </si>
  <si>
    <t>sex mismatch, stenosis &gt;= 10% and &lt;= 50%</t>
  </si>
  <si>
    <t>Affymetrix 6.0</t>
  </si>
  <si>
    <t>SNPTEST v2.5</t>
  </si>
  <si>
    <t>Myocardial Infarction Genetics Consortium</t>
  </si>
  <si>
    <t>PMID: 19198609</t>
  </si>
  <si>
    <t>sex mismatch, heterozygosity (mean±3×s.d.)</t>
  </si>
  <si>
    <t>MACH.1.0.18 (AUT) / SHAPEIT v2.r644 (ChrX)</t>
  </si>
  <si>
    <t>minimac-beta-2012.10.3 (AUT) / impute_v2.3.0 (ChrX)</t>
  </si>
  <si>
    <t>SNPTEST v2.4.1 (AUT) / R (ChrX)</t>
  </si>
  <si>
    <t>Ottawa Heart Genetic Study A2</t>
  </si>
  <si>
    <t>Ottawa Heart Genetic Study B2</t>
  </si>
  <si>
    <t>Ottawa Heart Genetic Study C2</t>
  </si>
  <si>
    <t>The Prospective Investigation of the Vasculature in Uppsala Seniors</t>
  </si>
  <si>
    <t>PMID: 16141402</t>
  </si>
  <si>
    <t>1) heterozygosity &gt;3 SD;
2) gender discordance; 
3) ethnic outliers; 
4) related individuals and duplicates</t>
  </si>
  <si>
    <t>Illumina OmniExpress+Metabochip</t>
  </si>
  <si>
    <t>GenCall</t>
  </si>
  <si>
    <t>≥99% (MAF&lt;5%) or ≥95% (MAF≥5%)</t>
  </si>
  <si>
    <t>A subset of FINRISK cohort study</t>
  </si>
  <si>
    <t>PMID: 25422363</t>
  </si>
  <si>
    <t>Sikh Diabetes Study/ Asian Indian Diabetic Heart Study</t>
  </si>
  <si>
    <t>PMID: 23209189, PMID: 24795349</t>
  </si>
  <si>
    <t>Indian Asian/Punjabi</t>
  </si>
  <si>
    <t>Heterozygosity (&gt;3SD), gender mismatch</t>
  </si>
  <si>
    <t>Illumina 660W-Quad</t>
  </si>
  <si>
    <t>SNPTEST v2.3.0</t>
  </si>
  <si>
    <t>The Hellenic Study of Interactions between Snps and Eating in Atherosclerosis Susceptibility</t>
  </si>
  <si>
    <t>PMID: 20167083</t>
  </si>
  <si>
    <t>Heterozygosity, ethnic outliers, gender mismatch, missing phenotype</t>
  </si>
  <si>
    <t>426 [60.1%]</t>
  </si>
  <si>
    <t>Illumina Omni Express</t>
  </si>
  <si>
    <t>Illuminus</t>
  </si>
  <si>
    <t>PMID: 8981957</t>
  </si>
  <si>
    <t>1) heterozygosity &gt;3 SD;
2) gender discordance;
3) random exclusion of related individuals</t>
  </si>
  <si>
    <t>lllumina OmniExpress</t>
  </si>
  <si>
    <t>&gt; 10-7</t>
  </si>
  <si>
    <t>minimac, release stamp 2012-10-03</t>
  </si>
  <si>
    <t>The Uppsala Longitudinal Study of Adult Men</t>
  </si>
  <si>
    <t>PMID: 16030278</t>
  </si>
  <si>
    <t>Illumina Omni2.5+Metabochip</t>
  </si>
  <si>
    <t>Wellcome Trust Case Control Consortium</t>
  </si>
  <si>
    <t>PMID: 17554300, PMID: 17634449</t>
  </si>
  <si>
    <t>first-degree relatives; ethnic outliers; Heterozygosity &gt; 30% or &lt; 23% across all SNPs</t>
  </si>
  <si>
    <t>CHIAMO</t>
  </si>
  <si>
    <t>Leipzig Research Center for Civilization Diseases - Heart Study</t>
  </si>
  <si>
    <t>PMID: 22216169</t>
  </si>
  <si>
    <t>1) sex mismatch, 2) outliers of mean-squared difference to expected genotype, 3) duplicates of lower call rate, 4) PCA outliers, 5) Missing phenotype, 6) (stenosis&gt;0% &amp; stenosis&lt;50%)</t>
  </si>
  <si>
    <t>Affymetrix Axiom CADLIFE</t>
  </si>
  <si>
    <t>Affymetrix Power Tools v1.12</t>
  </si>
  <si>
    <t>&gt; 94.2% (used plate-wise CR filter, see "other exclusion criteria")</t>
  </si>
  <si>
    <t>≥ 1e-6</t>
  </si>
  <si>
    <t>1) plate-wise call rate ≥ 90%, 2) p-value of plate-association ≥ 1e-7</t>
  </si>
  <si>
    <t>SHAPEITv2</t>
  </si>
  <si>
    <t>IMPUTEv2.3.0</t>
  </si>
  <si>
    <t>SNPTESTv2.4.1</t>
  </si>
  <si>
    <t>Women's Genome Health Study</t>
  </si>
  <si>
    <t>PMID: 18070814</t>
  </si>
  <si>
    <t>ancestry confirmed by MDS procedure in PLINK</t>
  </si>
  <si>
    <t>Illumina HumanHap300 Duo "+"</t>
  </si>
  <si>
    <t>BeadStudio</t>
  </si>
  <si>
    <t>≥ 90%</t>
  </si>
  <si>
    <t>MaCH v. 1.0.16</t>
  </si>
  <si>
    <t>minimac (release
5/29/2012)</t>
  </si>
  <si>
    <t>probabel</t>
  </si>
  <si>
    <t>ITH_2</t>
  </si>
  <si>
    <t>INTERHEART study</t>
  </si>
  <si>
    <t>PMID: 15364185</t>
  </si>
  <si>
    <t>case-control study</t>
  </si>
  <si>
    <t>sex mismatch; first-degree relatives; ethnic outliers; mislabeled samples; duplicates;</t>
  </si>
  <si>
    <t>&gt; 0</t>
  </si>
  <si>
    <t>Age, Gene/Environment Susceptibility–Reykjavik Study</t>
  </si>
  <si>
    <t>PMID: 17351290</t>
  </si>
  <si>
    <t>sex mismatch; mismatch other genotypes</t>
  </si>
  <si>
    <t>397 [79.8%]</t>
  </si>
  <si>
    <t>Illumina Hu370CNV</t>
  </si>
  <si>
    <t>minimac(AUT) / impute2 (ChrX)</t>
  </si>
  <si>
    <t>probabel-0.4.1</t>
  </si>
  <si>
    <t>The Rotterdam Study</t>
  </si>
  <si>
    <t>PMID: 24258680</t>
  </si>
  <si>
    <t>≥ 97.5%</t>
  </si>
  <si>
    <t>sex mismatch, heterozygosity, ethnic outliers</t>
  </si>
  <si>
    <t>506 [82.8%]</t>
  </si>
  <si>
    <t>Illumina 550K</t>
  </si>
  <si>
    <t>MACH</t>
  </si>
  <si>
    <t>minimac</t>
  </si>
  <si>
    <t>ProbABEL-0.4.1</t>
  </si>
  <si>
    <t>Framingham Heart Study</t>
  </si>
  <si>
    <t>PMID: 14025561</t>
  </si>
  <si>
    <t>pHWE&lt;10E-6</t>
  </si>
  <si>
    <t>259 [5.8%]</t>
  </si>
  <si>
    <t>Affymetrix 500K, MIPS 50K</t>
  </si>
  <si>
    <t>Family Heart Study</t>
  </si>
  <si>
    <t>PMID: 8651220</t>
  </si>
  <si>
    <t>334 [8.8%]</t>
  </si>
  <si>
    <t>Illumina 550K, Illumina 610KQ, and Illumina 1M</t>
  </si>
  <si>
    <t>BeadStudio-GenCall v3.0</t>
  </si>
  <si>
    <t>MACH 1.0.16</t>
  </si>
  <si>
    <t>R package</t>
  </si>
  <si>
    <t>PROspective Study of Pravastatin in the Elderly at Risk</t>
  </si>
  <si>
    <t>white european</t>
  </si>
  <si>
    <t>sex mismatch, familiar relationships</t>
  </si>
  <si>
    <t>2034 [37.5%]</t>
  </si>
  <si>
    <t>Illumina Human 660kQ beadchip</t>
  </si>
  <si>
    <t>&gt;97,5%</t>
  </si>
  <si>
    <t>MACH 1.0.15</t>
  </si>
  <si>
    <t>IMPUTE</t>
  </si>
  <si>
    <t>SNPTEST</t>
  </si>
  <si>
    <t>Atherosclerosis Risk in Communities</t>
  </si>
  <si>
    <t>PMID: 2646917</t>
  </si>
  <si>
    <t>sex mismatch, first-degree relatives, ethnic outliers,sample failures, genotyped sex different from recorded sex, discordance with prior genotyping,</t>
  </si>
  <si>
    <t>&gt;95%</t>
  </si>
  <si>
    <t>10-6 (only for MAF &gt;0.05)</t>
  </si>
  <si>
    <t>IMPUTE2</t>
  </si>
  <si>
    <t>removed monomorphic</t>
  </si>
  <si>
    <t>mach.1.0.18</t>
  </si>
  <si>
    <t>minimac 2012-11-16</t>
  </si>
  <si>
    <t>The Pakistan Risk Of Myocardial Infarction Study</t>
  </si>
  <si>
    <t>South asian</t>
  </si>
  <si>
    <t>Illumina Quad Human660</t>
  </si>
  <si>
    <t>206 [45.6%]</t>
  </si>
  <si>
    <t>505 [100%]</t>
  </si>
  <si>
    <t>1010 [55.54%]</t>
  </si>
  <si>
    <t>1628 [60.3%]</t>
  </si>
  <si>
    <t>2083 [90%]</t>
  </si>
  <si>
    <t>1216 [48.1%]</t>
  </si>
  <si>
    <t>658 [19.6%]</t>
  </si>
  <si>
    <t>2099 [29.6%]</t>
  </si>
  <si>
    <t>634 [100%]</t>
  </si>
  <si>
    <t>1207 [100%]</t>
  </si>
  <si>
    <t>1061 [100%]</t>
  </si>
  <si>
    <t>1089 [100%]</t>
  </si>
  <si>
    <t>2700 [65%]</t>
  </si>
  <si>
    <t>361 [36%]</t>
  </si>
  <si>
    <t>487 [30.4%]</t>
  </si>
  <si>
    <t>758 [36.7%]</t>
  </si>
  <si>
    <t>2791 [43.93%]</t>
  </si>
  <si>
    <t>2095 [62.9%]</t>
  </si>
  <si>
    <t>2905 [100%]</t>
  </si>
  <si>
    <t>947 [64.3%]</t>
  </si>
  <si>
    <t>1294 [55.6%]</t>
  </si>
  <si>
    <t>843 [44.3%]</t>
  </si>
  <si>
    <t>631 [40%]</t>
  </si>
  <si>
    <t>1926 [71.5]</t>
  </si>
  <si>
    <t>1535 [44.0%]</t>
  </si>
  <si>
    <t>1007 [38%]</t>
  </si>
  <si>
    <t>402 [100%]</t>
  </si>
  <si>
    <t>454 [81.5%]</t>
  </si>
  <si>
    <t>6,545*</t>
  </si>
  <si>
    <t>278 [100%]</t>
  </si>
  <si>
    <t>933 [100%]</t>
  </si>
  <si>
    <t>4651 [100%]</t>
  </si>
  <si>
    <t>4380 [100%]</t>
  </si>
  <si>
    <t>PC</t>
  </si>
  <si>
    <t>HS</t>
  </si>
  <si>
    <t>AD</t>
  </si>
  <si>
    <t>BA</t>
  </si>
  <si>
    <t>CD</t>
  </si>
  <si>
    <t>CA</t>
  </si>
  <si>
    <t>CO</t>
  </si>
  <si>
    <t>D2</t>
  </si>
  <si>
    <t>EG</t>
  </si>
  <si>
    <t>FG</t>
  </si>
  <si>
    <t>GR</t>
  </si>
  <si>
    <t>G1</t>
  </si>
  <si>
    <t>G2</t>
  </si>
  <si>
    <t>G3</t>
  </si>
  <si>
    <t>G4</t>
  </si>
  <si>
    <t>GO</t>
  </si>
  <si>
    <t>HP</t>
  </si>
  <si>
    <t>AA</t>
  </si>
  <si>
    <t>EA</t>
  </si>
  <si>
    <t>HA</t>
  </si>
  <si>
    <t>LO</t>
  </si>
  <si>
    <t>LU</t>
  </si>
  <si>
    <t>MD</t>
  </si>
  <si>
    <t>A2</t>
  </si>
  <si>
    <t>B2</t>
  </si>
  <si>
    <t>C2</t>
  </si>
  <si>
    <t>PN</t>
  </si>
  <si>
    <t>PV</t>
  </si>
  <si>
    <t>PR</t>
  </si>
  <si>
    <t>SD</t>
  </si>
  <si>
    <t>TH</t>
  </si>
  <si>
    <t>TW</t>
  </si>
  <si>
    <t>UL</t>
  </si>
  <si>
    <t>WT</t>
  </si>
  <si>
    <t>P1</t>
  </si>
  <si>
    <t>P2</t>
  </si>
  <si>
    <t>LI</t>
  </si>
  <si>
    <t>WG</t>
  </si>
  <si>
    <t>IH</t>
  </si>
  <si>
    <t>MO</t>
  </si>
  <si>
    <t>AG</t>
  </si>
  <si>
    <t>FH</t>
  </si>
  <si>
    <t>FM</t>
  </si>
  <si>
    <t>PP</t>
  </si>
  <si>
    <t>AR</t>
  </si>
  <si>
    <t>Code</t>
  </si>
  <si>
    <t>FaST</t>
  </si>
  <si>
    <t>Supplementary Table 1: Cohort Descriptives of the 48 studies participated in the 1000G CAD meta-analysis.</t>
  </si>
  <si>
    <t>2,758^</t>
  </si>
  <si>
    <t>* PROCARDIS included population based UK controls that were not screened for CAD from People of British Isles (PoBI) &amp; UK Twin Study cohorts.</t>
  </si>
  <si>
    <t>^ HPS CAD cases were compared with population controls from the UK Twins Study and the WTCCC2 National Blood Service Collections</t>
  </si>
  <si>
    <t>University of Pennsylvania Medical Cente cardiac catherization study</t>
  </si>
  <si>
    <t>Medstar cardiac catheterization study</t>
  </si>
  <si>
    <t>Functional genomic diagnostic tools for coronary artery disease</t>
  </si>
  <si>
    <t>PMID:19404752</t>
  </si>
  <si>
    <t>PMID:21378990</t>
  </si>
  <si>
    <t>PMID: 24689004</t>
  </si>
  <si>
    <t>PIMID: 21239051</t>
  </si>
  <si>
    <t>PMID: 21239051</t>
  </si>
  <si>
    <t>PMID: 21977987</t>
  </si>
  <si>
    <t>Supplementary Table 15: Genomic control lambda of individual studies. Each study was corrected for genomic control before the final meta-analysis.</t>
  </si>
  <si>
    <t>Supplementary Table</t>
  </si>
  <si>
    <t>Cross tabulation (ENCODE) 1</t>
  </si>
  <si>
    <t>Cross tabulation (ENCODE) 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</si>
  <si>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denotes LD between alternative lead CAD and MI variants</t>
    </r>
  </si>
  <si>
    <t>Association model</t>
  </si>
  <si>
    <t>Additive</t>
  </si>
  <si>
    <t>Recessive</t>
  </si>
  <si>
    <t>Dominant</t>
  </si>
  <si>
    <t>Lead variant</t>
  </si>
  <si>
    <t>Locus name</t>
  </si>
  <si>
    <t>Chr.</t>
  </si>
  <si>
    <t>Effect allele (A1) freq.</t>
  </si>
  <si>
    <t>Imputation quality</t>
  </si>
  <si>
    <t>Heterogeneity p</t>
  </si>
  <si>
    <t>N studies</t>
  </si>
  <si>
    <t>1.11 (1.05-1.17)</t>
  </si>
  <si>
    <t>1.05 (1.03-1.08)</t>
  </si>
  <si>
    <t>1.26 (0.99-1.6)</t>
  </si>
  <si>
    <t>1.11 (1.05-1.16)</t>
  </si>
  <si>
    <t>1.05 (1.02-1.09)</t>
  </si>
  <si>
    <t>0.95 (0.92-0.98)</t>
  </si>
  <si>
    <t>1.17 (1.1-1.25)</t>
  </si>
  <si>
    <t>1.07 (1.04-1.10)</t>
  </si>
  <si>
    <t>1.25 (1.13-1.37)</t>
  </si>
  <si>
    <t>1.10 (1.05-1.14)</t>
  </si>
  <si>
    <t>1.17 (1.07-1.28)</t>
  </si>
  <si>
    <t>1.07 (1.04-1.11)</t>
  </si>
  <si>
    <t>1.11 (1.06-1.17)</t>
  </si>
  <si>
    <t>rs11830157</t>
  </si>
  <si>
    <t>KSR2</t>
  </si>
  <si>
    <t>1.04 (1.02-1.06)</t>
  </si>
  <si>
    <t>1.12 (1.08-1.16)</t>
  </si>
  <si>
    <t>1.03 (1.01-1.06)</t>
  </si>
  <si>
    <t>0.67 (0.60-0.74)</t>
  </si>
  <si>
    <t>RFC5 (3.09E-4)</t>
  </si>
  <si>
    <t>Total sample size†
(N)</t>
  </si>
  <si>
    <t>†The total sample size reported in the main text is based on sample size input to the meta-analysis</t>
  </si>
  <si>
    <t>POM121L9P-ADORA2A</t>
  </si>
  <si>
    <r>
      <t>Proxy (CAD p-value)</t>
    </r>
    <r>
      <rPr>
        <b/>
        <sz val="11"/>
        <color theme="1"/>
        <rFont val="Calibri"/>
        <family val="2"/>
      </rPr>
      <t>†</t>
    </r>
  </si>
  <si>
    <t>rs17087335 (4.59E-08)</t>
  </si>
  <si>
    <t>REST (6E-10)†</t>
  </si>
  <si>
    <t>rs57265257 (5.30E-08)</t>
  </si>
  <si>
    <t>rs72606404 (1.15E-07)</t>
  </si>
  <si>
    <t>chr4:57828531:D (9.01E-08)</t>
  </si>
  <si>
    <t>rs56155140 (8.81E-08)</t>
  </si>
  <si>
    <t>rs17081933 (8.63E-08)</t>
  </si>
  <si>
    <t>rs6554401 (6.94E-08)</t>
  </si>
  <si>
    <t>rs6852997 (1.09E-07)</t>
  </si>
  <si>
    <t>rs7687767 (8.43E-08)</t>
  </si>
  <si>
    <t>rs2227901 (1.89E-07)</t>
  </si>
  <si>
    <t>rs72627508 (9.85E-08)</t>
  </si>
  <si>
    <t>chr4:57805085:D (1.63E-07)</t>
  </si>
  <si>
    <t>rs58408429 (2.63E-07)</t>
  </si>
  <si>
    <t>rs55879786 (6.15E-07)</t>
  </si>
  <si>
    <t>rs781658 (1.87E-07)</t>
  </si>
  <si>
    <t>rs72627509 (7.04E-08)</t>
  </si>
  <si>
    <t>rs6853156 (2.02E-07)</t>
  </si>
  <si>
    <t>rs781663 (2.20E-07)</t>
  </si>
  <si>
    <t>rs781657 (1.59E-07)</t>
  </si>
  <si>
    <t>rs66790703 (1.77E-07)</t>
  </si>
  <si>
    <t>rs3796529 (1.60E-07)</t>
  </si>
  <si>
    <t>rs7665147 (1.88E-07)</t>
  </si>
  <si>
    <t>rs56281640 (2.80E-07)</t>
  </si>
  <si>
    <t>rs17081935 (1.59E-07)</t>
  </si>
  <si>
    <t>rs881382 (1.24E-02)</t>
  </si>
  <si>
    <t>IGFBP7 (2.77E-40)†</t>
  </si>
  <si>
    <t>rs10092295 (6.12E-01)</t>
  </si>
  <si>
    <t>trans</t>
  </si>
  <si>
    <t>REST (1.21E-07)†</t>
  </si>
  <si>
    <t>rs466101 (8.75E-01)</t>
  </si>
  <si>
    <t>LOC285453 (3.04E-07)†</t>
  </si>
  <si>
    <t>rs10840293 (1.28E-08)</t>
  </si>
  <si>
    <t>rs93138 (5.54E-08)</t>
  </si>
  <si>
    <t>SWAP70 (5.94E-30)†</t>
  </si>
  <si>
    <t>SWAP70 (6.02E-07)†</t>
  </si>
  <si>
    <t>rs491205 (4.32E-08)</t>
  </si>
  <si>
    <t>rs173396 (3.52E-08)</t>
  </si>
  <si>
    <t>SWAP70 (2.49E-25)†</t>
  </si>
  <si>
    <t>SWAP70 (1.73E-10)†</t>
  </si>
  <si>
    <t>rs472109 (7.27E-08)</t>
  </si>
  <si>
    <t>rs360136 (8.05E-08)</t>
  </si>
  <si>
    <t>AC026250.16 (9.37E-72)†</t>
  </si>
  <si>
    <t>rs93139 (6.65E-08)</t>
  </si>
  <si>
    <t>SWAP70 (1.53E-08)†</t>
  </si>
  <si>
    <t>rs378825 (1.05E-07)</t>
  </si>
  <si>
    <t>rs360137 (1.61E-07)</t>
  </si>
  <si>
    <t>rs360153 (5.16E-08)</t>
  </si>
  <si>
    <t>rs415895 (1.18E-06)</t>
  </si>
  <si>
    <t>rs373894 (5.79E-04)</t>
  </si>
  <si>
    <t>SWAP70 (3.45E-22)†</t>
  </si>
  <si>
    <t>rs1104261 (4.10E-01)</t>
  </si>
  <si>
    <t>ADM (1.11E-16)†</t>
  </si>
  <si>
    <t>rs11830157 (RECESSIVE)</t>
  </si>
  <si>
    <t>rs11830157 (2.12E-09)</t>
  </si>
  <si>
    <t>rs4767654 (9.33E-01)</t>
  </si>
  <si>
    <t>RFC5 (3.56E-23)†</t>
  </si>
  <si>
    <t>† Peak eSNP details for the associated gene</t>
  </si>
  <si>
    <t>SWAP70 (1.66E-24)</t>
  </si>
  <si>
    <t>AC026250.16 (1.46E-68)</t>
  </si>
  <si>
    <t>SWAP70 (1.22E-06)</t>
  </si>
  <si>
    <t>Case/Control N</t>
  </si>
  <si>
    <t>60732/127620</t>
  </si>
  <si>
    <t>43154/126266</t>
  </si>
  <si>
    <t>57119/119976</t>
  </si>
  <si>
    <t>41645/118956</t>
  </si>
  <si>
    <t>59461/126010</t>
  </si>
  <si>
    <t>42788/125440</t>
  </si>
  <si>
    <t>58955/125082</t>
  </si>
  <si>
    <t>41940/122885</t>
  </si>
  <si>
    <t>59328/102878</t>
  </si>
  <si>
    <t>42635/101904</t>
  </si>
  <si>
    <t>60732/127645</t>
  </si>
  <si>
    <t>43676/128197</t>
  </si>
  <si>
    <t>59461/126124</t>
  </si>
  <si>
    <t>42789/125440</t>
  </si>
  <si>
    <t>54552/119524</t>
  </si>
  <si>
    <t>39641/117693</t>
  </si>
  <si>
    <t>60733/127639</t>
  </si>
  <si>
    <t>43159/126268</t>
  </si>
  <si>
    <t>60733/127661</t>
  </si>
  <si>
    <t>59723/123629</t>
  </si>
  <si>
    <t>43115/124201</t>
  </si>
  <si>
    <t>60732/127543</t>
  </si>
  <si>
    <t>43676/128198</t>
  </si>
  <si>
    <t>48285/86449</t>
  </si>
  <si>
    <t>35753/86656</t>
  </si>
  <si>
    <t>60733/127670</t>
  </si>
  <si>
    <t>43676/128194</t>
  </si>
  <si>
    <t>59218/122488</t>
  </si>
  <si>
    <t>42537/123579</t>
  </si>
  <si>
    <t>60733/127598</t>
  </si>
  <si>
    <t>57942/123800</t>
  </si>
  <si>
    <t>56135/123450</t>
  </si>
  <si>
    <t>42876/125798</t>
  </si>
  <si>
    <t>57943/123890</t>
  </si>
  <si>
    <t>43676/128199</t>
  </si>
  <si>
    <t>60734/127650</t>
  </si>
  <si>
    <t>43334/126663</t>
  </si>
  <si>
    <t>59113/127266</t>
  </si>
  <si>
    <t>41879/124886</t>
  </si>
  <si>
    <t>60733/127612</t>
  </si>
  <si>
    <t>59117/127244</t>
  </si>
  <si>
    <t>42398/126802</t>
  </si>
  <si>
    <t>60716/127507</t>
  </si>
  <si>
    <t>43676/128193</t>
  </si>
  <si>
    <t>60228/126539</t>
  </si>
  <si>
    <t>43171/127176</t>
  </si>
  <si>
    <t>59218/122603</t>
  </si>
  <si>
    <t>42610/123179</t>
  </si>
  <si>
    <t>60733/127616</t>
  </si>
  <si>
    <t>55317/119503</t>
  </si>
  <si>
    <t>41705/120023</t>
  </si>
  <si>
    <t>55317/119496</t>
  </si>
  <si>
    <t>60733/127632</t>
  </si>
  <si>
    <t>43333/126665</t>
  </si>
  <si>
    <t>60733/127620</t>
  </si>
  <si>
    <t>43333/126666</t>
  </si>
  <si>
    <t>58107/123225</t>
  </si>
  <si>
    <t>40977/119354</t>
  </si>
  <si>
    <t>56505/124134</t>
  </si>
  <si>
    <t>40438/119546</t>
  </si>
  <si>
    <t>59916/126535</t>
  </si>
  <si>
    <t>43370/126783</t>
  </si>
  <si>
    <t>60733/127548</t>
  </si>
  <si>
    <t>42817/124735</t>
  </si>
  <si>
    <t>43333/126664</t>
  </si>
  <si>
    <t>60729/127543</t>
  </si>
  <si>
    <t>43157/126264</t>
  </si>
  <si>
    <t>60733/127519</t>
  </si>
  <si>
    <t>58600/126172</t>
  </si>
  <si>
    <t>41894/125799</t>
  </si>
  <si>
    <t>60733/127664</t>
  </si>
  <si>
    <t>59293/124596</t>
  </si>
  <si>
    <t>42620/124035</t>
  </si>
  <si>
    <t>59261/124571</t>
  </si>
  <si>
    <t>42071/122086</t>
  </si>
  <si>
    <t>60734/127673</t>
  </si>
  <si>
    <t>43334/126664</t>
  </si>
  <si>
    <t>60733/127573</t>
  </si>
  <si>
    <t>42808/124722</t>
  </si>
  <si>
    <t>59461/126058</t>
  </si>
  <si>
    <t>55847/118452</t>
  </si>
  <si>
    <t>40583/115801</t>
  </si>
  <si>
    <t>59461/126092</t>
  </si>
  <si>
    <t>60732/127563</t>
  </si>
  <si>
    <t>60712/127494</t>
  </si>
  <si>
    <t>57861/120559</t>
  </si>
  <si>
    <t>41278/117356</t>
  </si>
  <si>
    <t>60733/127589</t>
  </si>
  <si>
    <t>43677/128197</t>
  </si>
  <si>
    <t>60732/127559</t>
  </si>
  <si>
    <t>60227/126570</t>
  </si>
  <si>
    <t>58957/118440</t>
  </si>
  <si>
    <t>42595/118973</t>
  </si>
  <si>
    <t>56053/122206</t>
  </si>
  <si>
    <t>40966/122794</t>
  </si>
  <si>
    <t>55504/119560</t>
  </si>
  <si>
    <t>40711/119110</t>
  </si>
  <si>
    <t>P (Random effects)</t>
  </si>
  <si>
    <t>Our lead SNP</t>
  </si>
  <si>
    <t>Our lead Effect/ Non-effect allele</t>
  </si>
  <si>
    <t>Our lead Effect allele freq</t>
  </si>
  <si>
    <t>Our lead P-value</t>
  </si>
  <si>
    <t>Our lead OR (95% CI)</t>
  </si>
  <si>
    <r>
      <t>r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with published SNP</t>
    </r>
  </si>
  <si>
    <t>&lt;0.2</t>
  </si>
  <si>
    <t>TCF21*</t>
  </si>
  <si>
    <t>rs12190287</t>
  </si>
  <si>
    <t>SLC22A3-LPAL2-LPA*</t>
  </si>
  <si>
    <t>rs3798220</t>
  </si>
  <si>
    <t>rs4252185</t>
  </si>
  <si>
    <t xml:space="preserve">Supplementary Table 9: Grouping of 100 ENCODE features into histone/chromatin modification (HM, n=14), transcription factor binding site (TFBS, n=84) and DNAse1 hypersensitivity sites (DHS, n=1) feature sets. </t>
  </si>
  <si>
    <t>TFBS</t>
  </si>
  <si>
    <t>1.13 (1.10, 1.17)</t>
  </si>
  <si>
    <t>1.12 (1.10, 1.15)</t>
  </si>
  <si>
    <t>1.10 (1.07, 1.14)</t>
  </si>
  <si>
    <t>1.34 (1.28, 1.41)</t>
  </si>
  <si>
    <t>1.10 (1.07, 1.13)</t>
  </si>
  <si>
    <t>1.14 (1.10, 1.17)</t>
  </si>
  <si>
    <r>
      <t>I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</si>
  <si>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All model results</t>
  </si>
  <si>
    <t>Supplementary Table 7: Post-hoc power calculations for 9.4M variants analyzed in the CAD meta-analysis</t>
  </si>
  <si>
    <t>Supplementary Table 8: ANNOVAR regional annotation status for variants by joint association status (i.e. the 202 jointly associated variants are denoted by FDR202+, FDR202- otherwise).</t>
  </si>
  <si>
    <t>Supplementary Table 10: ANNOVAR regional annotation status for 9.4M variants cross-tabulated with presence of at least one ENCODE feature (ENCODE+) or zero ENCODE features (ENCODE-).</t>
  </si>
  <si>
    <t>Supplementary Table 12: The 11 cell types were assigned to CAD relevant and other classes based on their potential roles in CAD pathophysiology.</t>
  </si>
  <si>
    <t>Supplementary Table 13: Cross-tabulation of genic/intergenic annotation status with ENCODE feature set status in CAD relevant cell types (histone/chromatin modification - HM, DNAase1 - DHS and transcription factor binding sites - TF) and joint association status (FDR202+/-).</t>
  </si>
  <si>
    <t>Supplementary Table 14: eQTL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</si>
</sst>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E+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Helvetica"/>
      <family val="2"/>
    </font>
    <font>
      <sz val="10"/>
      <color indexed="8"/>
      <name val="Helvetica"/>
      <family val="2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vertAlign val="superscript"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0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10" applyNumberFormat="0" applyAlignment="0" applyProtection="0"/>
    <xf numFmtId="0" fontId="15" fillId="6" borderId="11" applyNumberFormat="0" applyAlignment="0" applyProtection="0"/>
    <xf numFmtId="0" fontId="16" fillId="6" borderId="10" applyNumberFormat="0" applyAlignment="0" applyProtection="0"/>
    <xf numFmtId="0" fontId="17" fillId="0" borderId="12" applyNumberFormat="0" applyFill="0" applyAlignment="0" applyProtection="0"/>
    <xf numFmtId="0" fontId="18" fillId="7" borderId="13" applyNumberFormat="0" applyAlignment="0" applyProtection="0"/>
    <xf numFmtId="0" fontId="19" fillId="0" borderId="0" applyNumberFormat="0" applyFill="0" applyBorder="0" applyAlignment="0" applyProtection="0"/>
    <xf numFmtId="0" fontId="6" fillId="8" borderId="14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32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1" xfId="0" applyBorder="1"/>
    <xf numFmtId="3" fontId="0" fillId="0" borderId="0" xfId="0" applyNumberFormat="1"/>
    <xf numFmtId="0" fontId="1" fillId="0" borderId="0" xfId="0" applyFont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0" fontId="0" fillId="0" borderId="0" xfId="0" applyAlignment="1">
      <alignment horizontal="center"/>
    </xf>
    <xf numFmtId="9" fontId="0" fillId="0" borderId="0" xfId="0" applyNumberFormat="1" applyAlignment="1"/>
    <xf numFmtId="0" fontId="0" fillId="0" borderId="0" xfId="0" applyFill="1"/>
    <xf numFmtId="9" fontId="0" fillId="0" borderId="0" xfId="0" applyNumberFormat="1"/>
    <xf numFmtId="0" fontId="0" fillId="0" borderId="0" xfId="0" applyBorder="1"/>
    <xf numFmtId="0" fontId="25" fillId="0" borderId="0" xfId="0" applyFont="1"/>
    <xf numFmtId="0" fontId="25" fillId="0" borderId="4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11" fontId="25" fillId="0" borderId="4" xfId="0" applyNumberFormat="1" applyFont="1" applyBorder="1" applyAlignment="1">
      <alignment horizontal="center" vertical="center" wrapText="1"/>
    </xf>
    <xf numFmtId="0" fontId="27" fillId="0" borderId="0" xfId="0" applyFont="1"/>
    <xf numFmtId="0" fontId="0" fillId="0" borderId="0" xfId="0" applyBorder="1" applyAlignment="1">
      <alignment horizontal="center"/>
    </xf>
    <xf numFmtId="0" fontId="2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Alignment="1">
      <alignment horizontal="center"/>
    </xf>
    <xf numFmtId="0" fontId="27" fillId="0" borderId="1" xfId="0" applyFont="1" applyBorder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0" fontId="32" fillId="0" borderId="0" xfId="43"/>
    <xf numFmtId="0" fontId="32" fillId="0" borderId="0" xfId="43" applyAlignment="1">
      <alignment horizontal="center"/>
    </xf>
    <xf numFmtId="0" fontId="32" fillId="0" borderId="0" xfId="43" applyAlignment="1">
      <alignment horizontal="left"/>
    </xf>
    <xf numFmtId="2" fontId="32" fillId="0" borderId="0" xfId="43" applyNumberFormat="1" applyAlignment="1">
      <alignment horizontal="center"/>
    </xf>
    <xf numFmtId="10" fontId="32" fillId="0" borderId="0" xfId="43" applyNumberFormat="1" applyAlignment="1">
      <alignment horizontal="center"/>
    </xf>
    <xf numFmtId="9" fontId="32" fillId="0" borderId="0" xfId="43" quotePrefix="1" applyNumberFormat="1" applyAlignment="1">
      <alignment horizontal="center"/>
    </xf>
    <xf numFmtId="0" fontId="1" fillId="0" borderId="2" xfId="0" applyFont="1" applyBorder="1"/>
    <xf numFmtId="0" fontId="1" fillId="0" borderId="19" xfId="0" applyFont="1" applyBorder="1"/>
    <xf numFmtId="0" fontId="0" fillId="0" borderId="20" xfId="0" applyBorder="1"/>
    <xf numFmtId="0" fontId="0" fillId="0" borderId="6" xfId="0" applyBorder="1"/>
    <xf numFmtId="2" fontId="1" fillId="0" borderId="19" xfId="0" applyNumberFormat="1" applyFont="1" applyBorder="1"/>
    <xf numFmtId="0" fontId="1" fillId="0" borderId="0" xfId="0" applyFont="1" applyBorder="1"/>
    <xf numFmtId="2" fontId="1" fillId="0" borderId="2" xfId="0" applyNumberFormat="1" applyFont="1" applyBorder="1"/>
    <xf numFmtId="2" fontId="1" fillId="0" borderId="19" xfId="0" applyNumberFormat="1" applyFont="1" applyBorder="1" applyAlignment="1">
      <alignment horizontal="center"/>
    </xf>
    <xf numFmtId="0" fontId="1" fillId="0" borderId="18" xfId="0" applyFont="1" applyBorder="1"/>
    <xf numFmtId="0" fontId="0" fillId="0" borderId="18" xfId="0" applyBorder="1"/>
    <xf numFmtId="2" fontId="0" fillId="0" borderId="20" xfId="0" applyNumberFormat="1" applyBorder="1" applyAlignment="1">
      <alignment horizontal="center"/>
    </xf>
    <xf numFmtId="0" fontId="0" fillId="0" borderId="18" xfId="0" applyFont="1" applyBorder="1"/>
    <xf numFmtId="2" fontId="0" fillId="0" borderId="6" xfId="0" applyNumberFormat="1" applyBorder="1" applyAlignment="1">
      <alignment horizontal="center"/>
    </xf>
    <xf numFmtId="0" fontId="1" fillId="0" borderId="20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31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wrapText="1"/>
    </xf>
    <xf numFmtId="11" fontId="5" fillId="0" borderId="2" xfId="0" applyNumberFormat="1" applyFont="1" applyBorder="1" applyAlignment="1">
      <alignment horizontal="center" wrapText="1"/>
    </xf>
    <xf numFmtId="3" fontId="0" fillId="0" borderId="2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11" fontId="0" fillId="0" borderId="2" xfId="0" applyNumberFormat="1" applyBorder="1"/>
    <xf numFmtId="0" fontId="28" fillId="0" borderId="4" xfId="0" applyFont="1" applyBorder="1" applyAlignment="1">
      <alignment horizontal="right" wrapText="1"/>
    </xf>
    <xf numFmtId="0" fontId="28" fillId="0" borderId="4" xfId="0" applyFont="1" applyBorder="1" applyAlignment="1">
      <alignment wrapText="1"/>
    </xf>
    <xf numFmtId="0" fontId="28" fillId="33" borderId="4" xfId="0" applyFont="1" applyFill="1" applyBorder="1" applyAlignment="1">
      <alignment wrapText="1"/>
    </xf>
    <xf numFmtId="0" fontId="28" fillId="0" borderId="4" xfId="0" applyFont="1" applyBorder="1" applyAlignment="1">
      <alignment vertical="center" wrapText="1"/>
    </xf>
    <xf numFmtId="0" fontId="28" fillId="33" borderId="4" xfId="0" applyFont="1" applyFill="1" applyBorder="1" applyAlignment="1">
      <alignment horizontal="left" wrapText="1"/>
    </xf>
    <xf numFmtId="0" fontId="28" fillId="0" borderId="4" xfId="0" applyFont="1" applyBorder="1" applyAlignment="1">
      <alignment horizontal="left" wrapText="1"/>
    </xf>
    <xf numFmtId="3" fontId="28" fillId="0" borderId="4" xfId="0" applyNumberFormat="1" applyFont="1" applyBorder="1" applyAlignment="1">
      <alignment horizontal="right" wrapText="1"/>
    </xf>
    <xf numFmtId="3" fontId="28" fillId="0" borderId="4" xfId="0" applyNumberFormat="1" applyFont="1" applyBorder="1" applyAlignment="1">
      <alignment wrapText="1"/>
    </xf>
    <xf numFmtId="3" fontId="28" fillId="0" borderId="4" xfId="0" applyNumberFormat="1" applyFont="1" applyBorder="1" applyAlignment="1">
      <alignment vertical="center" wrapText="1"/>
    </xf>
    <xf numFmtId="0" fontId="0" fillId="0" borderId="0" xfId="0" applyFont="1"/>
    <xf numFmtId="0" fontId="0" fillId="0" borderId="1" xfId="0" applyFont="1" applyBorder="1"/>
    <xf numFmtId="0" fontId="38" fillId="0" borderId="2" xfId="1" applyFont="1" applyFill="1" applyBorder="1" applyAlignment="1">
      <alignment horizontal="center"/>
    </xf>
    <xf numFmtId="0" fontId="38" fillId="0" borderId="2" xfId="1" applyFont="1" applyFill="1" applyBorder="1" applyAlignment="1">
      <alignment horizontal="center" wrapText="1"/>
    </xf>
    <xf numFmtId="0" fontId="38" fillId="0" borderId="2" xfId="1" applyFont="1" applyFill="1" applyBorder="1" applyAlignment="1">
      <alignment horizontal="center" vertical="center" wrapText="1"/>
    </xf>
    <xf numFmtId="0" fontId="38" fillId="0" borderId="19" xfId="1" applyFont="1" applyFill="1" applyBorder="1" applyAlignment="1">
      <alignment horizontal="left" vertical="center"/>
    </xf>
    <xf numFmtId="0" fontId="38" fillId="0" borderId="19" xfId="1" applyFont="1" applyFill="1" applyBorder="1" applyAlignment="1">
      <alignment horizontal="center" vertical="center" wrapText="1"/>
    </xf>
    <xf numFmtId="0" fontId="38" fillId="0" borderId="19" xfId="1" applyFont="1" applyFill="1" applyBorder="1" applyAlignment="1">
      <alignment horizontal="center" wrapText="1"/>
    </xf>
    <xf numFmtId="0" fontId="39" fillId="0" borderId="0" xfId="1" applyFont="1" applyFill="1" applyAlignment="1">
      <alignment horizontal="center" vertical="top" wrapText="1"/>
    </xf>
    <xf numFmtId="0" fontId="28" fillId="33" borderId="4" xfId="0" applyFont="1" applyFill="1" applyBorder="1" applyAlignment="1">
      <alignment horizontal="left"/>
    </xf>
    <xf numFmtId="0" fontId="1" fillId="0" borderId="19" xfId="0" applyFont="1" applyFill="1" applyBorder="1" applyAlignment="1">
      <alignment horizontal="center" vertical="center"/>
    </xf>
    <xf numFmtId="3" fontId="0" fillId="0" borderId="4" xfId="0" applyNumberFormat="1" applyFont="1" applyBorder="1"/>
    <xf numFmtId="0" fontId="0" fillId="0" borderId="4" xfId="0" applyFont="1" applyBorder="1"/>
    <xf numFmtId="0" fontId="28" fillId="0" borderId="4" xfId="0" applyFont="1" applyBorder="1"/>
    <xf numFmtId="0" fontId="28" fillId="0" borderId="0" xfId="0" applyFont="1" applyFill="1" applyBorder="1" applyAlignment="1">
      <alignment horizontal="left"/>
    </xf>
    <xf numFmtId="0" fontId="38" fillId="0" borderId="21" xfId="1" applyFont="1" applyFill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3" fontId="37" fillId="0" borderId="2" xfId="0" applyNumberFormat="1" applyFont="1" applyBorder="1" applyAlignment="1">
      <alignment horizontal="center" vertical="center"/>
    </xf>
    <xf numFmtId="11" fontId="37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3" fontId="22" fillId="0" borderId="2" xfId="0" applyNumberFormat="1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 wrapText="1"/>
    </xf>
    <xf numFmtId="3" fontId="37" fillId="0" borderId="6" xfId="0" applyNumberFormat="1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32" fillId="0" borderId="1" xfId="43" applyBorder="1" applyAlignment="1">
      <alignment horizontal="center"/>
    </xf>
    <xf numFmtId="2" fontId="32" fillId="0" borderId="1" xfId="43" applyNumberFormat="1" applyBorder="1" applyAlignment="1">
      <alignment horizontal="center"/>
    </xf>
    <xf numFmtId="9" fontId="32" fillId="0" borderId="1" xfId="43" quotePrefix="1" applyNumberFormat="1" applyBorder="1" applyAlignment="1">
      <alignment horizontal="center"/>
    </xf>
    <xf numFmtId="0" fontId="27" fillId="0" borderId="2" xfId="0" applyFont="1" applyBorder="1" applyAlignment="1">
      <alignment horizontal="center" vertical="top" wrapText="1"/>
    </xf>
    <xf numFmtId="164" fontId="27" fillId="0" borderId="2" xfId="0" applyNumberFormat="1" applyFont="1" applyFill="1" applyBorder="1" applyAlignment="1">
      <alignment horizontal="center" vertical="top" wrapText="1"/>
    </xf>
    <xf numFmtId="164" fontId="27" fillId="0" borderId="19" xfId="0" applyNumberFormat="1" applyFont="1" applyFill="1" applyBorder="1" applyAlignment="1">
      <alignment horizontal="center" vertical="top" wrapText="1"/>
    </xf>
    <xf numFmtId="2" fontId="27" fillId="0" borderId="2" xfId="0" applyNumberFormat="1" applyFont="1" applyFill="1" applyBorder="1" applyAlignment="1">
      <alignment horizontal="center" vertical="top" wrapText="1"/>
    </xf>
    <xf numFmtId="166" fontId="27" fillId="0" borderId="2" xfId="0" applyNumberFormat="1" applyFont="1" applyFill="1" applyBorder="1" applyAlignment="1">
      <alignment horizontal="center" vertical="top" wrapText="1"/>
    </xf>
    <xf numFmtId="0" fontId="27" fillId="0" borderId="2" xfId="0" applyFont="1" applyBorder="1"/>
    <xf numFmtId="164" fontId="27" fillId="0" borderId="2" xfId="0" applyNumberFormat="1" applyFont="1" applyFill="1" applyBorder="1" applyAlignment="1">
      <alignment horizontal="center"/>
    </xf>
    <xf numFmtId="2" fontId="27" fillId="0" borderId="2" xfId="0" applyNumberFormat="1" applyFont="1" applyFill="1" applyBorder="1" applyAlignment="1">
      <alignment horizontal="center"/>
    </xf>
    <xf numFmtId="2" fontId="27" fillId="0" borderId="3" xfId="0" applyNumberFormat="1" applyFont="1" applyFill="1" applyBorder="1" applyAlignment="1">
      <alignment horizontal="center"/>
    </xf>
    <xf numFmtId="0" fontId="23" fillId="0" borderId="2" xfId="0" applyFont="1" applyBorder="1" applyAlignment="1">
      <alignment horizontal="center" vertical="center" wrapText="1"/>
    </xf>
    <xf numFmtId="2" fontId="40" fillId="0" borderId="5" xfId="0" applyNumberFormat="1" applyFont="1" applyFill="1" applyBorder="1" applyAlignment="1">
      <alignment horizontal="center"/>
    </xf>
    <xf numFmtId="167" fontId="40" fillId="0" borderId="2" xfId="0" applyNumberFormat="1" applyFont="1" applyFill="1" applyBorder="1" applyAlignment="1">
      <alignment horizontal="center"/>
    </xf>
    <xf numFmtId="11" fontId="27" fillId="0" borderId="2" xfId="0" applyNumberFormat="1" applyFont="1" applyBorder="1"/>
    <xf numFmtId="0" fontId="27" fillId="0" borderId="2" xfId="0" applyFont="1" applyBorder="1" applyAlignment="1"/>
    <xf numFmtId="167" fontId="27" fillId="0" borderId="2" xfId="0" applyNumberFormat="1" applyFont="1" applyBorder="1" applyAlignment="1">
      <alignment horizontal="center"/>
    </xf>
    <xf numFmtId="2" fontId="27" fillId="0" borderId="5" xfId="0" applyNumberFormat="1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27" fillId="0" borderId="2" xfId="0" applyFont="1" applyFill="1" applyBorder="1" applyAlignment="1"/>
    <xf numFmtId="11" fontId="27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8" fillId="0" borderId="0" xfId="0" applyFont="1"/>
    <xf numFmtId="0" fontId="0" fillId="0" borderId="2" xfId="0" applyFill="1" applyBorder="1"/>
    <xf numFmtId="3" fontId="0" fillId="0" borderId="2" xfId="0" applyNumberFormat="1" applyFill="1" applyBorder="1"/>
    <xf numFmtId="0" fontId="0" fillId="0" borderId="19" xfId="0" applyBorder="1"/>
    <xf numFmtId="0" fontId="0" fillId="0" borderId="20" xfId="0" applyFont="1" applyBorder="1"/>
    <xf numFmtId="2" fontId="27" fillId="0" borderId="20" xfId="0" applyNumberFormat="1" applyFont="1" applyBorder="1" applyAlignment="1">
      <alignment horizontal="center"/>
    </xf>
    <xf numFmtId="11" fontId="0" fillId="0" borderId="20" xfId="0" applyNumberFormat="1" applyFont="1" applyBorder="1"/>
    <xf numFmtId="2" fontId="0" fillId="0" borderId="19" xfId="0" applyNumberFormat="1" applyBorder="1" applyAlignment="1">
      <alignment horizontal="center"/>
    </xf>
    <xf numFmtId="0" fontId="1" fillId="0" borderId="1" xfId="0" applyFont="1" applyBorder="1"/>
    <xf numFmtId="0" fontId="0" fillId="0" borderId="2" xfId="0" applyFont="1" applyBorder="1"/>
    <xf numFmtId="2" fontId="0" fillId="0" borderId="2" xfId="0" applyNumberFormat="1" applyFon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67" fontId="27" fillId="0" borderId="2" xfId="0" applyNumberFormat="1" applyFont="1" applyFill="1" applyBorder="1" applyAlignment="1">
      <alignment horizontal="center"/>
    </xf>
    <xf numFmtId="11" fontId="40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right"/>
    </xf>
    <xf numFmtId="0" fontId="25" fillId="0" borderId="17" xfId="0" applyFont="1" applyFill="1" applyBorder="1" applyAlignment="1">
      <alignment horizontal="center" vertical="center" wrapText="1"/>
    </xf>
    <xf numFmtId="2" fontId="25" fillId="0" borderId="17" xfId="0" applyNumberFormat="1" applyFont="1" applyFill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17" xfId="0" applyBorder="1"/>
    <xf numFmtId="165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27" fillId="0" borderId="0" xfId="0" applyFont="1" applyFill="1"/>
    <xf numFmtId="0" fontId="27" fillId="0" borderId="0" xfId="0" applyFont="1" applyBorder="1"/>
    <xf numFmtId="0" fontId="0" fillId="0" borderId="17" xfId="0" applyBorder="1" applyAlignment="1">
      <alignment horizontal="center"/>
    </xf>
    <xf numFmtId="2" fontId="0" fillId="0" borderId="17" xfId="0" applyNumberFormat="1" applyBorder="1"/>
    <xf numFmtId="11" fontId="0" fillId="0" borderId="17" xfId="0" applyNumberFormat="1" applyBorder="1" applyAlignment="1">
      <alignment horizontal="right"/>
    </xf>
    <xf numFmtId="2" fontId="0" fillId="0" borderId="0" xfId="0" applyNumberFormat="1" applyBorder="1"/>
    <xf numFmtId="11" fontId="0" fillId="0" borderId="0" xfId="0" applyNumberFormat="1" applyBorder="1" applyAlignment="1">
      <alignment horizontal="right"/>
    </xf>
    <xf numFmtId="11" fontId="0" fillId="0" borderId="17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8" fillId="0" borderId="17" xfId="0" applyFont="1" applyBorder="1" applyAlignment="1">
      <alignment wrapText="1"/>
    </xf>
    <xf numFmtId="0" fontId="28" fillId="0" borderId="0" xfId="0" applyFont="1" applyBorder="1" applyAlignment="1">
      <alignment wrapText="1"/>
    </xf>
    <xf numFmtId="0" fontId="28" fillId="0" borderId="0" xfId="0" applyFont="1" applyAlignment="1">
      <alignment wrapText="1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34" fillId="0" borderId="23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38" fillId="0" borderId="3" xfId="1" applyFont="1" applyFill="1" applyBorder="1" applyAlignment="1">
      <alignment horizontal="center"/>
    </xf>
    <xf numFmtId="0" fontId="38" fillId="0" borderId="4" xfId="1" applyFont="1" applyFill="1" applyBorder="1" applyAlignment="1">
      <alignment horizontal="center"/>
    </xf>
    <xf numFmtId="0" fontId="38" fillId="0" borderId="5" xfId="1" applyFont="1" applyFill="1" applyBorder="1" applyAlignment="1">
      <alignment horizontal="center"/>
    </xf>
    <xf numFmtId="0" fontId="38" fillId="0" borderId="6" xfId="1" applyFont="1" applyFill="1" applyBorder="1" applyAlignment="1">
      <alignment horizontal="left" vertical="center"/>
    </xf>
    <xf numFmtId="0" fontId="38" fillId="0" borderId="6" xfId="1" applyFont="1" applyFill="1" applyBorder="1" applyAlignment="1">
      <alignment horizontal="center" vertical="center"/>
    </xf>
    <xf numFmtId="0" fontId="38" fillId="0" borderId="19" xfId="1" applyFont="1" applyFill="1" applyBorder="1" applyAlignment="1">
      <alignment horizontal="center" vertical="center"/>
    </xf>
    <xf numFmtId="0" fontId="38" fillId="0" borderId="2" xfId="1" applyFont="1" applyFill="1" applyBorder="1" applyAlignment="1">
      <alignment horizontal="center" vertical="center" wrapText="1"/>
    </xf>
    <xf numFmtId="0" fontId="38" fillId="0" borderId="19" xfId="1" applyFont="1" applyFill="1" applyBorder="1" applyAlignment="1">
      <alignment horizontal="center" vertical="center" wrapText="1"/>
    </xf>
    <xf numFmtId="0" fontId="38" fillId="0" borderId="3" xfId="1" applyFont="1" applyFill="1" applyBorder="1" applyAlignment="1">
      <alignment horizontal="center" vertical="center" wrapText="1"/>
    </xf>
    <xf numFmtId="0" fontId="38" fillId="0" borderId="5" xfId="1" applyFont="1" applyFill="1" applyBorder="1" applyAlignment="1">
      <alignment horizontal="center" vertical="center" wrapText="1"/>
    </xf>
    <xf numFmtId="0" fontId="38" fillId="0" borderId="3" xfId="1" applyFont="1" applyFill="1" applyBorder="1" applyAlignment="1">
      <alignment horizontal="center" wrapText="1"/>
    </xf>
    <xf numFmtId="0" fontId="38" fillId="0" borderId="4" xfId="1" applyFont="1" applyFill="1" applyBorder="1" applyAlignment="1">
      <alignment horizontal="center" wrapText="1"/>
    </xf>
    <xf numFmtId="0" fontId="38" fillId="0" borderId="5" xfId="1" applyFont="1" applyFill="1" applyBorder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 hidden="1"/>
    <cellStyle name="Hyperlink" xfId="46" builtinId="8" hidden="1"/>
    <cellStyle name="Hyperlink" xfId="48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B000000}"/>
    <cellStyle name="Normal_GIANT_Tables_eks82908_cjw82908_eks83008" xfId="1" xr:uid="{00000000-0005-0000-0000-00002C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4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8"/>
  <sheetViews>
    <sheetView topLeftCell="A10" workbookViewId="0">
      <selection activeCell="B18" sqref="B18"/>
    </sheetView>
  </sheetViews>
  <sheetFormatPr defaultColWidth="8.81640625" defaultRowHeight="14.5" x14ac:dyDescent="0.35"/>
  <cols>
    <col min="1" max="1" width="20.1796875" style="3" customWidth="1"/>
    <col min="2" max="2" width="50.453125" bestFit="1" customWidth="1"/>
    <col min="3" max="3" width="14.26953125" bestFit="1" customWidth="1"/>
    <col min="4" max="4" width="13.54296875" bestFit="1" customWidth="1"/>
    <col min="5" max="5" width="59.453125" customWidth="1"/>
  </cols>
  <sheetData>
    <row r="2" spans="1:2" x14ac:dyDescent="0.35">
      <c r="A2"/>
    </row>
    <row r="3" spans="1:2" x14ac:dyDescent="0.35">
      <c r="A3"/>
    </row>
    <row r="4" spans="1:2" x14ac:dyDescent="0.35">
      <c r="A4"/>
    </row>
    <row r="5" spans="1:2" x14ac:dyDescent="0.35">
      <c r="A5"/>
    </row>
    <row r="6" spans="1:2" x14ac:dyDescent="0.35">
      <c r="A6"/>
    </row>
    <row r="7" spans="1:2" s="24" customFormat="1" x14ac:dyDescent="0.35">
      <c r="A7"/>
      <c r="B7"/>
    </row>
    <row r="8" spans="1:2" x14ac:dyDescent="0.35">
      <c r="A8"/>
    </row>
    <row r="9" spans="1:2" x14ac:dyDescent="0.35">
      <c r="A9"/>
    </row>
    <row r="10" spans="1:2" x14ac:dyDescent="0.35">
      <c r="A10"/>
    </row>
    <row r="11" spans="1:2" x14ac:dyDescent="0.35">
      <c r="B11" s="9"/>
    </row>
    <row r="12" spans="1:2" x14ac:dyDescent="0.35">
      <c r="A12" s="3" t="s">
        <v>1206</v>
      </c>
    </row>
    <row r="13" spans="1:2" x14ac:dyDescent="0.35">
      <c r="A13" s="3">
        <v>1</v>
      </c>
      <c r="B13" s="9" t="s">
        <v>55</v>
      </c>
    </row>
    <row r="14" spans="1:2" x14ac:dyDescent="0.35">
      <c r="A14" s="3">
        <v>2</v>
      </c>
      <c r="B14" s="9" t="s">
        <v>199</v>
      </c>
    </row>
    <row r="15" spans="1:2" x14ac:dyDescent="0.35">
      <c r="A15" s="3">
        <v>3</v>
      </c>
      <c r="B15" s="24" t="s">
        <v>26</v>
      </c>
    </row>
    <row r="16" spans="1:2" x14ac:dyDescent="0.35">
      <c r="A16" s="3">
        <v>4</v>
      </c>
      <c r="B16" s="24" t="s">
        <v>1426</v>
      </c>
    </row>
    <row r="17" spans="1:2" x14ac:dyDescent="0.35">
      <c r="A17" s="3">
        <v>5</v>
      </c>
      <c r="B17" s="24" t="s">
        <v>27</v>
      </c>
    </row>
    <row r="18" spans="1:2" x14ac:dyDescent="0.35">
      <c r="A18" s="3">
        <v>6</v>
      </c>
      <c r="B18" s="24" t="s">
        <v>56</v>
      </c>
    </row>
    <row r="19" spans="1:2" x14ac:dyDescent="0.35">
      <c r="A19" s="3">
        <v>7</v>
      </c>
      <c r="B19" s="24" t="s">
        <v>782</v>
      </c>
    </row>
    <row r="20" spans="1:2" x14ac:dyDescent="0.35">
      <c r="A20" s="3">
        <v>8</v>
      </c>
      <c r="B20" s="24" t="s">
        <v>58</v>
      </c>
    </row>
    <row r="21" spans="1:2" x14ac:dyDescent="0.35">
      <c r="A21" s="3">
        <v>9</v>
      </c>
      <c r="B21" s="24" t="s">
        <v>59</v>
      </c>
    </row>
    <row r="22" spans="1:2" x14ac:dyDescent="0.35">
      <c r="A22" s="3">
        <v>10</v>
      </c>
      <c r="B22" s="24" t="s">
        <v>57</v>
      </c>
    </row>
    <row r="23" spans="1:2" x14ac:dyDescent="0.35">
      <c r="A23" s="3">
        <v>11</v>
      </c>
      <c r="B23" s="24" t="s">
        <v>1207</v>
      </c>
    </row>
    <row r="24" spans="1:2" x14ac:dyDescent="0.35">
      <c r="A24" s="3">
        <v>12</v>
      </c>
      <c r="B24" s="24" t="s">
        <v>60</v>
      </c>
    </row>
    <row r="25" spans="1:2" s="24" customFormat="1" x14ac:dyDescent="0.35">
      <c r="A25" s="3">
        <v>13</v>
      </c>
      <c r="B25" s="24" t="s">
        <v>1208</v>
      </c>
    </row>
    <row r="26" spans="1:2" s="24" customFormat="1" x14ac:dyDescent="0.35">
      <c r="A26" s="3">
        <v>14</v>
      </c>
      <c r="B26" s="24" t="s">
        <v>783</v>
      </c>
    </row>
    <row r="27" spans="1:2" x14ac:dyDescent="0.35">
      <c r="A27" s="3">
        <v>15</v>
      </c>
      <c r="B27" s="24" t="s">
        <v>28</v>
      </c>
    </row>
    <row r="28" spans="1:2" s="24" customFormat="1" x14ac:dyDescent="0.35">
      <c r="A28" s="3"/>
    </row>
    <row r="29" spans="1:2" x14ac:dyDescent="0.35">
      <c r="A29"/>
    </row>
    <row r="30" spans="1:2" x14ac:dyDescent="0.35">
      <c r="A30"/>
    </row>
    <row r="31" spans="1:2" x14ac:dyDescent="0.35">
      <c r="A31"/>
    </row>
    <row r="32" spans="1:2" x14ac:dyDescent="0.35">
      <c r="A32"/>
    </row>
    <row r="33" spans="1:1" x14ac:dyDescent="0.35">
      <c r="A33"/>
    </row>
    <row r="36" spans="1:1" x14ac:dyDescent="0.35">
      <c r="A36"/>
    </row>
    <row r="37" spans="1:1" x14ac:dyDescent="0.35">
      <c r="A37"/>
    </row>
    <row r="38" spans="1:1" x14ac:dyDescent="0.35">
      <c r="A38"/>
    </row>
  </sheetData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2"/>
  <sheetViews>
    <sheetView workbookViewId="0">
      <selection sqref="A1:J1"/>
    </sheetView>
  </sheetViews>
  <sheetFormatPr defaultColWidth="8.81640625" defaultRowHeight="14.5" x14ac:dyDescent="0.35"/>
  <cols>
    <col min="10" max="10" width="10.7265625" bestFit="1" customWidth="1"/>
  </cols>
  <sheetData>
    <row r="1" spans="1:10" ht="44.25" customHeight="1" x14ac:dyDescent="0.35">
      <c r="A1" s="189" t="s">
        <v>1417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0" x14ac:dyDescent="0.35">
      <c r="A2" s="100" t="s">
        <v>250</v>
      </c>
      <c r="B2" s="100" t="s">
        <v>251</v>
      </c>
      <c r="C2" s="100" t="s">
        <v>250</v>
      </c>
      <c r="D2" s="100" t="s">
        <v>252</v>
      </c>
      <c r="E2" s="100" t="s">
        <v>250</v>
      </c>
      <c r="F2" s="100" t="s">
        <v>252</v>
      </c>
      <c r="G2" s="100" t="s">
        <v>250</v>
      </c>
      <c r="H2" s="100" t="s">
        <v>252</v>
      </c>
      <c r="I2" s="100" t="s">
        <v>250</v>
      </c>
      <c r="J2" s="100" t="s">
        <v>252</v>
      </c>
    </row>
    <row r="3" spans="1:10" x14ac:dyDescent="0.35">
      <c r="A3" s="100" t="s">
        <v>253</v>
      </c>
      <c r="B3" s="100" t="s">
        <v>254</v>
      </c>
      <c r="C3" s="100" t="s">
        <v>255</v>
      </c>
      <c r="D3" s="100" t="s">
        <v>1418</v>
      </c>
      <c r="E3" s="100" t="s">
        <v>256</v>
      </c>
      <c r="F3" s="100" t="s">
        <v>1418</v>
      </c>
      <c r="G3" s="100" t="s">
        <v>257</v>
      </c>
      <c r="H3" s="100" t="s">
        <v>1418</v>
      </c>
      <c r="I3" s="100" t="s">
        <v>258</v>
      </c>
      <c r="J3" s="100" t="s">
        <v>1418</v>
      </c>
    </row>
    <row r="4" spans="1:10" x14ac:dyDescent="0.35">
      <c r="A4" s="100" t="s">
        <v>259</v>
      </c>
      <c r="B4" s="100" t="s">
        <v>254</v>
      </c>
      <c r="C4" s="100" t="s">
        <v>260</v>
      </c>
      <c r="D4" s="100" t="s">
        <v>1418</v>
      </c>
      <c r="E4" s="100" t="s">
        <v>261</v>
      </c>
      <c r="F4" s="100" t="s">
        <v>1418</v>
      </c>
      <c r="G4" s="100" t="s">
        <v>262</v>
      </c>
      <c r="H4" s="100" t="s">
        <v>1418</v>
      </c>
      <c r="I4" s="100" t="s">
        <v>263</v>
      </c>
      <c r="J4" s="100" t="s">
        <v>1418</v>
      </c>
    </row>
    <row r="5" spans="1:10" x14ac:dyDescent="0.35">
      <c r="A5" s="100" t="s">
        <v>264</v>
      </c>
      <c r="B5" s="100" t="s">
        <v>254</v>
      </c>
      <c r="C5" s="100" t="s">
        <v>265</v>
      </c>
      <c r="D5" s="100" t="s">
        <v>1418</v>
      </c>
      <c r="E5" s="100" t="s">
        <v>266</v>
      </c>
      <c r="F5" s="100" t="s">
        <v>1418</v>
      </c>
      <c r="G5" s="100" t="s">
        <v>267</v>
      </c>
      <c r="H5" s="100" t="s">
        <v>1418</v>
      </c>
      <c r="I5" s="100" t="s">
        <v>268</v>
      </c>
      <c r="J5" s="100" t="s">
        <v>1418</v>
      </c>
    </row>
    <row r="6" spans="1:10" x14ac:dyDescent="0.35">
      <c r="A6" s="100" t="s">
        <v>269</v>
      </c>
      <c r="B6" s="100" t="s">
        <v>254</v>
      </c>
      <c r="C6" s="100" t="s">
        <v>270</v>
      </c>
      <c r="D6" s="100" t="s">
        <v>1418</v>
      </c>
      <c r="E6" s="100" t="s">
        <v>271</v>
      </c>
      <c r="F6" s="100" t="s">
        <v>1418</v>
      </c>
      <c r="G6" s="100" t="s">
        <v>272</v>
      </c>
      <c r="H6" s="100" t="s">
        <v>1418</v>
      </c>
      <c r="I6" s="100" t="s">
        <v>273</v>
      </c>
      <c r="J6" s="100" t="s">
        <v>1418</v>
      </c>
    </row>
    <row r="7" spans="1:10" x14ac:dyDescent="0.35">
      <c r="A7" s="100" t="s">
        <v>274</v>
      </c>
      <c r="B7" s="100" t="s">
        <v>254</v>
      </c>
      <c r="C7" s="100" t="s">
        <v>275</v>
      </c>
      <c r="D7" s="100" t="s">
        <v>1418</v>
      </c>
      <c r="E7" s="100" t="s">
        <v>276</v>
      </c>
      <c r="F7" s="100" t="s">
        <v>1418</v>
      </c>
      <c r="G7" s="100" t="s">
        <v>277</v>
      </c>
      <c r="H7" s="100" t="s">
        <v>1418</v>
      </c>
      <c r="I7" s="100" t="s">
        <v>278</v>
      </c>
      <c r="J7" s="100" t="s">
        <v>1418</v>
      </c>
    </row>
    <row r="8" spans="1:10" x14ac:dyDescent="0.35">
      <c r="A8" s="100" t="s">
        <v>279</v>
      </c>
      <c r="B8" s="100" t="s">
        <v>254</v>
      </c>
      <c r="C8" s="100" t="s">
        <v>280</v>
      </c>
      <c r="D8" s="100" t="s">
        <v>1418</v>
      </c>
      <c r="E8" s="100" t="s">
        <v>281</v>
      </c>
      <c r="F8" s="100" t="s">
        <v>1418</v>
      </c>
      <c r="G8" s="100" t="s">
        <v>282</v>
      </c>
      <c r="H8" s="100" t="s">
        <v>1418</v>
      </c>
      <c r="I8" s="100" t="s">
        <v>283</v>
      </c>
      <c r="J8" s="100" t="s">
        <v>1418</v>
      </c>
    </row>
    <row r="9" spans="1:10" x14ac:dyDescent="0.35">
      <c r="A9" s="100" t="s">
        <v>284</v>
      </c>
      <c r="B9" s="100" t="s">
        <v>254</v>
      </c>
      <c r="C9" s="100" t="s">
        <v>285</v>
      </c>
      <c r="D9" s="100" t="s">
        <v>1418</v>
      </c>
      <c r="E9" s="100" t="s">
        <v>286</v>
      </c>
      <c r="F9" s="100" t="s">
        <v>1418</v>
      </c>
      <c r="G9" s="100" t="s">
        <v>287</v>
      </c>
      <c r="H9" s="100" t="s">
        <v>1418</v>
      </c>
      <c r="I9" s="100" t="s">
        <v>288</v>
      </c>
      <c r="J9" s="100" t="s">
        <v>1418</v>
      </c>
    </row>
    <row r="10" spans="1:10" x14ac:dyDescent="0.35">
      <c r="A10" s="100" t="s">
        <v>289</v>
      </c>
      <c r="B10" s="100" t="s">
        <v>254</v>
      </c>
      <c r="C10" s="100" t="s">
        <v>290</v>
      </c>
      <c r="D10" s="100" t="s">
        <v>1418</v>
      </c>
      <c r="E10" s="100" t="s">
        <v>291</v>
      </c>
      <c r="F10" s="100" t="s">
        <v>1418</v>
      </c>
      <c r="G10" s="100" t="s">
        <v>292</v>
      </c>
      <c r="H10" s="100" t="s">
        <v>1418</v>
      </c>
      <c r="I10" s="100" t="s">
        <v>293</v>
      </c>
      <c r="J10" s="100" t="s">
        <v>1418</v>
      </c>
    </row>
    <row r="11" spans="1:10" x14ac:dyDescent="0.35">
      <c r="A11" s="100" t="s">
        <v>294</v>
      </c>
      <c r="B11" s="100" t="s">
        <v>254</v>
      </c>
      <c r="C11" s="100" t="s">
        <v>295</v>
      </c>
      <c r="D11" s="100" t="s">
        <v>1418</v>
      </c>
      <c r="E11" s="100" t="s">
        <v>296</v>
      </c>
      <c r="F11" s="100" t="s">
        <v>1418</v>
      </c>
      <c r="G11" s="100" t="s">
        <v>297</v>
      </c>
      <c r="H11" s="100" t="s">
        <v>1418</v>
      </c>
      <c r="I11" s="100" t="s">
        <v>298</v>
      </c>
      <c r="J11" s="100" t="s">
        <v>1418</v>
      </c>
    </row>
    <row r="12" spans="1:10" x14ac:dyDescent="0.35">
      <c r="A12" s="100" t="s">
        <v>299</v>
      </c>
      <c r="B12" s="100" t="s">
        <v>254</v>
      </c>
      <c r="C12" s="100" t="s">
        <v>300</v>
      </c>
      <c r="D12" s="100" t="s">
        <v>1418</v>
      </c>
      <c r="E12" s="100" t="s">
        <v>301</v>
      </c>
      <c r="F12" s="100" t="s">
        <v>1418</v>
      </c>
      <c r="G12" s="100" t="s">
        <v>302</v>
      </c>
      <c r="H12" s="100" t="s">
        <v>1418</v>
      </c>
      <c r="I12" s="100" t="s">
        <v>303</v>
      </c>
      <c r="J12" s="100" t="s">
        <v>1418</v>
      </c>
    </row>
    <row r="13" spans="1:10" x14ac:dyDescent="0.35">
      <c r="A13" s="100" t="s">
        <v>304</v>
      </c>
      <c r="B13" s="100" t="s">
        <v>254</v>
      </c>
      <c r="C13" s="100" t="s">
        <v>305</v>
      </c>
      <c r="D13" s="100" t="s">
        <v>1418</v>
      </c>
      <c r="E13" s="100" t="s">
        <v>306</v>
      </c>
      <c r="F13" s="100" t="s">
        <v>1418</v>
      </c>
      <c r="G13" s="100" t="s">
        <v>307</v>
      </c>
      <c r="H13" s="100" t="s">
        <v>1418</v>
      </c>
      <c r="I13" s="100" t="s">
        <v>308</v>
      </c>
      <c r="J13" s="100" t="s">
        <v>1418</v>
      </c>
    </row>
    <row r="14" spans="1:10" x14ac:dyDescent="0.35">
      <c r="A14" s="100" t="s">
        <v>309</v>
      </c>
      <c r="B14" s="100" t="s">
        <v>254</v>
      </c>
      <c r="C14" s="100" t="s">
        <v>310</v>
      </c>
      <c r="D14" s="100" t="s">
        <v>1418</v>
      </c>
      <c r="E14" s="100" t="s">
        <v>311</v>
      </c>
      <c r="F14" s="100" t="s">
        <v>1418</v>
      </c>
      <c r="G14" s="100" t="s">
        <v>312</v>
      </c>
      <c r="H14" s="100" t="s">
        <v>1418</v>
      </c>
      <c r="I14" s="100" t="s">
        <v>313</v>
      </c>
      <c r="J14" s="100" t="s">
        <v>1418</v>
      </c>
    </row>
    <row r="15" spans="1:10" x14ac:dyDescent="0.35">
      <c r="A15" s="100" t="s">
        <v>314</v>
      </c>
      <c r="B15" s="100" t="s">
        <v>254</v>
      </c>
      <c r="C15" s="100" t="s">
        <v>315</v>
      </c>
      <c r="D15" s="100" t="s">
        <v>1418</v>
      </c>
      <c r="E15" s="100" t="s">
        <v>316</v>
      </c>
      <c r="F15" s="100" t="s">
        <v>1418</v>
      </c>
      <c r="G15" s="100" t="s">
        <v>317</v>
      </c>
      <c r="H15" s="100" t="s">
        <v>1418</v>
      </c>
      <c r="I15" s="100" t="s">
        <v>128</v>
      </c>
      <c r="J15" s="100" t="s">
        <v>1418</v>
      </c>
    </row>
    <row r="16" spans="1:10" x14ac:dyDescent="0.35">
      <c r="A16" s="100" t="s">
        <v>129</v>
      </c>
      <c r="B16" s="100" t="s">
        <v>254</v>
      </c>
      <c r="C16" s="100" t="s">
        <v>130</v>
      </c>
      <c r="D16" s="100" t="s">
        <v>1418</v>
      </c>
      <c r="E16" s="100" t="s">
        <v>131</v>
      </c>
      <c r="F16" s="100" t="s">
        <v>1418</v>
      </c>
      <c r="G16" s="100" t="s">
        <v>132</v>
      </c>
      <c r="H16" s="100" t="s">
        <v>1418</v>
      </c>
      <c r="I16" s="100" t="s">
        <v>133</v>
      </c>
      <c r="J16" s="100" t="s">
        <v>1418</v>
      </c>
    </row>
    <row r="17" spans="1:10" x14ac:dyDescent="0.35">
      <c r="A17" s="100" t="s">
        <v>134</v>
      </c>
      <c r="B17" s="100" t="s">
        <v>135</v>
      </c>
      <c r="C17" s="100" t="s">
        <v>136</v>
      </c>
      <c r="D17" s="100" t="s">
        <v>1418</v>
      </c>
      <c r="E17" s="100" t="s">
        <v>137</v>
      </c>
      <c r="F17" s="100" t="s">
        <v>1418</v>
      </c>
      <c r="G17" s="100" t="s">
        <v>138</v>
      </c>
      <c r="H17" s="100" t="s">
        <v>1418</v>
      </c>
      <c r="I17" s="100" t="s">
        <v>139</v>
      </c>
      <c r="J17" s="100" t="s">
        <v>1418</v>
      </c>
    </row>
    <row r="18" spans="1:10" x14ac:dyDescent="0.35">
      <c r="A18" s="100" t="s">
        <v>140</v>
      </c>
      <c r="B18" s="100" t="s">
        <v>1418</v>
      </c>
      <c r="C18" s="100" t="s">
        <v>141</v>
      </c>
      <c r="D18" s="100" t="s">
        <v>1418</v>
      </c>
      <c r="E18" s="100" t="s">
        <v>142</v>
      </c>
      <c r="F18" s="100" t="s">
        <v>1418</v>
      </c>
      <c r="G18" s="100" t="s">
        <v>143</v>
      </c>
      <c r="H18" s="100" t="s">
        <v>1418</v>
      </c>
      <c r="I18" s="100" t="s">
        <v>144</v>
      </c>
      <c r="J18" s="100" t="s">
        <v>1418</v>
      </c>
    </row>
    <row r="19" spans="1:10" x14ac:dyDescent="0.35">
      <c r="A19" s="100" t="s">
        <v>145</v>
      </c>
      <c r="B19" s="100" t="s">
        <v>1418</v>
      </c>
      <c r="C19" s="100" t="s">
        <v>146</v>
      </c>
      <c r="D19" s="100" t="s">
        <v>1418</v>
      </c>
      <c r="E19" s="100" t="s">
        <v>147</v>
      </c>
      <c r="F19" s="100" t="s">
        <v>1418</v>
      </c>
      <c r="G19" s="100" t="s">
        <v>148</v>
      </c>
      <c r="H19" s="100" t="s">
        <v>1418</v>
      </c>
      <c r="I19" s="100" t="s">
        <v>149</v>
      </c>
      <c r="J19" s="100" t="s">
        <v>1418</v>
      </c>
    </row>
    <row r="20" spans="1:10" x14ac:dyDescent="0.35">
      <c r="A20" s="100" t="s">
        <v>150</v>
      </c>
      <c r="B20" s="100" t="s">
        <v>1418</v>
      </c>
      <c r="C20" s="100" t="s">
        <v>151</v>
      </c>
      <c r="D20" s="100" t="s">
        <v>1418</v>
      </c>
      <c r="E20" s="100" t="s">
        <v>152</v>
      </c>
      <c r="F20" s="100" t="s">
        <v>1418</v>
      </c>
      <c r="G20" s="100" t="s">
        <v>153</v>
      </c>
      <c r="H20" s="100" t="s">
        <v>1418</v>
      </c>
      <c r="I20" s="100" t="s">
        <v>154</v>
      </c>
      <c r="J20" s="100" t="s">
        <v>1418</v>
      </c>
    </row>
    <row r="21" spans="1:10" x14ac:dyDescent="0.35">
      <c r="A21" s="100" t="s">
        <v>155</v>
      </c>
      <c r="B21" s="100" t="s">
        <v>1418</v>
      </c>
      <c r="C21" s="100" t="s">
        <v>156</v>
      </c>
      <c r="D21" s="100" t="s">
        <v>1418</v>
      </c>
      <c r="E21" s="100" t="s">
        <v>157</v>
      </c>
      <c r="F21" s="100" t="s">
        <v>1418</v>
      </c>
      <c r="G21" s="100" t="s">
        <v>158</v>
      </c>
      <c r="H21" s="100" t="s">
        <v>1418</v>
      </c>
      <c r="I21" s="100" t="s">
        <v>159</v>
      </c>
      <c r="J21" s="100" t="s">
        <v>1418</v>
      </c>
    </row>
    <row r="22" spans="1:10" x14ac:dyDescent="0.35">
      <c r="A22" s="100" t="s">
        <v>160</v>
      </c>
      <c r="B22" s="100" t="s">
        <v>1418</v>
      </c>
      <c r="C22" s="100" t="s">
        <v>161</v>
      </c>
      <c r="D22" s="100" t="s">
        <v>1418</v>
      </c>
      <c r="E22" s="100" t="s">
        <v>162</v>
      </c>
      <c r="F22" s="100" t="s">
        <v>1418</v>
      </c>
      <c r="G22" s="100" t="s">
        <v>163</v>
      </c>
      <c r="H22" s="100" t="s">
        <v>1418</v>
      </c>
      <c r="I22" s="100" t="s">
        <v>164</v>
      </c>
      <c r="J22" s="100" t="s">
        <v>165</v>
      </c>
    </row>
  </sheetData>
  <mergeCells count="1">
    <mergeCell ref="A1:J1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workbookViewId="0">
      <selection sqref="A1:H1"/>
    </sheetView>
  </sheetViews>
  <sheetFormatPr defaultColWidth="8.81640625" defaultRowHeight="14.5" x14ac:dyDescent="0.35"/>
  <cols>
    <col min="1" max="1" width="26.1796875" customWidth="1"/>
    <col min="2" max="2" width="12.453125" customWidth="1"/>
    <col min="3" max="3" width="13.453125" customWidth="1"/>
    <col min="4" max="4" width="11.26953125" customWidth="1"/>
  </cols>
  <sheetData>
    <row r="1" spans="1:8" ht="55.5" customHeight="1" x14ac:dyDescent="0.35">
      <c r="A1" s="187" t="s">
        <v>1429</v>
      </c>
      <c r="B1" s="187"/>
      <c r="C1" s="187"/>
      <c r="D1" s="187"/>
      <c r="E1" s="187"/>
      <c r="F1" s="187"/>
      <c r="G1" s="187"/>
      <c r="H1" s="187"/>
    </row>
    <row r="2" spans="1:8" x14ac:dyDescent="0.35">
      <c r="A2" s="98" t="s">
        <v>228</v>
      </c>
      <c r="B2" s="98" t="s">
        <v>248</v>
      </c>
      <c r="C2" s="98" t="s">
        <v>249</v>
      </c>
      <c r="D2" s="98" t="s">
        <v>231</v>
      </c>
    </row>
    <row r="3" spans="1:8" x14ac:dyDescent="0.35">
      <c r="A3" s="98" t="s">
        <v>232</v>
      </c>
      <c r="B3" s="98">
        <v>1</v>
      </c>
      <c r="C3" s="98">
        <v>13</v>
      </c>
      <c r="D3" s="98">
        <v>14</v>
      </c>
    </row>
    <row r="4" spans="1:8" x14ac:dyDescent="0.35">
      <c r="A4" s="98" t="s">
        <v>233</v>
      </c>
      <c r="B4" s="98">
        <v>1</v>
      </c>
      <c r="C4" s="98">
        <v>32</v>
      </c>
      <c r="D4" s="98">
        <v>33</v>
      </c>
    </row>
    <row r="5" spans="1:8" x14ac:dyDescent="0.35">
      <c r="A5" s="98" t="s">
        <v>236</v>
      </c>
      <c r="B5" s="98">
        <v>10</v>
      </c>
      <c r="C5" s="98">
        <v>264</v>
      </c>
      <c r="D5" s="98">
        <v>274</v>
      </c>
    </row>
    <row r="6" spans="1:8" x14ac:dyDescent="0.35">
      <c r="A6" s="98" t="s">
        <v>234</v>
      </c>
      <c r="B6" s="98">
        <v>36</v>
      </c>
      <c r="C6" s="98">
        <v>74</v>
      </c>
      <c r="D6" s="98">
        <v>110</v>
      </c>
    </row>
    <row r="7" spans="1:8" x14ac:dyDescent="0.35">
      <c r="A7" s="98" t="s">
        <v>235</v>
      </c>
      <c r="B7" s="98">
        <v>45</v>
      </c>
      <c r="C7" s="98">
        <v>193</v>
      </c>
      <c r="D7" s="98">
        <v>238</v>
      </c>
    </row>
    <row r="8" spans="1:8" x14ac:dyDescent="0.35">
      <c r="A8" s="98" t="s">
        <v>238</v>
      </c>
      <c r="B8" s="98">
        <v>170</v>
      </c>
      <c r="C8" s="99">
        <v>1827</v>
      </c>
      <c r="D8" s="99">
        <v>1997</v>
      </c>
    </row>
    <row r="9" spans="1:8" x14ac:dyDescent="0.35">
      <c r="A9" s="98" t="s">
        <v>237</v>
      </c>
      <c r="B9" s="98">
        <v>175</v>
      </c>
      <c r="C9" s="99">
        <v>1241</v>
      </c>
      <c r="D9" s="99">
        <v>1416</v>
      </c>
    </row>
    <row r="10" spans="1:8" x14ac:dyDescent="0.35">
      <c r="A10" s="98" t="s">
        <v>239</v>
      </c>
      <c r="B10" s="98">
        <v>587</v>
      </c>
      <c r="C10" s="99">
        <v>14048</v>
      </c>
      <c r="D10" s="99">
        <v>14635</v>
      </c>
    </row>
    <row r="11" spans="1:8" x14ac:dyDescent="0.35">
      <c r="A11" s="98" t="s">
        <v>240</v>
      </c>
      <c r="B11" s="99">
        <v>4404</v>
      </c>
      <c r="C11" s="99">
        <v>16255</v>
      </c>
      <c r="D11" s="99">
        <v>20659</v>
      </c>
    </row>
    <row r="12" spans="1:8" x14ac:dyDescent="0.35">
      <c r="A12" s="98" t="s">
        <v>242</v>
      </c>
      <c r="B12" s="99">
        <v>6137</v>
      </c>
      <c r="C12" s="99">
        <v>51780</v>
      </c>
      <c r="D12" s="99">
        <v>57917</v>
      </c>
    </row>
    <row r="13" spans="1:8" x14ac:dyDescent="0.35">
      <c r="A13" s="98" t="s">
        <v>241</v>
      </c>
      <c r="B13" s="99">
        <v>7331</v>
      </c>
      <c r="C13" s="99">
        <v>48503</v>
      </c>
      <c r="D13" s="99">
        <v>55834</v>
      </c>
    </row>
    <row r="14" spans="1:8" x14ac:dyDescent="0.35">
      <c r="A14" s="98" t="s">
        <v>244</v>
      </c>
      <c r="B14" s="99">
        <v>8287</v>
      </c>
      <c r="C14" s="99">
        <v>61140</v>
      </c>
      <c r="D14" s="99">
        <v>69427</v>
      </c>
    </row>
    <row r="15" spans="1:8" x14ac:dyDescent="0.35">
      <c r="A15" s="98" t="s">
        <v>243</v>
      </c>
      <c r="B15" s="99">
        <v>11956</v>
      </c>
      <c r="C15" s="99">
        <v>46262</v>
      </c>
      <c r="D15" s="99">
        <v>58218</v>
      </c>
    </row>
    <row r="16" spans="1:8" x14ac:dyDescent="0.35">
      <c r="A16" s="98" t="s">
        <v>245</v>
      </c>
      <c r="B16" s="99">
        <v>143356</v>
      </c>
      <c r="C16" s="99">
        <v>146479</v>
      </c>
      <c r="D16" s="99">
        <v>289835</v>
      </c>
    </row>
    <row r="17" spans="1:4" x14ac:dyDescent="0.35">
      <c r="A17" s="98" t="s">
        <v>246</v>
      </c>
      <c r="B17" s="99">
        <v>1203205</v>
      </c>
      <c r="C17" s="99">
        <v>2195967</v>
      </c>
      <c r="D17" s="99">
        <v>3399172</v>
      </c>
    </row>
    <row r="18" spans="1:4" x14ac:dyDescent="0.35">
      <c r="A18" s="98" t="s">
        <v>247</v>
      </c>
      <c r="B18" s="99">
        <v>3364598</v>
      </c>
      <c r="C18" s="99">
        <v>2121064</v>
      </c>
      <c r="D18" s="99">
        <v>5485662</v>
      </c>
    </row>
    <row r="19" spans="1:4" x14ac:dyDescent="0.35">
      <c r="A19" s="98" t="s">
        <v>231</v>
      </c>
      <c r="B19" s="99">
        <v>4750299</v>
      </c>
      <c r="C19" s="99">
        <v>4705142</v>
      </c>
      <c r="D19" s="99">
        <v>9455441</v>
      </c>
    </row>
  </sheetData>
  <mergeCells count="1">
    <mergeCell ref="A1:H1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8"/>
  <sheetViews>
    <sheetView workbookViewId="0">
      <selection sqref="A1:J1"/>
    </sheetView>
  </sheetViews>
  <sheetFormatPr defaultColWidth="8.81640625" defaultRowHeight="14.5" x14ac:dyDescent="0.35"/>
  <sheetData>
    <row r="1" spans="1:10" ht="84" customHeight="1" x14ac:dyDescent="0.35">
      <c r="A1" s="189" t="s">
        <v>542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0" x14ac:dyDescent="0.35">
      <c r="A2" s="190"/>
      <c r="B2" s="190"/>
      <c r="C2" s="191" t="s">
        <v>192</v>
      </c>
      <c r="D2" s="191"/>
      <c r="E2" s="191"/>
      <c r="F2" s="191"/>
      <c r="G2" s="191" t="s">
        <v>247</v>
      </c>
      <c r="H2" s="191"/>
      <c r="I2" s="191"/>
      <c r="J2" s="191"/>
    </row>
    <row r="3" spans="1:10" x14ac:dyDescent="0.35">
      <c r="A3" s="190"/>
      <c r="B3" s="190"/>
      <c r="C3" s="191" t="s">
        <v>193</v>
      </c>
      <c r="D3" s="191"/>
      <c r="E3" s="191" t="s">
        <v>194</v>
      </c>
      <c r="F3" s="191"/>
      <c r="G3" s="191" t="s">
        <v>193</v>
      </c>
      <c r="H3" s="191"/>
      <c r="I3" s="191" t="s">
        <v>194</v>
      </c>
      <c r="J3" s="191"/>
    </row>
    <row r="4" spans="1:10" x14ac:dyDescent="0.35">
      <c r="A4" s="190"/>
      <c r="B4" s="190"/>
      <c r="C4" s="102" t="s">
        <v>195</v>
      </c>
      <c r="D4" s="102" t="s">
        <v>196</v>
      </c>
      <c r="E4" s="102" t="s">
        <v>195</v>
      </c>
      <c r="F4" s="102" t="s">
        <v>196</v>
      </c>
      <c r="G4" s="102" t="s">
        <v>195</v>
      </c>
      <c r="H4" s="102" t="s">
        <v>196</v>
      </c>
      <c r="I4" s="102" t="s">
        <v>195</v>
      </c>
      <c r="J4" s="102" t="s">
        <v>196</v>
      </c>
    </row>
    <row r="5" spans="1:10" x14ac:dyDescent="0.35">
      <c r="A5" s="190" t="s">
        <v>230</v>
      </c>
      <c r="B5" s="100" t="s">
        <v>197</v>
      </c>
      <c r="C5" s="102">
        <v>13</v>
      </c>
      <c r="D5" s="102">
        <v>0</v>
      </c>
      <c r="E5" s="102">
        <v>17</v>
      </c>
      <c r="F5" s="102">
        <v>0</v>
      </c>
      <c r="G5" s="102">
        <v>2</v>
      </c>
      <c r="H5" s="102">
        <v>1</v>
      </c>
      <c r="I5" s="102">
        <v>6</v>
      </c>
      <c r="J5" s="102">
        <v>1</v>
      </c>
    </row>
    <row r="6" spans="1:10" x14ac:dyDescent="0.35">
      <c r="A6" s="190"/>
      <c r="B6" s="100" t="s">
        <v>198</v>
      </c>
      <c r="C6" s="102">
        <v>4</v>
      </c>
      <c r="D6" s="102">
        <v>0</v>
      </c>
      <c r="E6" s="102">
        <v>61</v>
      </c>
      <c r="F6" s="102">
        <v>26</v>
      </c>
      <c r="G6" s="102">
        <v>1</v>
      </c>
      <c r="H6" s="102">
        <v>0</v>
      </c>
      <c r="I6" s="102">
        <v>40</v>
      </c>
      <c r="J6" s="102">
        <v>30</v>
      </c>
    </row>
    <row r="7" spans="1:10" x14ac:dyDescent="0.35">
      <c r="A7" s="190" t="s">
        <v>229</v>
      </c>
      <c r="B7" s="100" t="s">
        <v>197</v>
      </c>
      <c r="C7" s="103">
        <v>159202</v>
      </c>
      <c r="D7" s="103">
        <v>13326</v>
      </c>
      <c r="E7" s="103">
        <v>186138</v>
      </c>
      <c r="F7" s="103">
        <v>43185</v>
      </c>
      <c r="G7" s="103">
        <v>87418</v>
      </c>
      <c r="H7" s="103">
        <v>26495</v>
      </c>
      <c r="I7" s="103">
        <v>134165</v>
      </c>
      <c r="J7" s="103">
        <v>83032</v>
      </c>
    </row>
    <row r="8" spans="1:10" x14ac:dyDescent="0.35">
      <c r="A8" s="190"/>
      <c r="B8" s="100" t="s">
        <v>198</v>
      </c>
      <c r="C8" s="103">
        <v>62762</v>
      </c>
      <c r="D8" s="103">
        <v>11521</v>
      </c>
      <c r="E8" s="103">
        <v>2107969</v>
      </c>
      <c r="F8" s="103">
        <v>1385892</v>
      </c>
      <c r="G8" s="103">
        <v>38359</v>
      </c>
      <c r="H8" s="103">
        <v>24212</v>
      </c>
      <c r="I8" s="103">
        <v>1727302</v>
      </c>
      <c r="J8" s="103">
        <v>3364598</v>
      </c>
    </row>
  </sheetData>
  <mergeCells count="10">
    <mergeCell ref="A5:A6"/>
    <mergeCell ref="A7:A8"/>
    <mergeCell ref="A1:J1"/>
    <mergeCell ref="A2:B4"/>
    <mergeCell ref="C2:F2"/>
    <mergeCell ref="G2:J2"/>
    <mergeCell ref="C3:D3"/>
    <mergeCell ref="E3:F3"/>
    <mergeCell ref="G3:H3"/>
    <mergeCell ref="I3:J3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"/>
  <sheetViews>
    <sheetView workbookViewId="0">
      <selection sqref="A1:G1"/>
    </sheetView>
  </sheetViews>
  <sheetFormatPr defaultColWidth="8.81640625" defaultRowHeight="14.5" x14ac:dyDescent="0.35"/>
  <cols>
    <col min="1" max="1" width="23.453125" customWidth="1"/>
    <col min="2" max="2" width="27.453125" customWidth="1"/>
    <col min="3" max="3" width="11.7265625" customWidth="1"/>
  </cols>
  <sheetData>
    <row r="1" spans="1:7" ht="54.75" customHeight="1" x14ac:dyDescent="0.35">
      <c r="A1" s="187" t="s">
        <v>1430</v>
      </c>
      <c r="B1" s="187"/>
      <c r="C1" s="187"/>
      <c r="D1" s="187"/>
      <c r="E1" s="187"/>
      <c r="F1" s="187"/>
      <c r="G1" s="187"/>
    </row>
    <row r="2" spans="1:7" x14ac:dyDescent="0.35">
      <c r="A2" s="101" t="s">
        <v>166</v>
      </c>
      <c r="B2" s="101" t="s">
        <v>167</v>
      </c>
      <c r="C2" s="101" t="s">
        <v>168</v>
      </c>
    </row>
    <row r="3" spans="1:7" x14ac:dyDescent="0.35">
      <c r="A3" s="101" t="s">
        <v>169</v>
      </c>
      <c r="B3" s="98" t="s">
        <v>170</v>
      </c>
      <c r="C3" s="101" t="s">
        <v>171</v>
      </c>
    </row>
    <row r="4" spans="1:7" x14ac:dyDescent="0.35">
      <c r="A4" s="101" t="s">
        <v>172</v>
      </c>
      <c r="B4" s="98" t="s">
        <v>173</v>
      </c>
      <c r="C4" s="101" t="s">
        <v>171</v>
      </c>
    </row>
    <row r="5" spans="1:7" x14ac:dyDescent="0.35">
      <c r="A5" s="101" t="s">
        <v>174</v>
      </c>
      <c r="B5" s="98" t="s">
        <v>175</v>
      </c>
      <c r="C5" s="101" t="s">
        <v>171</v>
      </c>
    </row>
    <row r="6" spans="1:7" x14ac:dyDescent="0.35">
      <c r="A6" s="101" t="s">
        <v>176</v>
      </c>
      <c r="B6" s="98" t="s">
        <v>177</v>
      </c>
      <c r="C6" s="101" t="s">
        <v>171</v>
      </c>
    </row>
    <row r="7" spans="1:7" x14ac:dyDescent="0.35">
      <c r="A7" s="101" t="s">
        <v>178</v>
      </c>
      <c r="B7" s="98" t="s">
        <v>179</v>
      </c>
      <c r="C7" s="101" t="s">
        <v>171</v>
      </c>
    </row>
    <row r="8" spans="1:7" x14ac:dyDescent="0.35">
      <c r="A8" s="101" t="s">
        <v>180</v>
      </c>
      <c r="B8" s="98" t="s">
        <v>179</v>
      </c>
      <c r="C8" s="101" t="s">
        <v>171</v>
      </c>
    </row>
    <row r="9" spans="1:7" x14ac:dyDescent="0.35">
      <c r="A9" s="101" t="s">
        <v>181</v>
      </c>
      <c r="B9" s="98" t="s">
        <v>182</v>
      </c>
      <c r="C9" s="101" t="s">
        <v>171</v>
      </c>
    </row>
    <row r="10" spans="1:7" x14ac:dyDescent="0.35">
      <c r="A10" s="101" t="s">
        <v>183</v>
      </c>
      <c r="B10" s="98" t="s">
        <v>184</v>
      </c>
      <c r="C10" s="101" t="s">
        <v>171</v>
      </c>
    </row>
    <row r="11" spans="1:7" x14ac:dyDescent="0.35">
      <c r="A11" s="101" t="s">
        <v>185</v>
      </c>
      <c r="B11" s="98" t="s">
        <v>186</v>
      </c>
      <c r="C11" s="101" t="s">
        <v>187</v>
      </c>
    </row>
    <row r="12" spans="1:7" x14ac:dyDescent="0.35">
      <c r="A12" s="101" t="s">
        <v>188</v>
      </c>
      <c r="B12" s="98" t="s">
        <v>189</v>
      </c>
      <c r="C12" s="101" t="s">
        <v>187</v>
      </c>
    </row>
    <row r="13" spans="1:7" x14ac:dyDescent="0.35">
      <c r="A13" s="101" t="s">
        <v>190</v>
      </c>
      <c r="B13" s="98" t="s">
        <v>191</v>
      </c>
      <c r="C13" s="101" t="s">
        <v>187</v>
      </c>
    </row>
  </sheetData>
  <mergeCells count="1">
    <mergeCell ref="A1:G1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8"/>
  <sheetViews>
    <sheetView workbookViewId="0">
      <selection sqref="A1:J1"/>
    </sheetView>
  </sheetViews>
  <sheetFormatPr defaultColWidth="8.81640625" defaultRowHeight="14.5" x14ac:dyDescent="0.35"/>
  <sheetData>
    <row r="1" spans="1:10" ht="80.25" customHeight="1" x14ac:dyDescent="0.35">
      <c r="A1" s="189" t="s">
        <v>1431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0" x14ac:dyDescent="0.35">
      <c r="A2" s="190"/>
      <c r="B2" s="190"/>
      <c r="C2" s="191" t="s">
        <v>192</v>
      </c>
      <c r="D2" s="191"/>
      <c r="E2" s="191"/>
      <c r="F2" s="191"/>
      <c r="G2" s="191" t="s">
        <v>247</v>
      </c>
      <c r="H2" s="191"/>
      <c r="I2" s="191"/>
      <c r="J2" s="191"/>
    </row>
    <row r="3" spans="1:10" x14ac:dyDescent="0.35">
      <c r="A3" s="190"/>
      <c r="B3" s="190"/>
      <c r="C3" s="191" t="s">
        <v>193</v>
      </c>
      <c r="D3" s="191"/>
      <c r="E3" s="191" t="s">
        <v>194</v>
      </c>
      <c r="F3" s="191"/>
      <c r="G3" s="191" t="s">
        <v>193</v>
      </c>
      <c r="H3" s="191"/>
      <c r="I3" s="191" t="s">
        <v>194</v>
      </c>
      <c r="J3" s="191"/>
    </row>
    <row r="4" spans="1:10" x14ac:dyDescent="0.35">
      <c r="A4" s="190"/>
      <c r="B4" s="190"/>
      <c r="C4" s="102" t="s">
        <v>195</v>
      </c>
      <c r="D4" s="102" t="s">
        <v>196</v>
      </c>
      <c r="E4" s="102" t="s">
        <v>195</v>
      </c>
      <c r="F4" s="102" t="s">
        <v>196</v>
      </c>
      <c r="G4" s="102" t="s">
        <v>195</v>
      </c>
      <c r="H4" s="102" t="s">
        <v>196</v>
      </c>
      <c r="I4" s="102" t="s">
        <v>195</v>
      </c>
      <c r="J4" s="102" t="s">
        <v>196</v>
      </c>
    </row>
    <row r="5" spans="1:10" x14ac:dyDescent="0.35">
      <c r="A5" s="190" t="s">
        <v>230</v>
      </c>
      <c r="B5" s="100" t="s">
        <v>197</v>
      </c>
      <c r="C5" s="102">
        <v>6</v>
      </c>
      <c r="D5" s="102">
        <v>0</v>
      </c>
      <c r="E5" s="102">
        <v>14</v>
      </c>
      <c r="F5" s="102">
        <v>1</v>
      </c>
      <c r="G5" s="102">
        <v>2</v>
      </c>
      <c r="H5" s="102">
        <v>1</v>
      </c>
      <c r="I5" s="102">
        <v>3</v>
      </c>
      <c r="J5" s="102">
        <v>1</v>
      </c>
    </row>
    <row r="6" spans="1:10" x14ac:dyDescent="0.35">
      <c r="A6" s="190"/>
      <c r="B6" s="100" t="s">
        <v>198</v>
      </c>
      <c r="C6" s="102">
        <v>3</v>
      </c>
      <c r="D6" s="102">
        <v>0</v>
      </c>
      <c r="E6" s="102">
        <v>65</v>
      </c>
      <c r="F6" s="102">
        <v>32</v>
      </c>
      <c r="G6" s="102">
        <v>0</v>
      </c>
      <c r="H6" s="102">
        <v>0</v>
      </c>
      <c r="I6" s="102">
        <v>34</v>
      </c>
      <c r="J6" s="102">
        <v>40</v>
      </c>
    </row>
    <row r="7" spans="1:10" x14ac:dyDescent="0.35">
      <c r="A7" s="190" t="s">
        <v>229</v>
      </c>
      <c r="B7" s="100" t="s">
        <v>197</v>
      </c>
      <c r="C7" s="103">
        <v>72186</v>
      </c>
      <c r="D7" s="103">
        <v>9336</v>
      </c>
      <c r="E7" s="103">
        <v>110770</v>
      </c>
      <c r="F7" s="103">
        <v>35887</v>
      </c>
      <c r="G7" s="103">
        <v>30688</v>
      </c>
      <c r="H7" s="103">
        <v>13624</v>
      </c>
      <c r="I7" s="103">
        <v>65392</v>
      </c>
      <c r="J7" s="103">
        <v>50374</v>
      </c>
    </row>
    <row r="8" spans="1:10" x14ac:dyDescent="0.35">
      <c r="A8" s="190"/>
      <c r="B8" s="100" t="s">
        <v>198</v>
      </c>
      <c r="C8" s="103">
        <v>24151</v>
      </c>
      <c r="D8" s="103">
        <v>9619</v>
      </c>
      <c r="E8" s="103">
        <v>1875706</v>
      </c>
      <c r="F8" s="103">
        <v>1832340</v>
      </c>
      <c r="G8" s="103">
        <v>14252</v>
      </c>
      <c r="H8" s="103">
        <v>16101</v>
      </c>
      <c r="I8" s="103">
        <v>1448306</v>
      </c>
      <c r="J8" s="103">
        <v>3846844</v>
      </c>
    </row>
  </sheetData>
  <mergeCells count="10">
    <mergeCell ref="A5:A6"/>
    <mergeCell ref="A7:A8"/>
    <mergeCell ref="A1:J1"/>
    <mergeCell ref="A2:B4"/>
    <mergeCell ref="C2:F2"/>
    <mergeCell ref="G2:J2"/>
    <mergeCell ref="C3:D3"/>
    <mergeCell ref="E3:F3"/>
    <mergeCell ref="G3:H3"/>
    <mergeCell ref="I3:J3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60"/>
  <sheetViews>
    <sheetView zoomScale="90" zoomScaleNormal="90" zoomScalePageLayoutView="90" workbookViewId="0"/>
  </sheetViews>
  <sheetFormatPr defaultColWidth="8.81640625" defaultRowHeight="14.5" x14ac:dyDescent="0.35"/>
  <cols>
    <col min="1" max="1" width="23.81640625" style="24" customWidth="1"/>
    <col min="2" max="2" width="25" style="24" bestFit="1" customWidth="1"/>
    <col min="3" max="3" width="11.453125" style="24" bestFit="1" customWidth="1"/>
    <col min="4" max="4" width="49.81640625" style="24" bestFit="1" customWidth="1"/>
    <col min="5" max="5" width="19.1796875" style="24" customWidth="1"/>
    <col min="6" max="6" width="30.7265625" style="24" bestFit="1" customWidth="1"/>
    <col min="7" max="7" width="23.26953125" style="24" bestFit="1" customWidth="1"/>
    <col min="8" max="8" width="18.7265625" style="24" bestFit="1" customWidth="1"/>
    <col min="9" max="10" width="18.26953125" style="24" bestFit="1" customWidth="1"/>
    <col min="11" max="11" width="14.1796875" style="24" bestFit="1" customWidth="1"/>
    <col min="12" max="12" width="21.453125" style="24" bestFit="1" customWidth="1"/>
    <col min="13" max="13" width="15.1796875" style="24" bestFit="1" customWidth="1"/>
    <col min="14" max="14" width="22.453125" style="24" bestFit="1" customWidth="1"/>
    <col min="15" max="15" width="11.453125" style="24" bestFit="1" customWidth="1"/>
    <col min="16" max="16" width="18.7265625" style="24" bestFit="1" customWidth="1"/>
    <col min="17" max="16384" width="8.81640625" style="24"/>
  </cols>
  <sheetData>
    <row r="1" spans="1:11" x14ac:dyDescent="0.35">
      <c r="A1" s="3" t="s">
        <v>1432</v>
      </c>
    </row>
    <row r="3" spans="1:11" x14ac:dyDescent="0.35">
      <c r="C3" s="5"/>
    </row>
    <row r="4" spans="1:11" ht="16.5" x14ac:dyDescent="0.35">
      <c r="A4" s="3"/>
      <c r="B4" s="3"/>
      <c r="C4" s="36" t="s">
        <v>441</v>
      </c>
      <c r="D4" s="32" t="s">
        <v>784</v>
      </c>
      <c r="E4" s="32" t="s">
        <v>785</v>
      </c>
      <c r="F4" s="32" t="s">
        <v>786</v>
      </c>
      <c r="G4" s="32" t="s">
        <v>787</v>
      </c>
      <c r="H4" s="32" t="s">
        <v>788</v>
      </c>
      <c r="I4" s="32" t="s">
        <v>788</v>
      </c>
      <c r="J4" s="32" t="s">
        <v>789</v>
      </c>
      <c r="K4" s="37"/>
    </row>
    <row r="5" spans="1:11" x14ac:dyDescent="0.35">
      <c r="A5" s="3"/>
      <c r="B5" s="33"/>
      <c r="C5" s="36" t="s">
        <v>790</v>
      </c>
      <c r="D5" s="33" t="s">
        <v>791</v>
      </c>
      <c r="E5" s="33" t="s">
        <v>792</v>
      </c>
      <c r="F5" s="33" t="s">
        <v>792</v>
      </c>
      <c r="G5" s="33" t="s">
        <v>793</v>
      </c>
      <c r="H5" s="33" t="s">
        <v>794</v>
      </c>
      <c r="I5" s="33" t="s">
        <v>795</v>
      </c>
      <c r="J5" s="33" t="s">
        <v>796</v>
      </c>
      <c r="K5" s="37"/>
    </row>
    <row r="6" spans="1:11" ht="16.5" x14ac:dyDescent="0.35">
      <c r="A6" s="32" t="s">
        <v>797</v>
      </c>
      <c r="B6" s="32" t="s">
        <v>1244</v>
      </c>
      <c r="C6" s="38" t="s">
        <v>798</v>
      </c>
      <c r="D6" s="33" t="s">
        <v>799</v>
      </c>
      <c r="E6" s="33" t="s">
        <v>799</v>
      </c>
      <c r="F6" s="33" t="s">
        <v>800</v>
      </c>
      <c r="G6" s="33" t="s">
        <v>799</v>
      </c>
      <c r="H6" s="33" t="s">
        <v>799</v>
      </c>
      <c r="I6" s="33" t="s">
        <v>799</v>
      </c>
      <c r="J6" s="33" t="s">
        <v>799</v>
      </c>
      <c r="K6" s="37"/>
    </row>
    <row r="7" spans="1:11" x14ac:dyDescent="0.35">
      <c r="A7" s="45" t="s">
        <v>830</v>
      </c>
      <c r="B7" s="3" t="s">
        <v>1245</v>
      </c>
      <c r="C7" s="39">
        <v>1</v>
      </c>
      <c r="D7" s="33" t="s">
        <v>831</v>
      </c>
      <c r="E7" s="33"/>
      <c r="F7" s="33"/>
      <c r="G7" s="33"/>
      <c r="H7" s="33"/>
      <c r="I7" s="33"/>
      <c r="J7" s="33" t="s">
        <v>1246</v>
      </c>
      <c r="K7" s="37"/>
    </row>
    <row r="8" spans="1:11" x14ac:dyDescent="0.35">
      <c r="A8" s="40"/>
      <c r="B8" s="24" t="s">
        <v>1247</v>
      </c>
      <c r="C8" s="42">
        <v>0.98800500000000002</v>
      </c>
      <c r="D8" s="46" t="s">
        <v>832</v>
      </c>
      <c r="E8" s="34"/>
      <c r="F8" s="34"/>
      <c r="G8" s="34"/>
      <c r="H8" s="34"/>
      <c r="I8" s="34"/>
      <c r="J8" s="34"/>
      <c r="K8" s="11"/>
    </row>
    <row r="9" spans="1:11" x14ac:dyDescent="0.35">
      <c r="A9" s="40"/>
      <c r="B9" s="24" t="s">
        <v>1248</v>
      </c>
      <c r="C9" s="42">
        <v>0.98324299999999998</v>
      </c>
      <c r="D9" s="46" t="s">
        <v>833</v>
      </c>
      <c r="E9" s="34"/>
      <c r="F9" s="34"/>
      <c r="G9" s="34"/>
      <c r="H9" s="34"/>
      <c r="I9" s="34"/>
      <c r="J9" s="34"/>
      <c r="K9" s="11"/>
    </row>
    <row r="10" spans="1:11" x14ac:dyDescent="0.35">
      <c r="A10" s="40"/>
      <c r="B10" s="24" t="s">
        <v>1249</v>
      </c>
      <c r="C10" s="42">
        <v>0.95710799999999996</v>
      </c>
      <c r="D10" s="46" t="s">
        <v>834</v>
      </c>
      <c r="E10" s="34"/>
      <c r="F10" s="34"/>
      <c r="G10" s="34"/>
      <c r="H10" s="34"/>
      <c r="I10" s="34"/>
      <c r="J10" s="34"/>
      <c r="K10" s="11"/>
    </row>
    <row r="11" spans="1:11" x14ac:dyDescent="0.35">
      <c r="A11" s="40"/>
      <c r="B11" s="24" t="s">
        <v>1250</v>
      </c>
      <c r="C11" s="42">
        <v>0.93759899999999996</v>
      </c>
      <c r="D11" s="46" t="s">
        <v>835</v>
      </c>
      <c r="E11" s="34"/>
      <c r="F11" s="34"/>
      <c r="G11" s="34"/>
      <c r="H11" s="34"/>
      <c r="I11" s="34"/>
      <c r="J11" s="34"/>
      <c r="K11" s="11"/>
    </row>
    <row r="12" spans="1:11" x14ac:dyDescent="0.35">
      <c r="A12" s="40"/>
      <c r="B12" s="24" t="s">
        <v>1251</v>
      </c>
      <c r="C12" s="42">
        <v>0.93120400000000003</v>
      </c>
      <c r="D12" s="46" t="s">
        <v>836</v>
      </c>
      <c r="E12" s="34"/>
      <c r="F12" s="34"/>
      <c r="G12" s="34"/>
      <c r="H12" s="34"/>
      <c r="I12" s="34"/>
      <c r="J12" s="34"/>
      <c r="K12" s="11"/>
    </row>
    <row r="13" spans="1:11" x14ac:dyDescent="0.35">
      <c r="A13" s="40"/>
      <c r="B13" s="24" t="s">
        <v>1252</v>
      </c>
      <c r="C13" s="42">
        <v>0.91927099999999995</v>
      </c>
      <c r="D13" s="46" t="s">
        <v>837</v>
      </c>
      <c r="E13" s="34"/>
      <c r="F13" s="34"/>
      <c r="G13" s="34"/>
      <c r="H13" s="34"/>
      <c r="I13" s="34"/>
      <c r="J13" s="34"/>
      <c r="K13" s="11"/>
    </row>
    <row r="14" spans="1:11" x14ac:dyDescent="0.35">
      <c r="A14" s="40"/>
      <c r="B14" s="24" t="s">
        <v>1253</v>
      </c>
      <c r="C14" s="42">
        <v>0.917184</v>
      </c>
      <c r="D14" s="46" t="s">
        <v>838</v>
      </c>
      <c r="E14" s="34"/>
      <c r="F14" s="34"/>
      <c r="G14" s="34"/>
      <c r="H14" s="34"/>
      <c r="I14" s="34"/>
      <c r="J14" s="34"/>
      <c r="K14" s="11"/>
    </row>
    <row r="15" spans="1:11" x14ac:dyDescent="0.35">
      <c r="A15" s="40"/>
      <c r="B15" s="24" t="s">
        <v>1254</v>
      </c>
      <c r="C15" s="42">
        <v>0.91662500000000002</v>
      </c>
      <c r="D15" s="46" t="s">
        <v>839</v>
      </c>
      <c r="E15" s="34"/>
      <c r="F15" s="34"/>
      <c r="G15" s="34"/>
      <c r="H15" s="34"/>
      <c r="I15" s="34"/>
      <c r="J15" s="34"/>
      <c r="K15" s="11"/>
    </row>
    <row r="16" spans="1:11" x14ac:dyDescent="0.35">
      <c r="A16" s="40"/>
      <c r="B16" s="24" t="s">
        <v>1255</v>
      </c>
      <c r="C16" s="42">
        <v>0.89777300000000004</v>
      </c>
      <c r="D16" s="46" t="s">
        <v>840</v>
      </c>
      <c r="E16" s="34"/>
      <c r="F16" s="34"/>
      <c r="G16" s="34"/>
      <c r="H16" s="34"/>
      <c r="I16" s="34"/>
      <c r="J16" s="34"/>
      <c r="K16" s="11"/>
    </row>
    <row r="17" spans="1:11" x14ac:dyDescent="0.35">
      <c r="A17" s="40"/>
      <c r="B17" s="24" t="s">
        <v>1256</v>
      </c>
      <c r="C17" s="42">
        <v>0.88622699999999999</v>
      </c>
      <c r="D17" s="46" t="s">
        <v>841</v>
      </c>
      <c r="E17" s="34"/>
      <c r="F17" s="34"/>
      <c r="G17" s="34"/>
      <c r="H17" s="34"/>
      <c r="I17" s="34"/>
      <c r="J17" s="34"/>
      <c r="K17" s="37"/>
    </row>
    <row r="18" spans="1:11" x14ac:dyDescent="0.35">
      <c r="A18" s="40"/>
      <c r="B18" s="24" t="s">
        <v>1257</v>
      </c>
      <c r="C18" s="42">
        <v>0.88589799999999996</v>
      </c>
      <c r="D18" s="46" t="s">
        <v>842</v>
      </c>
      <c r="E18" s="34"/>
      <c r="F18" s="34"/>
      <c r="G18" s="34"/>
      <c r="H18" s="34"/>
      <c r="I18" s="34"/>
      <c r="J18" s="34"/>
      <c r="K18" s="11"/>
    </row>
    <row r="19" spans="1:11" x14ac:dyDescent="0.35">
      <c r="A19" s="40"/>
      <c r="B19" s="24" t="s">
        <v>1258</v>
      </c>
      <c r="C19" s="42">
        <v>0.88432299999999997</v>
      </c>
      <c r="D19" s="46" t="s">
        <v>843</v>
      </c>
      <c r="E19" s="34"/>
      <c r="F19" s="34"/>
      <c r="G19" s="34"/>
      <c r="H19" s="34"/>
      <c r="I19" s="34"/>
      <c r="J19" s="34"/>
      <c r="K19" s="11"/>
    </row>
    <row r="20" spans="1:11" x14ac:dyDescent="0.35">
      <c r="A20" s="40"/>
      <c r="B20" s="24" t="s">
        <v>1259</v>
      </c>
      <c r="C20" s="42">
        <v>0.87743700000000002</v>
      </c>
      <c r="D20" s="46" t="s">
        <v>844</v>
      </c>
      <c r="E20" s="34"/>
      <c r="F20" s="34"/>
      <c r="G20" s="34"/>
      <c r="H20" s="34"/>
      <c r="I20" s="34"/>
      <c r="J20" s="34"/>
      <c r="K20" s="11"/>
    </row>
    <row r="21" spans="1:11" x14ac:dyDescent="0.35">
      <c r="A21" s="40"/>
      <c r="B21" s="24" t="s">
        <v>1260</v>
      </c>
      <c r="C21" s="42">
        <v>0.86900900000000003</v>
      </c>
      <c r="D21" s="46" t="s">
        <v>845</v>
      </c>
      <c r="E21" s="34"/>
      <c r="F21" s="34"/>
      <c r="G21" s="34"/>
      <c r="H21" s="34"/>
      <c r="I21" s="34"/>
      <c r="J21" s="34"/>
      <c r="K21" s="11"/>
    </row>
    <row r="22" spans="1:11" x14ac:dyDescent="0.35">
      <c r="A22" s="40"/>
      <c r="B22" s="24" t="s">
        <v>1261</v>
      </c>
      <c r="C22" s="42">
        <v>0.86847200000000002</v>
      </c>
      <c r="D22" s="46" t="s">
        <v>846</v>
      </c>
      <c r="E22" s="34"/>
      <c r="F22" s="34"/>
      <c r="G22" s="34"/>
      <c r="H22" s="34"/>
      <c r="I22" s="34"/>
      <c r="J22" s="34"/>
      <c r="K22" s="11"/>
    </row>
    <row r="23" spans="1:11" x14ac:dyDescent="0.35">
      <c r="A23" s="40"/>
      <c r="B23" s="24" t="s">
        <v>1262</v>
      </c>
      <c r="C23" s="42">
        <v>0.86811199999999999</v>
      </c>
      <c r="D23" s="46" t="s">
        <v>847</v>
      </c>
      <c r="E23" s="34"/>
      <c r="F23" s="34"/>
      <c r="G23" s="34"/>
      <c r="H23" s="34"/>
      <c r="I23" s="34"/>
      <c r="J23" s="34"/>
      <c r="K23" s="11"/>
    </row>
    <row r="24" spans="1:11" x14ac:dyDescent="0.35">
      <c r="A24" s="40"/>
      <c r="B24" s="24" t="s">
        <v>1263</v>
      </c>
      <c r="C24" s="42">
        <v>0.86690199999999995</v>
      </c>
      <c r="D24" s="46" t="s">
        <v>848</v>
      </c>
      <c r="E24" s="34"/>
      <c r="F24" s="34"/>
      <c r="G24" s="34"/>
      <c r="H24" s="34"/>
      <c r="I24" s="34"/>
      <c r="J24" s="34"/>
      <c r="K24" s="11"/>
    </row>
    <row r="25" spans="1:11" x14ac:dyDescent="0.35">
      <c r="A25" s="40"/>
      <c r="B25" s="24" t="s">
        <v>1264</v>
      </c>
      <c r="C25" s="42">
        <v>0.86518300000000004</v>
      </c>
      <c r="D25" s="46" t="s">
        <v>849</v>
      </c>
      <c r="E25" s="34"/>
      <c r="F25" s="34"/>
      <c r="G25" s="34"/>
      <c r="H25" s="34"/>
      <c r="I25" s="34"/>
      <c r="J25" s="34"/>
      <c r="K25" s="11"/>
    </row>
    <row r="26" spans="1:11" x14ac:dyDescent="0.35">
      <c r="A26" s="40"/>
      <c r="B26" s="24" t="s">
        <v>1265</v>
      </c>
      <c r="C26" s="42">
        <v>0.86270599999999997</v>
      </c>
      <c r="D26" s="46" t="s">
        <v>850</v>
      </c>
      <c r="E26" s="34"/>
      <c r="F26" s="34"/>
      <c r="G26" s="34"/>
      <c r="H26" s="34"/>
      <c r="I26" s="34"/>
      <c r="J26" s="34"/>
      <c r="K26" s="11"/>
    </row>
    <row r="27" spans="1:11" x14ac:dyDescent="0.35">
      <c r="A27" s="40"/>
      <c r="B27" s="24" t="s">
        <v>1266</v>
      </c>
      <c r="C27" s="42">
        <v>0.86100900000000002</v>
      </c>
      <c r="D27" s="46" t="s">
        <v>851</v>
      </c>
      <c r="E27" s="34"/>
      <c r="F27" s="34"/>
      <c r="G27" s="34"/>
      <c r="H27" s="34"/>
      <c r="I27" s="34"/>
      <c r="J27" s="34"/>
      <c r="K27" s="11"/>
    </row>
    <row r="28" spans="1:11" x14ac:dyDescent="0.35">
      <c r="A28" s="40"/>
      <c r="B28" s="24" t="s">
        <v>1267</v>
      </c>
      <c r="C28" s="42">
        <v>0.85469799999999996</v>
      </c>
      <c r="D28" s="46" t="s">
        <v>852</v>
      </c>
      <c r="E28" s="34"/>
      <c r="F28" s="34"/>
      <c r="G28" s="34"/>
      <c r="H28" s="34"/>
      <c r="I28" s="34"/>
      <c r="J28" s="34"/>
      <c r="K28" s="11"/>
    </row>
    <row r="29" spans="1:11" x14ac:dyDescent="0.35">
      <c r="A29" s="40"/>
      <c r="B29" s="24" t="s">
        <v>1268</v>
      </c>
      <c r="C29" s="42">
        <v>0.85044399999999998</v>
      </c>
      <c r="D29" s="46" t="s">
        <v>853</v>
      </c>
      <c r="E29" s="34"/>
      <c r="F29" s="34"/>
      <c r="G29" s="34"/>
      <c r="H29" s="34"/>
      <c r="I29" s="34"/>
      <c r="J29" s="34"/>
      <c r="K29" s="11"/>
    </row>
    <row r="30" spans="1:11" x14ac:dyDescent="0.35">
      <c r="A30" s="45"/>
      <c r="B30" s="24" t="s">
        <v>1269</v>
      </c>
      <c r="C30" s="44">
        <v>0.82230199999999998</v>
      </c>
      <c r="D30" s="47" t="s">
        <v>854</v>
      </c>
      <c r="E30" s="35"/>
      <c r="F30" s="35"/>
      <c r="G30" s="35"/>
      <c r="H30" s="35"/>
      <c r="I30" s="35"/>
      <c r="J30" s="35"/>
      <c r="K30" s="11"/>
    </row>
    <row r="31" spans="1:11" x14ac:dyDescent="0.35">
      <c r="A31" s="45"/>
      <c r="B31" s="130" t="s">
        <v>1270</v>
      </c>
      <c r="C31" s="42">
        <v>0.04</v>
      </c>
      <c r="D31" s="131" t="s">
        <v>1271</v>
      </c>
      <c r="E31" s="34"/>
      <c r="F31" s="34"/>
      <c r="G31" s="34"/>
      <c r="H31" s="34"/>
      <c r="I31" s="34"/>
      <c r="J31" s="34"/>
      <c r="K31" s="11"/>
    </row>
    <row r="32" spans="1:11" x14ac:dyDescent="0.35">
      <c r="A32" s="45"/>
      <c r="B32" s="24" t="s">
        <v>1272</v>
      </c>
      <c r="C32" s="132" t="s">
        <v>1273</v>
      </c>
      <c r="D32" s="131" t="s">
        <v>1274</v>
      </c>
      <c r="E32" s="34"/>
      <c r="F32" s="34"/>
      <c r="G32" s="34"/>
      <c r="H32" s="34"/>
      <c r="I32" s="34"/>
      <c r="J32" s="34"/>
      <c r="K32" s="11"/>
    </row>
    <row r="33" spans="1:11" x14ac:dyDescent="0.35">
      <c r="A33" s="45"/>
      <c r="B33" s="24" t="s">
        <v>1275</v>
      </c>
      <c r="C33" s="132" t="s">
        <v>1273</v>
      </c>
      <c r="D33" s="133" t="s">
        <v>1276</v>
      </c>
      <c r="E33" s="34"/>
      <c r="F33" s="34"/>
      <c r="G33" s="34"/>
      <c r="H33" s="34"/>
      <c r="I33" s="34"/>
      <c r="J33" s="34"/>
      <c r="K33" s="11"/>
    </row>
    <row r="34" spans="1:11" x14ac:dyDescent="0.35">
      <c r="A34" s="33" t="s">
        <v>801</v>
      </c>
      <c r="B34" s="33" t="s">
        <v>1277</v>
      </c>
      <c r="C34" s="39">
        <v>1</v>
      </c>
      <c r="D34" s="33" t="s">
        <v>802</v>
      </c>
      <c r="E34" s="33"/>
      <c r="F34" s="33"/>
      <c r="G34" s="33"/>
      <c r="H34" s="33"/>
      <c r="I34" s="33"/>
      <c r="J34" s="33"/>
      <c r="K34" s="11"/>
    </row>
    <row r="35" spans="1:11" x14ac:dyDescent="0.35">
      <c r="A35" s="40"/>
      <c r="B35" s="24" t="s">
        <v>1278</v>
      </c>
      <c r="C35" s="42">
        <v>0.94620099999999996</v>
      </c>
      <c r="D35" s="24" t="s">
        <v>803</v>
      </c>
      <c r="E35" s="34" t="s">
        <v>1279</v>
      </c>
      <c r="F35" s="34" t="s">
        <v>804</v>
      </c>
      <c r="G35" s="34" t="s">
        <v>805</v>
      </c>
      <c r="H35" s="34" t="s">
        <v>1280</v>
      </c>
      <c r="I35" s="41" t="s">
        <v>806</v>
      </c>
      <c r="J35" s="34"/>
      <c r="K35" s="11"/>
    </row>
    <row r="36" spans="1:11" x14ac:dyDescent="0.35">
      <c r="A36" s="40"/>
      <c r="B36" s="24" t="s">
        <v>1281</v>
      </c>
      <c r="C36" s="42">
        <v>0.94240599999999997</v>
      </c>
      <c r="D36" s="24" t="s">
        <v>807</v>
      </c>
      <c r="E36" s="34"/>
      <c r="F36" s="34"/>
      <c r="G36" s="34"/>
      <c r="H36" s="34"/>
      <c r="I36" s="41"/>
      <c r="J36" s="34"/>
      <c r="K36" s="11"/>
    </row>
    <row r="37" spans="1:11" x14ac:dyDescent="0.35">
      <c r="A37" s="40"/>
      <c r="B37" s="24" t="s">
        <v>1282</v>
      </c>
      <c r="C37" s="42">
        <v>0.93612099999999998</v>
      </c>
      <c r="D37" s="24" t="s">
        <v>1283</v>
      </c>
      <c r="E37" s="34"/>
      <c r="F37" s="34"/>
      <c r="G37" s="34" t="s">
        <v>808</v>
      </c>
      <c r="H37" s="34" t="s">
        <v>809</v>
      </c>
      <c r="I37" s="41" t="s">
        <v>810</v>
      </c>
      <c r="J37" s="34" t="s">
        <v>1284</v>
      </c>
      <c r="K37" s="11"/>
    </row>
    <row r="38" spans="1:11" x14ac:dyDescent="0.35">
      <c r="A38" s="40"/>
      <c r="B38" s="24" t="s">
        <v>1285</v>
      </c>
      <c r="C38" s="42">
        <v>0.92866700000000002</v>
      </c>
      <c r="D38" s="24" t="s">
        <v>811</v>
      </c>
      <c r="E38" s="34"/>
      <c r="F38" s="34"/>
      <c r="G38" s="34" t="s">
        <v>812</v>
      </c>
      <c r="H38" s="34" t="s">
        <v>813</v>
      </c>
      <c r="I38" s="41" t="s">
        <v>814</v>
      </c>
      <c r="J38" s="34"/>
      <c r="K38" s="11"/>
    </row>
    <row r="39" spans="1:11" x14ac:dyDescent="0.35">
      <c r="A39" s="40"/>
      <c r="B39" s="24" t="s">
        <v>1286</v>
      </c>
      <c r="C39" s="42">
        <v>0.92832899999999996</v>
      </c>
      <c r="D39" s="24" t="s">
        <v>815</v>
      </c>
      <c r="E39" s="34"/>
      <c r="F39" s="34"/>
      <c r="G39" s="34" t="s">
        <v>1287</v>
      </c>
      <c r="H39" s="34" t="s">
        <v>816</v>
      </c>
      <c r="I39" s="43" t="s">
        <v>817</v>
      </c>
      <c r="J39" s="34"/>
      <c r="K39" s="11"/>
    </row>
    <row r="40" spans="1:11" x14ac:dyDescent="0.35">
      <c r="A40" s="40"/>
      <c r="B40" s="24" t="s">
        <v>1288</v>
      </c>
      <c r="C40" s="42">
        <v>0.92</v>
      </c>
      <c r="D40" s="34" t="s">
        <v>1303</v>
      </c>
      <c r="E40" s="34"/>
      <c r="F40" s="34"/>
      <c r="G40" s="34" t="s">
        <v>1304</v>
      </c>
      <c r="H40" s="34" t="s">
        <v>1305</v>
      </c>
      <c r="I40" s="34" t="s">
        <v>1289</v>
      </c>
      <c r="J40" s="34"/>
      <c r="K40" s="11"/>
    </row>
    <row r="41" spans="1:11" x14ac:dyDescent="0.35">
      <c r="A41" s="40"/>
      <c r="B41" s="24" t="s">
        <v>1290</v>
      </c>
      <c r="C41" s="42">
        <v>0.92118699999999998</v>
      </c>
      <c r="D41" s="24" t="s">
        <v>818</v>
      </c>
      <c r="E41" s="34"/>
      <c r="F41" s="34"/>
      <c r="G41" s="34" t="s">
        <v>819</v>
      </c>
      <c r="H41" s="34" t="s">
        <v>820</v>
      </c>
      <c r="I41" s="41" t="s">
        <v>821</v>
      </c>
      <c r="J41" s="34"/>
      <c r="K41" s="11"/>
    </row>
    <row r="42" spans="1:11" x14ac:dyDescent="0.35">
      <c r="A42" s="40"/>
      <c r="B42" s="24" t="s">
        <v>1291</v>
      </c>
      <c r="C42" s="42">
        <v>0.91904699999999995</v>
      </c>
      <c r="D42" s="24" t="s">
        <v>822</v>
      </c>
      <c r="E42" s="34"/>
      <c r="F42" s="34" t="s">
        <v>823</v>
      </c>
      <c r="G42" s="34" t="s">
        <v>824</v>
      </c>
      <c r="H42" s="34" t="s">
        <v>825</v>
      </c>
      <c r="I42" s="41" t="s">
        <v>826</v>
      </c>
      <c r="J42" s="34"/>
      <c r="K42" s="11"/>
    </row>
    <row r="43" spans="1:11" x14ac:dyDescent="0.35">
      <c r="A43" s="40"/>
      <c r="B43" s="24" t="s">
        <v>1292</v>
      </c>
      <c r="C43" s="42">
        <v>0.91522499999999996</v>
      </c>
      <c r="D43" s="24" t="s">
        <v>827</v>
      </c>
      <c r="E43" s="34" t="s">
        <v>828</v>
      </c>
      <c r="F43" s="34"/>
      <c r="G43" s="34"/>
      <c r="H43" s="34"/>
      <c r="I43" s="34"/>
      <c r="J43" s="34"/>
      <c r="K43" s="11"/>
    </row>
    <row r="44" spans="1:11" x14ac:dyDescent="0.35">
      <c r="A44" s="40"/>
      <c r="B44" s="24" t="s">
        <v>1293</v>
      </c>
      <c r="C44" s="44">
        <v>0.81962500000000005</v>
      </c>
      <c r="D44" s="35" t="s">
        <v>829</v>
      </c>
      <c r="E44" s="35"/>
      <c r="F44" s="35"/>
      <c r="G44" s="35"/>
      <c r="H44" s="35"/>
      <c r="I44" s="35"/>
      <c r="J44" s="35"/>
      <c r="K44" s="11"/>
    </row>
    <row r="45" spans="1:11" x14ac:dyDescent="0.35">
      <c r="A45" s="40"/>
      <c r="B45" s="130" t="s">
        <v>1294</v>
      </c>
      <c r="C45" s="134">
        <v>0.28000000000000003</v>
      </c>
      <c r="D45" s="130"/>
      <c r="E45" s="130"/>
      <c r="F45" s="130" t="s">
        <v>1295</v>
      </c>
      <c r="G45" s="130"/>
      <c r="H45" s="130"/>
      <c r="I45" s="130"/>
      <c r="J45" s="130"/>
      <c r="K45" s="11"/>
    </row>
    <row r="46" spans="1:11" x14ac:dyDescent="0.35">
      <c r="A46" s="40"/>
      <c r="B46" s="24" t="s">
        <v>1296</v>
      </c>
      <c r="C46" s="42">
        <v>0.17</v>
      </c>
      <c r="D46" s="34"/>
      <c r="E46" s="34"/>
      <c r="F46" s="34" t="s">
        <v>1297</v>
      </c>
      <c r="G46" s="34"/>
      <c r="H46" s="34"/>
      <c r="I46" s="34"/>
      <c r="J46" s="34"/>
      <c r="K46" s="11"/>
    </row>
    <row r="47" spans="1:11" x14ac:dyDescent="0.35">
      <c r="A47" s="33" t="s">
        <v>1298</v>
      </c>
      <c r="B47" s="32" t="s">
        <v>1299</v>
      </c>
      <c r="C47" s="126">
        <v>1</v>
      </c>
      <c r="D47" s="4"/>
      <c r="E47" s="4"/>
      <c r="F47" s="4"/>
      <c r="G47" s="4" t="s">
        <v>1240</v>
      </c>
      <c r="H47" s="4"/>
      <c r="I47" s="4"/>
      <c r="J47" s="4"/>
      <c r="K47" s="11"/>
    </row>
    <row r="48" spans="1:11" x14ac:dyDescent="0.35">
      <c r="A48" s="135"/>
      <c r="B48" s="136" t="s">
        <v>1300</v>
      </c>
      <c r="C48" s="137">
        <v>0.02</v>
      </c>
      <c r="D48" s="4"/>
      <c r="E48" s="4"/>
      <c r="F48" s="4"/>
      <c r="G48" s="4" t="s">
        <v>1301</v>
      </c>
      <c r="H48" s="4"/>
      <c r="I48" s="4"/>
      <c r="J48" s="4"/>
    </row>
    <row r="49" spans="1:3" x14ac:dyDescent="0.35">
      <c r="A49" s="49" t="s">
        <v>855</v>
      </c>
      <c r="C49" s="5"/>
    </row>
    <row r="50" spans="1:3" x14ac:dyDescent="0.35">
      <c r="A50" s="24" t="s">
        <v>856</v>
      </c>
      <c r="C50" s="5"/>
    </row>
    <row r="51" spans="1:3" ht="16.5" x14ac:dyDescent="0.35">
      <c r="A51" s="48" t="s">
        <v>857</v>
      </c>
      <c r="C51" s="5"/>
    </row>
    <row r="52" spans="1:3" x14ac:dyDescent="0.35">
      <c r="A52" s="48" t="s">
        <v>1302</v>
      </c>
      <c r="C52" s="5"/>
    </row>
    <row r="53" spans="1:3" x14ac:dyDescent="0.35">
      <c r="A53" s="48"/>
      <c r="C53" s="5"/>
    </row>
    <row r="54" spans="1:3" x14ac:dyDescent="0.35">
      <c r="A54" s="49" t="s">
        <v>858</v>
      </c>
      <c r="C54" s="5"/>
    </row>
    <row r="55" spans="1:3" x14ac:dyDescent="0.35">
      <c r="A55" s="24" t="s">
        <v>859</v>
      </c>
      <c r="B55" s="5"/>
    </row>
    <row r="56" spans="1:3" x14ac:dyDescent="0.35">
      <c r="A56" s="24" t="s">
        <v>860</v>
      </c>
      <c r="B56" s="5"/>
    </row>
    <row r="57" spans="1:3" x14ac:dyDescent="0.35">
      <c r="A57" s="24" t="s">
        <v>861</v>
      </c>
      <c r="B57" s="5"/>
    </row>
    <row r="58" spans="1:3" x14ac:dyDescent="0.35">
      <c r="A58" s="24" t="s">
        <v>862</v>
      </c>
      <c r="B58" s="5"/>
    </row>
    <row r="59" spans="1:3" x14ac:dyDescent="0.35">
      <c r="A59" s="24" t="s">
        <v>863</v>
      </c>
      <c r="B59" s="5"/>
    </row>
    <row r="60" spans="1:3" x14ac:dyDescent="0.35">
      <c r="A60" s="24" t="s">
        <v>864</v>
      </c>
      <c r="B60" s="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0"/>
  <sheetViews>
    <sheetView workbookViewId="0">
      <pane ySplit="2" topLeftCell="A3" activePane="bottomLeft" state="frozen"/>
      <selection pane="bottomLeft" sqref="A1:H1"/>
    </sheetView>
  </sheetViews>
  <sheetFormatPr defaultColWidth="8.81640625" defaultRowHeight="14.5" x14ac:dyDescent="0.35"/>
  <cols>
    <col min="1" max="1" width="15.81640625" customWidth="1"/>
    <col min="2" max="2" width="7.453125" style="5" bestFit="1" customWidth="1"/>
  </cols>
  <sheetData>
    <row r="1" spans="1:8" ht="57" customHeight="1" x14ac:dyDescent="0.35">
      <c r="A1" s="192" t="s">
        <v>1205</v>
      </c>
      <c r="B1" s="192"/>
      <c r="C1" s="192"/>
      <c r="D1" s="192"/>
      <c r="E1" s="192"/>
      <c r="F1" s="192"/>
      <c r="G1" s="192"/>
      <c r="H1" s="192"/>
    </row>
    <row r="2" spans="1:8" x14ac:dyDescent="0.35">
      <c r="A2" s="4" t="s">
        <v>29</v>
      </c>
      <c r="B2" s="6" t="s">
        <v>30</v>
      </c>
    </row>
    <row r="3" spans="1:8" x14ac:dyDescent="0.35">
      <c r="A3" s="4" t="s">
        <v>110</v>
      </c>
      <c r="B3" s="6">
        <v>1.0115000000000001</v>
      </c>
    </row>
    <row r="4" spans="1:8" x14ac:dyDescent="0.35">
      <c r="A4" s="4" t="s">
        <v>75</v>
      </c>
      <c r="B4" s="6">
        <v>1.0057</v>
      </c>
    </row>
    <row r="5" spans="1:8" x14ac:dyDescent="0.35">
      <c r="A5" s="4" t="s">
        <v>76</v>
      </c>
      <c r="B5" s="6">
        <v>1.0568</v>
      </c>
    </row>
    <row r="6" spans="1:8" x14ac:dyDescent="0.35">
      <c r="A6" s="4" t="s">
        <v>115</v>
      </c>
      <c r="B6" s="6">
        <v>1.0167999999999999</v>
      </c>
    </row>
    <row r="7" spans="1:8" x14ac:dyDescent="0.35">
      <c r="A7" s="4" t="s">
        <v>31</v>
      </c>
      <c r="B7" s="6">
        <v>1.048</v>
      </c>
    </row>
    <row r="8" spans="1:8" x14ac:dyDescent="0.35">
      <c r="A8" s="4" t="s">
        <v>78</v>
      </c>
      <c r="B8" s="6">
        <v>1.1256999999999999</v>
      </c>
    </row>
    <row r="9" spans="1:8" x14ac:dyDescent="0.35">
      <c r="A9" s="4" t="s">
        <v>32</v>
      </c>
      <c r="B9" s="6">
        <v>1.0530999999999999</v>
      </c>
    </row>
    <row r="10" spans="1:8" x14ac:dyDescent="0.35">
      <c r="A10" s="4" t="s">
        <v>33</v>
      </c>
      <c r="B10" s="6">
        <v>1.0268999999999999</v>
      </c>
    </row>
    <row r="11" spans="1:8" x14ac:dyDescent="0.35">
      <c r="A11" s="4" t="s">
        <v>81</v>
      </c>
      <c r="B11" s="6">
        <v>1.0302</v>
      </c>
    </row>
    <row r="12" spans="1:8" x14ac:dyDescent="0.35">
      <c r="A12" s="4" t="s">
        <v>34</v>
      </c>
      <c r="B12" s="6">
        <v>1.0023</v>
      </c>
    </row>
    <row r="13" spans="1:8" x14ac:dyDescent="0.35">
      <c r="A13" s="4" t="s">
        <v>83</v>
      </c>
      <c r="B13" s="6">
        <v>1.0059</v>
      </c>
    </row>
    <row r="14" spans="1:8" x14ac:dyDescent="0.35">
      <c r="A14" s="4" t="s">
        <v>113</v>
      </c>
      <c r="B14" s="6">
        <v>1.0276000000000001</v>
      </c>
    </row>
    <row r="15" spans="1:8" x14ac:dyDescent="0.35">
      <c r="A15" s="4" t="s">
        <v>84</v>
      </c>
      <c r="B15" s="6">
        <v>1.0306</v>
      </c>
    </row>
    <row r="16" spans="1:8" x14ac:dyDescent="0.35">
      <c r="A16" s="4" t="s">
        <v>112</v>
      </c>
      <c r="B16" s="6">
        <v>1.0051000000000001</v>
      </c>
    </row>
    <row r="17" spans="1:2" x14ac:dyDescent="0.35">
      <c r="A17" s="4" t="s">
        <v>35</v>
      </c>
      <c r="B17" s="6">
        <v>1.0294000000000001</v>
      </c>
    </row>
    <row r="18" spans="1:2" x14ac:dyDescent="0.35">
      <c r="A18" s="4" t="s">
        <v>36</v>
      </c>
      <c r="B18" s="6">
        <v>1.3381000000000001</v>
      </c>
    </row>
    <row r="19" spans="1:2" x14ac:dyDescent="0.35">
      <c r="A19" s="4" t="s">
        <v>46</v>
      </c>
      <c r="B19" s="6">
        <v>1.0843</v>
      </c>
    </row>
    <row r="20" spans="1:2" x14ac:dyDescent="0.35">
      <c r="A20" s="4" t="s">
        <v>47</v>
      </c>
      <c r="B20" s="6">
        <v>1.3788</v>
      </c>
    </row>
    <row r="21" spans="1:2" x14ac:dyDescent="0.35">
      <c r="A21" s="4" t="s">
        <v>48</v>
      </c>
      <c r="B21" s="6">
        <v>1.1769000000000001</v>
      </c>
    </row>
    <row r="22" spans="1:2" x14ac:dyDescent="0.35">
      <c r="A22" s="4" t="s">
        <v>37</v>
      </c>
      <c r="B22" s="6">
        <v>1.0074000000000001</v>
      </c>
    </row>
    <row r="23" spans="1:2" x14ac:dyDescent="0.35">
      <c r="A23" s="4" t="s">
        <v>88</v>
      </c>
      <c r="B23" s="6">
        <v>1.0598000000000001</v>
      </c>
    </row>
    <row r="24" spans="1:2" x14ac:dyDescent="0.35">
      <c r="A24" s="4" t="s">
        <v>39</v>
      </c>
      <c r="B24" s="6">
        <v>1.0055000000000001</v>
      </c>
    </row>
    <row r="25" spans="1:2" x14ac:dyDescent="0.35">
      <c r="A25" s="4" t="s">
        <v>38</v>
      </c>
      <c r="B25" s="6">
        <v>0.999</v>
      </c>
    </row>
    <row r="26" spans="1:2" x14ac:dyDescent="0.35">
      <c r="A26" s="4" t="s">
        <v>40</v>
      </c>
      <c r="B26" s="6">
        <v>1.0269999999999999</v>
      </c>
    </row>
    <row r="27" spans="1:2" x14ac:dyDescent="0.35">
      <c r="A27" s="4" t="s">
        <v>108</v>
      </c>
      <c r="B27" s="6">
        <v>1.0147999999999999</v>
      </c>
    </row>
    <row r="28" spans="1:2" x14ac:dyDescent="0.35">
      <c r="A28" s="4" t="s">
        <v>41</v>
      </c>
      <c r="B28" s="6">
        <v>0.99839999999999995</v>
      </c>
    </row>
    <row r="29" spans="1:2" x14ac:dyDescent="0.35">
      <c r="A29" s="4" t="s">
        <v>92</v>
      </c>
      <c r="B29" s="6">
        <v>1.0503</v>
      </c>
    </row>
    <row r="30" spans="1:2" x14ac:dyDescent="0.35">
      <c r="A30" s="4" t="s">
        <v>42</v>
      </c>
      <c r="B30" s="6">
        <v>1.0081</v>
      </c>
    </row>
    <row r="31" spans="1:2" x14ac:dyDescent="0.35">
      <c r="A31" s="4" t="s">
        <v>43</v>
      </c>
      <c r="B31" s="6">
        <v>1.0027999999999999</v>
      </c>
    </row>
    <row r="32" spans="1:2" x14ac:dyDescent="0.35">
      <c r="A32" s="4" t="s">
        <v>93</v>
      </c>
      <c r="B32" s="6">
        <v>1.0168999999999999</v>
      </c>
    </row>
    <row r="33" spans="1:2" x14ac:dyDescent="0.35">
      <c r="A33" s="4" t="s">
        <v>44</v>
      </c>
      <c r="B33" s="6">
        <v>1.0569999999999999</v>
      </c>
    </row>
    <row r="34" spans="1:2" x14ac:dyDescent="0.35">
      <c r="A34" s="4" t="s">
        <v>95</v>
      </c>
      <c r="B34" s="6">
        <v>1.0601</v>
      </c>
    </row>
    <row r="35" spans="1:2" x14ac:dyDescent="0.35">
      <c r="A35" s="4" t="s">
        <v>96</v>
      </c>
      <c r="B35" s="6">
        <v>1.0752999999999999</v>
      </c>
    </row>
    <row r="36" spans="1:2" x14ac:dyDescent="0.35">
      <c r="A36" s="4" t="s">
        <v>97</v>
      </c>
      <c r="B36" s="6">
        <v>1.0187999999999999</v>
      </c>
    </row>
    <row r="37" spans="1:2" x14ac:dyDescent="0.35">
      <c r="A37" s="4" t="s">
        <v>98</v>
      </c>
      <c r="B37" s="6">
        <v>1.0066999999999999</v>
      </c>
    </row>
    <row r="38" spans="1:2" x14ac:dyDescent="0.35">
      <c r="A38" s="4" t="s">
        <v>99</v>
      </c>
      <c r="B38" s="6">
        <v>0.99790000000000001</v>
      </c>
    </row>
    <row r="39" spans="1:2" x14ac:dyDescent="0.35">
      <c r="A39" s="4" t="s">
        <v>100</v>
      </c>
      <c r="B39" s="6">
        <v>1.0135000000000001</v>
      </c>
    </row>
    <row r="40" spans="1:2" x14ac:dyDescent="0.35">
      <c r="A40" s="4" t="s">
        <v>463</v>
      </c>
      <c r="B40" s="6">
        <v>1.0584</v>
      </c>
    </row>
    <row r="41" spans="1:2" x14ac:dyDescent="0.35">
      <c r="A41" s="4" t="s">
        <v>116</v>
      </c>
      <c r="B41" s="6">
        <v>1.0543</v>
      </c>
    </row>
    <row r="42" spans="1:2" x14ac:dyDescent="0.35">
      <c r="A42" s="4" t="s">
        <v>117</v>
      </c>
      <c r="B42" s="6">
        <v>1.032</v>
      </c>
    </row>
    <row r="43" spans="1:2" x14ac:dyDescent="0.35">
      <c r="A43" s="4" t="s">
        <v>114</v>
      </c>
      <c r="B43" s="6">
        <v>1.0053000000000001</v>
      </c>
    </row>
    <row r="44" spans="1:2" x14ac:dyDescent="0.35">
      <c r="A44" s="4" t="s">
        <v>111</v>
      </c>
      <c r="B44" s="6">
        <v>1.0074000000000001</v>
      </c>
    </row>
    <row r="45" spans="1:2" x14ac:dyDescent="0.35">
      <c r="A45" s="4" t="s">
        <v>45</v>
      </c>
      <c r="B45" s="6">
        <v>1.0612999999999999</v>
      </c>
    </row>
    <row r="46" spans="1:2" x14ac:dyDescent="0.35">
      <c r="A46" s="4" t="s">
        <v>102</v>
      </c>
      <c r="B46" s="6">
        <v>1.0403</v>
      </c>
    </row>
    <row r="47" spans="1:2" x14ac:dyDescent="0.35">
      <c r="A47" s="4" t="s">
        <v>103</v>
      </c>
      <c r="B47" s="6">
        <v>1.0076000000000001</v>
      </c>
    </row>
    <row r="48" spans="1:2" x14ac:dyDescent="0.35">
      <c r="A48" s="4" t="s">
        <v>104</v>
      </c>
      <c r="B48" s="6">
        <v>1.02</v>
      </c>
    </row>
    <row r="49" spans="1:2" x14ac:dyDescent="0.35">
      <c r="A49" s="4" t="s">
        <v>105</v>
      </c>
      <c r="B49" s="6">
        <v>1.0446</v>
      </c>
    </row>
    <row r="50" spans="1:2" x14ac:dyDescent="0.35">
      <c r="A50" s="4" t="s">
        <v>107</v>
      </c>
      <c r="B50" s="6">
        <v>1.0142</v>
      </c>
    </row>
  </sheetData>
  <mergeCells count="1">
    <mergeCell ref="A1:H1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zoomScale="80" zoomScaleNormal="80" zoomScalePageLayoutView="8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U6" sqref="U6"/>
    </sheetView>
  </sheetViews>
  <sheetFormatPr defaultColWidth="8.81640625" defaultRowHeight="14.5" x14ac:dyDescent="0.35"/>
  <cols>
    <col min="1" max="1" width="5.453125" style="70" customWidth="1"/>
    <col min="2" max="2" width="17.7265625" style="70" bestFit="1" customWidth="1"/>
    <col min="3" max="3" width="21" style="70" customWidth="1"/>
    <col min="4" max="4" width="22" style="70" customWidth="1"/>
    <col min="5" max="5" width="11.26953125" style="70" customWidth="1"/>
    <col min="6" max="6" width="11.7265625" style="70" customWidth="1"/>
    <col min="7" max="7" width="10.81640625" style="70" customWidth="1"/>
    <col min="8" max="8" width="17.453125" style="70" customWidth="1"/>
    <col min="9" max="10" width="11.7265625" style="70" customWidth="1"/>
    <col min="11" max="11" width="13.7265625" style="70" customWidth="1"/>
    <col min="12" max="12" width="16.453125" style="70" customWidth="1"/>
    <col min="13" max="16" width="8.81640625" style="70"/>
    <col min="17" max="17" width="14" style="70" customWidth="1"/>
    <col min="18" max="18" width="17.1796875" style="70" customWidth="1"/>
    <col min="19" max="19" width="18.1796875" style="70" customWidth="1"/>
    <col min="20" max="20" width="18" style="70" customWidth="1"/>
    <col min="21" max="21" width="15.7265625" style="70" bestFit="1" customWidth="1"/>
    <col min="22" max="22" width="15.26953125" style="70" customWidth="1"/>
    <col min="23" max="16384" width="8.81640625" style="70"/>
  </cols>
  <sheetData>
    <row r="1" spans="1:22" ht="65.25" customHeight="1" x14ac:dyDescent="0.35">
      <c r="A1" s="171" t="s">
        <v>1192</v>
      </c>
      <c r="B1" s="171"/>
      <c r="C1" s="171"/>
      <c r="D1" s="171"/>
      <c r="E1" s="171"/>
      <c r="F1" s="171"/>
      <c r="G1" s="171"/>
      <c r="H1" s="171"/>
    </row>
    <row r="2" spans="1:22" x14ac:dyDescent="0.35">
      <c r="B2" s="71"/>
      <c r="C2" s="71"/>
      <c r="D2" s="71"/>
      <c r="E2" s="71"/>
      <c r="F2" s="172" t="s">
        <v>437</v>
      </c>
      <c r="G2" s="172"/>
      <c r="H2" s="172"/>
      <c r="I2" s="172"/>
      <c r="J2" s="172"/>
      <c r="K2" s="173" t="s">
        <v>438</v>
      </c>
      <c r="L2" s="174"/>
      <c r="M2" s="174"/>
      <c r="N2" s="174"/>
      <c r="O2" s="174"/>
      <c r="P2" s="175"/>
      <c r="Q2" s="173" t="s">
        <v>439</v>
      </c>
      <c r="R2" s="174"/>
      <c r="S2" s="174"/>
      <c r="T2" s="175"/>
      <c r="U2" s="72"/>
      <c r="V2" s="85" t="s">
        <v>440</v>
      </c>
    </row>
    <row r="3" spans="1:22" x14ac:dyDescent="0.35">
      <c r="B3" s="176" t="s">
        <v>441</v>
      </c>
      <c r="C3" s="176"/>
      <c r="D3" s="177" t="s">
        <v>442</v>
      </c>
      <c r="E3" s="177" t="s">
        <v>474</v>
      </c>
      <c r="F3" s="179" t="s">
        <v>1241</v>
      </c>
      <c r="G3" s="179" t="s">
        <v>443</v>
      </c>
      <c r="H3" s="179"/>
      <c r="I3" s="181" t="s">
        <v>444</v>
      </c>
      <c r="J3" s="182"/>
      <c r="M3" s="183" t="s">
        <v>445</v>
      </c>
      <c r="N3" s="184"/>
      <c r="O3" s="184"/>
      <c r="P3" s="185"/>
      <c r="U3" s="73"/>
      <c r="V3" s="74"/>
    </row>
    <row r="4" spans="1:22" ht="43.5" x14ac:dyDescent="0.35">
      <c r="A4" s="80" t="s">
        <v>1190</v>
      </c>
      <c r="B4" s="75" t="s">
        <v>446</v>
      </c>
      <c r="C4" s="75" t="s">
        <v>447</v>
      </c>
      <c r="D4" s="178"/>
      <c r="E4" s="178"/>
      <c r="F4" s="180"/>
      <c r="G4" s="76" t="s">
        <v>448</v>
      </c>
      <c r="H4" s="76" t="s">
        <v>449</v>
      </c>
      <c r="I4" s="76" t="s">
        <v>475</v>
      </c>
      <c r="J4" s="76" t="s">
        <v>450</v>
      </c>
      <c r="K4" s="75" t="s">
        <v>451</v>
      </c>
      <c r="L4" s="76" t="s">
        <v>452</v>
      </c>
      <c r="M4" s="77" t="s">
        <v>453</v>
      </c>
      <c r="N4" s="77" t="s">
        <v>454</v>
      </c>
      <c r="O4" s="77" t="s">
        <v>455</v>
      </c>
      <c r="P4" s="77" t="s">
        <v>456</v>
      </c>
      <c r="Q4" s="76" t="s">
        <v>457</v>
      </c>
      <c r="R4" s="76" t="s">
        <v>458</v>
      </c>
      <c r="S4" s="76" t="s">
        <v>459</v>
      </c>
      <c r="T4" s="77" t="s">
        <v>460</v>
      </c>
      <c r="U4" s="76" t="s">
        <v>461</v>
      </c>
      <c r="V4" s="76" t="s">
        <v>462</v>
      </c>
    </row>
    <row r="5" spans="1:22" s="78" customFormat="1" ht="26" x14ac:dyDescent="0.35">
      <c r="A5" s="61" t="s">
        <v>1145</v>
      </c>
      <c r="B5" s="62" t="s">
        <v>463</v>
      </c>
      <c r="C5" s="62" t="s">
        <v>464</v>
      </c>
      <c r="D5" s="62" t="s">
        <v>878</v>
      </c>
      <c r="E5" s="62" t="s">
        <v>465</v>
      </c>
      <c r="F5" s="61">
        <v>12264</v>
      </c>
      <c r="G5" s="62" t="s">
        <v>466</v>
      </c>
      <c r="H5" s="62" t="s">
        <v>879</v>
      </c>
      <c r="I5" s="62" t="s">
        <v>880</v>
      </c>
      <c r="J5" s="67" t="s">
        <v>1140</v>
      </c>
      <c r="K5" s="62" t="s">
        <v>467</v>
      </c>
      <c r="L5" s="62" t="s">
        <v>468</v>
      </c>
      <c r="M5" s="62" t="s">
        <v>881</v>
      </c>
      <c r="N5" s="62" t="s">
        <v>466</v>
      </c>
      <c r="O5" s="62" t="s">
        <v>882</v>
      </c>
      <c r="P5" s="62" t="s">
        <v>469</v>
      </c>
      <c r="Q5" s="68" t="s">
        <v>470</v>
      </c>
      <c r="R5" s="62" t="s">
        <v>471</v>
      </c>
      <c r="S5" s="62" t="s">
        <v>472</v>
      </c>
      <c r="T5" s="62" t="s">
        <v>469</v>
      </c>
      <c r="U5" s="81">
        <v>25990511</v>
      </c>
      <c r="V5" s="62" t="s">
        <v>473</v>
      </c>
    </row>
    <row r="6" spans="1:22" ht="38.5" x14ac:dyDescent="0.35">
      <c r="A6" s="61" t="s">
        <v>1146</v>
      </c>
      <c r="B6" s="62" t="s">
        <v>75</v>
      </c>
      <c r="C6" s="62" t="s">
        <v>883</v>
      </c>
      <c r="D6" s="62" t="s">
        <v>884</v>
      </c>
      <c r="E6" s="62" t="s">
        <v>465</v>
      </c>
      <c r="F6" s="61">
        <v>465</v>
      </c>
      <c r="G6" s="62" t="s">
        <v>466</v>
      </c>
      <c r="H6" s="62" t="s">
        <v>885</v>
      </c>
      <c r="I6" s="62" t="s">
        <v>1112</v>
      </c>
      <c r="J6" s="67">
        <v>259</v>
      </c>
      <c r="K6" s="62" t="s">
        <v>886</v>
      </c>
      <c r="L6" s="62" t="s">
        <v>887</v>
      </c>
      <c r="M6" s="62" t="s">
        <v>881</v>
      </c>
      <c r="N6" s="62" t="s">
        <v>466</v>
      </c>
      <c r="O6" s="62" t="s">
        <v>882</v>
      </c>
      <c r="P6" s="62" t="s">
        <v>469</v>
      </c>
      <c r="Q6" s="67">
        <v>621455</v>
      </c>
      <c r="R6" s="62" t="s">
        <v>888</v>
      </c>
      <c r="S6" s="62" t="s">
        <v>889</v>
      </c>
      <c r="T6" s="62" t="s">
        <v>469</v>
      </c>
      <c r="U6" s="67">
        <v>12598618</v>
      </c>
      <c r="V6" s="62" t="s">
        <v>890</v>
      </c>
    </row>
    <row r="7" spans="1:22" ht="38.5" x14ac:dyDescent="0.35">
      <c r="A7" s="61" t="s">
        <v>1147</v>
      </c>
      <c r="B7" s="62" t="s">
        <v>76</v>
      </c>
      <c r="C7" s="63" t="s">
        <v>891</v>
      </c>
      <c r="D7" s="64" t="s">
        <v>1200</v>
      </c>
      <c r="E7" s="65" t="s">
        <v>465</v>
      </c>
      <c r="F7" s="61">
        <v>590</v>
      </c>
      <c r="G7" s="65" t="s">
        <v>892</v>
      </c>
      <c r="H7" s="65" t="s">
        <v>893</v>
      </c>
      <c r="I7" s="61" t="s">
        <v>1141</v>
      </c>
      <c r="J7" s="67">
        <v>312</v>
      </c>
      <c r="K7" s="62" t="s">
        <v>894</v>
      </c>
      <c r="L7" s="62" t="s">
        <v>468</v>
      </c>
      <c r="M7" s="62" t="s">
        <v>895</v>
      </c>
      <c r="N7" s="62" t="s">
        <v>892</v>
      </c>
      <c r="O7" s="62" t="s">
        <v>896</v>
      </c>
      <c r="P7" s="62" t="s">
        <v>469</v>
      </c>
      <c r="Q7" s="67">
        <v>513729</v>
      </c>
      <c r="R7" s="62" t="s">
        <v>897</v>
      </c>
      <c r="S7" s="62" t="s">
        <v>472</v>
      </c>
      <c r="T7" s="62" t="s">
        <v>469</v>
      </c>
      <c r="U7" s="67">
        <v>11461379</v>
      </c>
      <c r="V7" s="62" t="s">
        <v>890</v>
      </c>
    </row>
    <row r="8" spans="1:22" ht="25" customHeight="1" x14ac:dyDescent="0.35">
      <c r="A8" s="61" t="s">
        <v>1148</v>
      </c>
      <c r="B8" s="62" t="s">
        <v>77</v>
      </c>
      <c r="C8" s="62" t="s">
        <v>898</v>
      </c>
      <c r="D8" s="79" t="s">
        <v>899</v>
      </c>
      <c r="E8" s="62" t="s">
        <v>900</v>
      </c>
      <c r="F8" s="61">
        <v>1543</v>
      </c>
      <c r="G8" s="62" t="s">
        <v>466</v>
      </c>
      <c r="H8" s="62" t="s">
        <v>901</v>
      </c>
      <c r="I8" s="65" t="s">
        <v>1113</v>
      </c>
      <c r="J8" s="67">
        <v>1021</v>
      </c>
      <c r="K8" s="62" t="s">
        <v>902</v>
      </c>
      <c r="L8" s="65" t="s">
        <v>903</v>
      </c>
      <c r="M8" s="62" t="s">
        <v>881</v>
      </c>
      <c r="N8" s="62" t="s">
        <v>904</v>
      </c>
      <c r="O8" s="62" t="s">
        <v>905</v>
      </c>
      <c r="P8" s="62" t="s">
        <v>469</v>
      </c>
      <c r="Q8" s="67">
        <v>367129</v>
      </c>
      <c r="R8" s="62" t="s">
        <v>471</v>
      </c>
      <c r="S8" s="62" t="s">
        <v>472</v>
      </c>
      <c r="T8" s="62" t="s">
        <v>469</v>
      </c>
      <c r="U8" s="81">
        <v>7420427</v>
      </c>
      <c r="V8" s="62" t="s">
        <v>890</v>
      </c>
    </row>
    <row r="9" spans="1:22" ht="25" customHeight="1" x14ac:dyDescent="0.35">
      <c r="A9" s="61" t="s">
        <v>1149</v>
      </c>
      <c r="B9" s="62" t="s">
        <v>78</v>
      </c>
      <c r="C9" s="62" t="s">
        <v>78</v>
      </c>
      <c r="D9" s="62" t="s">
        <v>906</v>
      </c>
      <c r="E9" s="62" t="s">
        <v>465</v>
      </c>
      <c r="F9" s="61">
        <v>802</v>
      </c>
      <c r="G9" s="62" t="s">
        <v>466</v>
      </c>
      <c r="H9" s="62" t="s">
        <v>901</v>
      </c>
      <c r="I9" s="62" t="s">
        <v>907</v>
      </c>
      <c r="J9" s="67">
        <v>410</v>
      </c>
      <c r="K9" s="62" t="s">
        <v>908</v>
      </c>
      <c r="L9" s="62" t="s">
        <v>909</v>
      </c>
      <c r="M9" s="62" t="s">
        <v>881</v>
      </c>
      <c r="N9" s="62" t="s">
        <v>910</v>
      </c>
      <c r="O9" s="62" t="s">
        <v>882</v>
      </c>
      <c r="P9" s="62" t="s">
        <v>469</v>
      </c>
      <c r="Q9" s="67">
        <v>517216</v>
      </c>
      <c r="R9" s="62" t="s">
        <v>911</v>
      </c>
      <c r="S9" s="62" t="s">
        <v>912</v>
      </c>
      <c r="T9" s="62" t="s">
        <v>469</v>
      </c>
      <c r="U9" s="67">
        <v>29762572</v>
      </c>
      <c r="V9" s="62" t="s">
        <v>890</v>
      </c>
    </row>
    <row r="10" spans="1:22" ht="25" customHeight="1" x14ac:dyDescent="0.35">
      <c r="A10" s="61" t="s">
        <v>1150</v>
      </c>
      <c r="B10" s="62" t="s">
        <v>79</v>
      </c>
      <c r="C10" s="62" t="s">
        <v>914</v>
      </c>
      <c r="D10" s="79" t="s">
        <v>899</v>
      </c>
      <c r="E10" s="62" t="s">
        <v>900</v>
      </c>
      <c r="F10" s="61">
        <v>5279</v>
      </c>
      <c r="G10" s="62" t="s">
        <v>466</v>
      </c>
      <c r="H10" s="62" t="s">
        <v>901</v>
      </c>
      <c r="I10" s="62" t="s">
        <v>1114</v>
      </c>
      <c r="J10" s="67">
        <v>3998</v>
      </c>
      <c r="K10" s="62" t="s">
        <v>915</v>
      </c>
      <c r="L10" s="65" t="s">
        <v>903</v>
      </c>
      <c r="M10" s="62" t="s">
        <v>881</v>
      </c>
      <c r="N10" s="62" t="s">
        <v>904</v>
      </c>
      <c r="O10" s="62" t="s">
        <v>916</v>
      </c>
      <c r="P10" s="62" t="s">
        <v>469</v>
      </c>
      <c r="Q10" s="67">
        <v>621779</v>
      </c>
      <c r="R10" s="62" t="s">
        <v>471</v>
      </c>
      <c r="S10" s="62" t="s">
        <v>472</v>
      </c>
      <c r="T10" s="62" t="s">
        <v>469</v>
      </c>
      <c r="U10" s="81">
        <v>8864444</v>
      </c>
      <c r="V10" s="62" t="s">
        <v>890</v>
      </c>
    </row>
    <row r="11" spans="1:22" ht="25" customHeight="1" x14ac:dyDescent="0.35">
      <c r="A11" s="61" t="s">
        <v>534</v>
      </c>
      <c r="B11" s="62" t="s">
        <v>80</v>
      </c>
      <c r="C11" s="62" t="s">
        <v>917</v>
      </c>
      <c r="D11" s="63" t="s">
        <v>918</v>
      </c>
      <c r="E11" s="62" t="s">
        <v>465</v>
      </c>
      <c r="F11" s="61">
        <v>1996</v>
      </c>
      <c r="G11" s="62" t="s">
        <v>466</v>
      </c>
      <c r="H11" s="62" t="s">
        <v>919</v>
      </c>
      <c r="I11" s="62" t="s">
        <v>1115</v>
      </c>
      <c r="J11" s="67">
        <v>368</v>
      </c>
      <c r="K11" s="62" t="s">
        <v>886</v>
      </c>
      <c r="L11" s="62" t="s">
        <v>887</v>
      </c>
      <c r="M11" s="62" t="s">
        <v>881</v>
      </c>
      <c r="N11" s="62" t="s">
        <v>466</v>
      </c>
      <c r="O11" s="62" t="s">
        <v>905</v>
      </c>
      <c r="P11" s="62" t="s">
        <v>469</v>
      </c>
      <c r="Q11" s="67">
        <v>585117</v>
      </c>
      <c r="R11" s="66" t="s">
        <v>920</v>
      </c>
      <c r="S11" s="62" t="s">
        <v>921</v>
      </c>
      <c r="T11" s="62" t="s">
        <v>469</v>
      </c>
      <c r="U11" s="67">
        <v>17110136</v>
      </c>
      <c r="V11" s="62" t="s">
        <v>890</v>
      </c>
    </row>
    <row r="12" spans="1:22" ht="25" customHeight="1" x14ac:dyDescent="0.35">
      <c r="A12" s="61" t="s">
        <v>1151</v>
      </c>
      <c r="B12" s="62" t="s">
        <v>81</v>
      </c>
      <c r="C12" s="62" t="s">
        <v>922</v>
      </c>
      <c r="D12" s="62" t="s">
        <v>923</v>
      </c>
      <c r="E12" s="62" t="s">
        <v>924</v>
      </c>
      <c r="F12" s="61">
        <v>5295</v>
      </c>
      <c r="G12" s="62" t="s">
        <v>466</v>
      </c>
      <c r="H12" s="65" t="s">
        <v>925</v>
      </c>
      <c r="I12" s="62" t="s">
        <v>1116</v>
      </c>
      <c r="J12" s="67">
        <v>2048</v>
      </c>
      <c r="K12" s="62" t="s">
        <v>926</v>
      </c>
      <c r="L12" s="62" t="s">
        <v>909</v>
      </c>
      <c r="M12" s="62" t="s">
        <v>881</v>
      </c>
      <c r="N12" s="62" t="s">
        <v>466</v>
      </c>
      <c r="O12" s="62" t="s">
        <v>916</v>
      </c>
      <c r="P12" s="62" t="s">
        <v>469</v>
      </c>
      <c r="Q12" s="68" t="s">
        <v>927</v>
      </c>
      <c r="R12" s="64"/>
      <c r="S12" s="62" t="s">
        <v>921</v>
      </c>
      <c r="T12" s="62" t="s">
        <v>469</v>
      </c>
      <c r="U12" s="81">
        <v>16710707</v>
      </c>
      <c r="V12" s="62" t="s">
        <v>890</v>
      </c>
    </row>
    <row r="13" spans="1:22" ht="25" customHeight="1" x14ac:dyDescent="0.35">
      <c r="A13" s="61" t="s">
        <v>1152</v>
      </c>
      <c r="B13" s="62" t="s">
        <v>82</v>
      </c>
      <c r="C13" s="62" t="s">
        <v>928</v>
      </c>
      <c r="D13" s="63" t="s">
        <v>918</v>
      </c>
      <c r="E13" s="62" t="s">
        <v>465</v>
      </c>
      <c r="F13" s="61">
        <v>1869</v>
      </c>
      <c r="G13" s="62" t="s">
        <v>466</v>
      </c>
      <c r="H13" s="62" t="s">
        <v>919</v>
      </c>
      <c r="I13" s="62" t="s">
        <v>1117</v>
      </c>
      <c r="J13" s="67">
        <v>653</v>
      </c>
      <c r="K13" s="62" t="s">
        <v>929</v>
      </c>
      <c r="L13" s="62" t="s">
        <v>930</v>
      </c>
      <c r="M13" s="62" t="s">
        <v>881</v>
      </c>
      <c r="N13" s="62" t="s">
        <v>466</v>
      </c>
      <c r="O13" s="62" t="s">
        <v>905</v>
      </c>
      <c r="P13" s="62" t="s">
        <v>469</v>
      </c>
      <c r="Q13" s="67">
        <v>503464</v>
      </c>
      <c r="R13" s="62" t="s">
        <v>920</v>
      </c>
      <c r="S13" s="62" t="s">
        <v>921</v>
      </c>
      <c r="T13" s="62" t="s">
        <v>469</v>
      </c>
      <c r="U13" s="67">
        <v>18454492</v>
      </c>
      <c r="V13" s="62" t="s">
        <v>890</v>
      </c>
    </row>
    <row r="14" spans="1:22" ht="25" customHeight="1" x14ac:dyDescent="0.35">
      <c r="A14" s="61" t="s">
        <v>1153</v>
      </c>
      <c r="B14" s="62" t="s">
        <v>83</v>
      </c>
      <c r="C14" s="62" t="s">
        <v>931</v>
      </c>
      <c r="D14" s="62" t="s">
        <v>932</v>
      </c>
      <c r="E14" s="62" t="s">
        <v>465</v>
      </c>
      <c r="F14" s="61">
        <v>7599</v>
      </c>
      <c r="G14" s="62" t="s">
        <v>933</v>
      </c>
      <c r="H14" s="62" t="s">
        <v>934</v>
      </c>
      <c r="I14" s="62" t="s">
        <v>1118</v>
      </c>
      <c r="J14" s="67">
        <v>5841</v>
      </c>
      <c r="K14" s="62" t="s">
        <v>935</v>
      </c>
      <c r="L14" s="62" t="s">
        <v>909</v>
      </c>
      <c r="M14" s="62" t="s">
        <v>936</v>
      </c>
      <c r="N14" s="62" t="s">
        <v>933</v>
      </c>
      <c r="O14" s="62" t="s">
        <v>937</v>
      </c>
      <c r="P14" s="62" t="s">
        <v>469</v>
      </c>
      <c r="Q14" s="67">
        <v>609547</v>
      </c>
      <c r="R14" s="66" t="s">
        <v>920</v>
      </c>
      <c r="S14" s="62" t="s">
        <v>921</v>
      </c>
      <c r="T14" s="62" t="s">
        <v>469</v>
      </c>
      <c r="U14" s="81">
        <v>17009126</v>
      </c>
      <c r="V14" s="62" t="s">
        <v>890</v>
      </c>
    </row>
    <row r="15" spans="1:22" ht="25" customHeight="1" x14ac:dyDescent="0.35">
      <c r="A15" s="61" t="s">
        <v>1154</v>
      </c>
      <c r="B15" s="62" t="s">
        <v>84</v>
      </c>
      <c r="C15" s="62" t="s">
        <v>1198</v>
      </c>
      <c r="D15" s="79" t="s">
        <v>938</v>
      </c>
      <c r="E15" s="62" t="s">
        <v>939</v>
      </c>
      <c r="F15" s="61">
        <v>2538</v>
      </c>
      <c r="G15" s="62" t="s">
        <v>466</v>
      </c>
      <c r="H15" s="65" t="s">
        <v>893</v>
      </c>
      <c r="I15" s="62" t="s">
        <v>940</v>
      </c>
      <c r="J15" s="67">
        <v>466</v>
      </c>
      <c r="K15" s="62" t="s">
        <v>941</v>
      </c>
      <c r="L15" s="62" t="s">
        <v>909</v>
      </c>
      <c r="M15" s="62" t="s">
        <v>881</v>
      </c>
      <c r="N15" s="62" t="s">
        <v>466</v>
      </c>
      <c r="O15" s="62" t="s">
        <v>882</v>
      </c>
      <c r="P15" s="62" t="s">
        <v>469</v>
      </c>
      <c r="Q15" s="68" t="s">
        <v>942</v>
      </c>
      <c r="R15" s="62" t="s">
        <v>471</v>
      </c>
      <c r="S15" s="62" t="s">
        <v>472</v>
      </c>
      <c r="T15" s="62" t="s">
        <v>469</v>
      </c>
      <c r="U15" s="81">
        <v>18173289</v>
      </c>
      <c r="V15" s="62" t="s">
        <v>943</v>
      </c>
    </row>
    <row r="16" spans="1:22" ht="25" customHeight="1" x14ac:dyDescent="0.35">
      <c r="A16" s="61" t="s">
        <v>1155</v>
      </c>
      <c r="B16" s="62" t="s">
        <v>85</v>
      </c>
      <c r="C16" s="62" t="s">
        <v>944</v>
      </c>
      <c r="D16" s="62" t="s">
        <v>945</v>
      </c>
      <c r="E16" s="62" t="s">
        <v>946</v>
      </c>
      <c r="F16" s="61">
        <v>4789</v>
      </c>
      <c r="G16" s="62" t="s">
        <v>947</v>
      </c>
      <c r="H16" s="62" t="s">
        <v>948</v>
      </c>
      <c r="I16" s="62" t="s">
        <v>1119</v>
      </c>
      <c r="J16" s="67">
        <v>2690</v>
      </c>
      <c r="K16" s="62" t="s">
        <v>886</v>
      </c>
      <c r="L16" s="62" t="s">
        <v>949</v>
      </c>
      <c r="M16" s="62" t="s">
        <v>936</v>
      </c>
      <c r="N16" s="62" t="s">
        <v>933</v>
      </c>
      <c r="O16" s="62" t="s">
        <v>937</v>
      </c>
      <c r="P16" s="62" t="s">
        <v>469</v>
      </c>
      <c r="Q16" s="67">
        <v>599226</v>
      </c>
      <c r="R16" s="62" t="s">
        <v>920</v>
      </c>
      <c r="S16" s="62" t="s">
        <v>921</v>
      </c>
      <c r="T16" s="62" t="s">
        <v>469</v>
      </c>
      <c r="U16" s="81">
        <v>16918912</v>
      </c>
      <c r="V16" s="62" t="s">
        <v>890</v>
      </c>
    </row>
    <row r="17" spans="1:22" ht="25" customHeight="1" x14ac:dyDescent="0.35">
      <c r="A17" s="61" t="s">
        <v>1156</v>
      </c>
      <c r="B17" s="62" t="s">
        <v>950</v>
      </c>
      <c r="C17" s="62" t="s">
        <v>951</v>
      </c>
      <c r="D17" s="62" t="s">
        <v>906</v>
      </c>
      <c r="E17" s="62" t="s">
        <v>465</v>
      </c>
      <c r="F17" s="61">
        <v>2242</v>
      </c>
      <c r="G17" s="62" t="s">
        <v>952</v>
      </c>
      <c r="H17" s="62" t="s">
        <v>919</v>
      </c>
      <c r="I17" s="62" t="s">
        <v>1120</v>
      </c>
      <c r="J17" s="67">
        <v>1608</v>
      </c>
      <c r="K17" s="62" t="s">
        <v>953</v>
      </c>
      <c r="L17" s="62" t="s">
        <v>903</v>
      </c>
      <c r="M17" s="62" t="s">
        <v>895</v>
      </c>
      <c r="N17" s="62" t="s">
        <v>892</v>
      </c>
      <c r="O17" s="62" t="s">
        <v>954</v>
      </c>
      <c r="P17" s="64" t="s">
        <v>469</v>
      </c>
      <c r="Q17" s="67">
        <v>493840</v>
      </c>
      <c r="R17" s="62" t="s">
        <v>921</v>
      </c>
      <c r="S17" s="62" t="s">
        <v>921</v>
      </c>
      <c r="T17" s="64" t="s">
        <v>469</v>
      </c>
      <c r="U17" s="81">
        <v>17223335</v>
      </c>
      <c r="V17" s="62" t="s">
        <v>955</v>
      </c>
    </row>
    <row r="18" spans="1:22" ht="25" customHeight="1" x14ac:dyDescent="0.35">
      <c r="A18" s="61" t="s">
        <v>1157</v>
      </c>
      <c r="B18" s="62" t="s">
        <v>956</v>
      </c>
      <c r="C18" s="62" t="s">
        <v>957</v>
      </c>
      <c r="D18" s="62" t="s">
        <v>958</v>
      </c>
      <c r="E18" s="62" t="s">
        <v>465</v>
      </c>
      <c r="F18" s="61">
        <v>2495</v>
      </c>
      <c r="G18" s="62" t="s">
        <v>892</v>
      </c>
      <c r="H18" s="62" t="s">
        <v>919</v>
      </c>
      <c r="I18" s="62" t="s">
        <v>1121</v>
      </c>
      <c r="J18" s="67">
        <v>1288</v>
      </c>
      <c r="K18" s="62" t="s">
        <v>959</v>
      </c>
      <c r="L18" s="62" t="s">
        <v>960</v>
      </c>
      <c r="M18" s="62" t="s">
        <v>895</v>
      </c>
      <c r="N18" s="62" t="s">
        <v>892</v>
      </c>
      <c r="O18" s="62" t="s">
        <v>954</v>
      </c>
      <c r="P18" s="64" t="s">
        <v>469</v>
      </c>
      <c r="Q18" s="67">
        <v>902168</v>
      </c>
      <c r="R18" s="62" t="s">
        <v>921</v>
      </c>
      <c r="S18" s="62" t="s">
        <v>921</v>
      </c>
      <c r="T18" s="64" t="s">
        <v>469</v>
      </c>
      <c r="U18" s="81">
        <v>17432448</v>
      </c>
      <c r="V18" s="62" t="s">
        <v>955</v>
      </c>
    </row>
    <row r="19" spans="1:22" ht="25" customHeight="1" x14ac:dyDescent="0.35">
      <c r="A19" s="61" t="s">
        <v>1158</v>
      </c>
      <c r="B19" s="62" t="s">
        <v>961</v>
      </c>
      <c r="C19" s="62" t="s">
        <v>962</v>
      </c>
      <c r="D19" s="62" t="s">
        <v>963</v>
      </c>
      <c r="E19" s="62" t="s">
        <v>465</v>
      </c>
      <c r="F19" s="61">
        <v>2528</v>
      </c>
      <c r="G19" s="62" t="s">
        <v>892</v>
      </c>
      <c r="H19" s="62" t="s">
        <v>919</v>
      </c>
      <c r="I19" s="62" t="s">
        <v>1122</v>
      </c>
      <c r="J19" s="67">
        <v>1467</v>
      </c>
      <c r="K19" s="62" t="s">
        <v>964</v>
      </c>
      <c r="L19" s="64"/>
      <c r="M19" s="62" t="s">
        <v>895</v>
      </c>
      <c r="N19" s="62" t="s">
        <v>892</v>
      </c>
      <c r="O19" s="62" t="s">
        <v>954</v>
      </c>
      <c r="P19" s="64" t="s">
        <v>469</v>
      </c>
      <c r="Q19" s="67">
        <v>914442</v>
      </c>
      <c r="R19" s="62" t="s">
        <v>921</v>
      </c>
      <c r="S19" s="62" t="s">
        <v>921</v>
      </c>
      <c r="T19" s="64" t="s">
        <v>469</v>
      </c>
      <c r="U19" s="81">
        <v>22688554</v>
      </c>
      <c r="V19" s="62" t="s">
        <v>955</v>
      </c>
    </row>
    <row r="20" spans="1:22" ht="25" customHeight="1" x14ac:dyDescent="0.35">
      <c r="A20" s="61" t="s">
        <v>1159</v>
      </c>
      <c r="B20" s="62" t="s">
        <v>86</v>
      </c>
      <c r="C20" s="62" t="s">
        <v>965</v>
      </c>
      <c r="D20" s="62"/>
      <c r="E20" s="62" t="s">
        <v>465</v>
      </c>
      <c r="F20" s="61">
        <v>2142</v>
      </c>
      <c r="G20" s="62" t="s">
        <v>892</v>
      </c>
      <c r="H20" s="62" t="s">
        <v>919</v>
      </c>
      <c r="I20" s="62" t="s">
        <v>1123</v>
      </c>
      <c r="J20" s="67">
        <v>1147</v>
      </c>
      <c r="K20" s="62" t="s">
        <v>959</v>
      </c>
      <c r="L20" s="64"/>
      <c r="M20" s="62" t="s">
        <v>895</v>
      </c>
      <c r="N20" s="62" t="s">
        <v>892</v>
      </c>
      <c r="O20" s="62" t="s">
        <v>954</v>
      </c>
      <c r="P20" s="64" t="s">
        <v>469</v>
      </c>
      <c r="Q20" s="67">
        <v>907004</v>
      </c>
      <c r="R20" s="62" t="s">
        <v>921</v>
      </c>
      <c r="S20" s="62" t="s">
        <v>921</v>
      </c>
      <c r="T20" s="64" t="s">
        <v>469</v>
      </c>
      <c r="U20" s="81">
        <v>16006028</v>
      </c>
      <c r="V20" s="62" t="s">
        <v>955</v>
      </c>
    </row>
    <row r="21" spans="1:22" ht="25" customHeight="1" x14ac:dyDescent="0.35">
      <c r="A21" s="61" t="s">
        <v>1160</v>
      </c>
      <c r="B21" s="62" t="s">
        <v>87</v>
      </c>
      <c r="C21" s="62" t="s">
        <v>966</v>
      </c>
      <c r="D21" s="79" t="s">
        <v>967</v>
      </c>
      <c r="E21" s="62" t="s">
        <v>465</v>
      </c>
      <c r="F21" s="61">
        <v>3064</v>
      </c>
      <c r="G21" s="62" t="s">
        <v>892</v>
      </c>
      <c r="H21" s="62" t="s">
        <v>919</v>
      </c>
      <c r="I21" s="61">
        <v>877</v>
      </c>
      <c r="J21" s="67">
        <v>2187</v>
      </c>
      <c r="K21" s="62" t="s">
        <v>959</v>
      </c>
      <c r="L21" s="62" t="s">
        <v>903</v>
      </c>
      <c r="M21" s="62" t="s">
        <v>895</v>
      </c>
      <c r="N21" s="62" t="s">
        <v>892</v>
      </c>
      <c r="O21" s="62" t="s">
        <v>896</v>
      </c>
      <c r="P21" s="64" t="s">
        <v>469</v>
      </c>
      <c r="Q21" s="67">
        <v>706193</v>
      </c>
      <c r="R21" s="66" t="s">
        <v>920</v>
      </c>
      <c r="S21" s="62" t="s">
        <v>921</v>
      </c>
      <c r="T21" s="62" t="s">
        <v>968</v>
      </c>
      <c r="U21" s="81">
        <v>13607707</v>
      </c>
      <c r="V21" s="62" t="s">
        <v>890</v>
      </c>
    </row>
    <row r="22" spans="1:22" ht="25" customHeight="1" x14ac:dyDescent="0.35">
      <c r="A22" s="61" t="s">
        <v>1161</v>
      </c>
      <c r="B22" s="62" t="s">
        <v>88</v>
      </c>
      <c r="C22" s="62" t="s">
        <v>969</v>
      </c>
      <c r="D22" s="62" t="s">
        <v>970</v>
      </c>
      <c r="E22" s="62" t="s">
        <v>971</v>
      </c>
      <c r="F22" s="61">
        <v>5458</v>
      </c>
      <c r="G22" s="62" t="s">
        <v>972</v>
      </c>
      <c r="H22" s="62" t="s">
        <v>973</v>
      </c>
      <c r="I22" s="62" t="s">
        <v>1124</v>
      </c>
      <c r="J22" s="67" t="s">
        <v>1193</v>
      </c>
      <c r="K22" s="62" t="s">
        <v>974</v>
      </c>
      <c r="L22" s="62" t="s">
        <v>468</v>
      </c>
      <c r="M22" s="62" t="s">
        <v>895</v>
      </c>
      <c r="N22" s="62" t="s">
        <v>972</v>
      </c>
      <c r="O22" s="62" t="s">
        <v>896</v>
      </c>
      <c r="P22" s="62" t="s">
        <v>469</v>
      </c>
      <c r="Q22" s="68" t="s">
        <v>470</v>
      </c>
      <c r="R22" s="62" t="s">
        <v>471</v>
      </c>
      <c r="S22" s="62" t="s">
        <v>472</v>
      </c>
      <c r="T22" s="62" t="s">
        <v>469</v>
      </c>
      <c r="U22" s="81">
        <v>16517864</v>
      </c>
      <c r="V22" s="62" t="s">
        <v>890</v>
      </c>
    </row>
    <row r="23" spans="1:22" ht="25" customHeight="1" x14ac:dyDescent="0.35">
      <c r="A23" s="61" t="s">
        <v>1162</v>
      </c>
      <c r="B23" s="62" t="s">
        <v>89</v>
      </c>
      <c r="C23" s="170" t="s">
        <v>975</v>
      </c>
      <c r="D23" s="62" t="s">
        <v>976</v>
      </c>
      <c r="E23" s="62" t="s">
        <v>977</v>
      </c>
      <c r="F23" s="61">
        <v>3139</v>
      </c>
      <c r="G23" s="62" t="s">
        <v>892</v>
      </c>
      <c r="H23" s="62" t="s">
        <v>978</v>
      </c>
      <c r="I23" s="62" t="s">
        <v>1125</v>
      </c>
      <c r="J23" s="67">
        <v>2778</v>
      </c>
      <c r="K23" s="62" t="s">
        <v>979</v>
      </c>
      <c r="L23" s="62" t="s">
        <v>980</v>
      </c>
      <c r="M23" s="62" t="s">
        <v>895</v>
      </c>
      <c r="N23" s="62" t="s">
        <v>972</v>
      </c>
      <c r="O23" s="62" t="s">
        <v>981</v>
      </c>
      <c r="P23" s="62" t="s">
        <v>469</v>
      </c>
      <c r="Q23" s="67">
        <v>845969</v>
      </c>
      <c r="R23" s="62" t="s">
        <v>982</v>
      </c>
      <c r="S23" s="62" t="s">
        <v>983</v>
      </c>
      <c r="T23" s="62" t="s">
        <v>469</v>
      </c>
      <c r="U23" s="81">
        <v>28136752</v>
      </c>
      <c r="V23" s="62" t="s">
        <v>890</v>
      </c>
    </row>
    <row r="24" spans="1:22" ht="25" customHeight="1" x14ac:dyDescent="0.35">
      <c r="A24" s="61" t="s">
        <v>1163</v>
      </c>
      <c r="B24" s="62" t="s">
        <v>90</v>
      </c>
      <c r="C24" s="170"/>
      <c r="D24" s="62" t="s">
        <v>976</v>
      </c>
      <c r="E24" s="62" t="s">
        <v>984</v>
      </c>
      <c r="F24" s="61">
        <v>1868</v>
      </c>
      <c r="G24" s="62" t="s">
        <v>892</v>
      </c>
      <c r="H24" s="62" t="s">
        <v>978</v>
      </c>
      <c r="I24" s="62" t="s">
        <v>1126</v>
      </c>
      <c r="J24" s="67">
        <v>1381</v>
      </c>
      <c r="K24" s="62" t="s">
        <v>979</v>
      </c>
      <c r="L24" s="62" t="s">
        <v>980</v>
      </c>
      <c r="M24" s="62" t="s">
        <v>895</v>
      </c>
      <c r="N24" s="62" t="s">
        <v>972</v>
      </c>
      <c r="O24" s="62" t="s">
        <v>981</v>
      </c>
      <c r="P24" s="62" t="s">
        <v>469</v>
      </c>
      <c r="Q24" s="67">
        <v>845969</v>
      </c>
      <c r="R24" s="62" t="s">
        <v>982</v>
      </c>
      <c r="S24" s="62" t="s">
        <v>983</v>
      </c>
      <c r="T24" s="62" t="s">
        <v>469</v>
      </c>
      <c r="U24" s="81">
        <v>18141626</v>
      </c>
      <c r="V24" s="62" t="s">
        <v>890</v>
      </c>
    </row>
    <row r="25" spans="1:22" ht="25" customHeight="1" x14ac:dyDescent="0.35">
      <c r="A25" s="61" t="s">
        <v>1164</v>
      </c>
      <c r="B25" s="62" t="s">
        <v>91</v>
      </c>
      <c r="C25" s="170"/>
      <c r="D25" s="62" t="s">
        <v>976</v>
      </c>
      <c r="E25" s="62" t="s">
        <v>985</v>
      </c>
      <c r="F25" s="61">
        <v>4095</v>
      </c>
      <c r="G25" s="62" t="s">
        <v>892</v>
      </c>
      <c r="H25" s="62" t="s">
        <v>978</v>
      </c>
      <c r="I25" s="62" t="s">
        <v>1127</v>
      </c>
      <c r="J25" s="67">
        <v>3337</v>
      </c>
      <c r="K25" s="62" t="s">
        <v>979</v>
      </c>
      <c r="L25" s="62" t="s">
        <v>980</v>
      </c>
      <c r="M25" s="62" t="s">
        <v>895</v>
      </c>
      <c r="N25" s="62" t="s">
        <v>972</v>
      </c>
      <c r="O25" s="62" t="s">
        <v>981</v>
      </c>
      <c r="P25" s="62" t="s">
        <v>469</v>
      </c>
      <c r="Q25" s="67">
        <v>845969</v>
      </c>
      <c r="R25" s="62" t="s">
        <v>982</v>
      </c>
      <c r="S25" s="62" t="s">
        <v>983</v>
      </c>
      <c r="T25" s="62" t="s">
        <v>469</v>
      </c>
      <c r="U25" s="81">
        <v>29688112</v>
      </c>
      <c r="V25" s="62" t="s">
        <v>890</v>
      </c>
    </row>
    <row r="26" spans="1:22" ht="25" customHeight="1" x14ac:dyDescent="0.35">
      <c r="A26" s="61" t="s">
        <v>1165</v>
      </c>
      <c r="B26" s="62" t="s">
        <v>92</v>
      </c>
      <c r="C26" s="62" t="s">
        <v>986</v>
      </c>
      <c r="D26" s="62" t="s">
        <v>987</v>
      </c>
      <c r="E26" s="62" t="s">
        <v>988</v>
      </c>
      <c r="F26" s="61">
        <v>6548</v>
      </c>
      <c r="G26" s="62" t="s">
        <v>947</v>
      </c>
      <c r="H26" s="62" t="s">
        <v>989</v>
      </c>
      <c r="I26" s="62" t="s">
        <v>1128</v>
      </c>
      <c r="J26" s="67">
        <v>3757</v>
      </c>
      <c r="K26" s="62" t="s">
        <v>990</v>
      </c>
      <c r="L26" s="62" t="s">
        <v>980</v>
      </c>
      <c r="M26" s="62" t="s">
        <v>895</v>
      </c>
      <c r="N26" s="62" t="s">
        <v>910</v>
      </c>
      <c r="O26" s="62" t="s">
        <v>937</v>
      </c>
      <c r="P26" s="62" t="s">
        <v>469</v>
      </c>
      <c r="Q26" s="67">
        <v>541497</v>
      </c>
      <c r="R26" s="62" t="s">
        <v>911</v>
      </c>
      <c r="S26" s="62" t="s">
        <v>983</v>
      </c>
      <c r="T26" s="62" t="s">
        <v>469</v>
      </c>
      <c r="U26" s="81">
        <v>19430619</v>
      </c>
      <c r="V26" s="62" t="s">
        <v>890</v>
      </c>
    </row>
    <row r="27" spans="1:22" ht="25" customHeight="1" x14ac:dyDescent="0.35">
      <c r="A27" s="61" t="s">
        <v>1166</v>
      </c>
      <c r="B27" s="62" t="s">
        <v>42</v>
      </c>
      <c r="C27" s="62" t="s">
        <v>991</v>
      </c>
      <c r="D27" s="79" t="s">
        <v>992</v>
      </c>
      <c r="E27" s="62" t="s">
        <v>465</v>
      </c>
      <c r="F27" s="61">
        <v>3316</v>
      </c>
      <c r="G27" s="62" t="s">
        <v>466</v>
      </c>
      <c r="H27" s="62" t="s">
        <v>993</v>
      </c>
      <c r="I27" s="62" t="s">
        <v>1129</v>
      </c>
      <c r="J27" s="67">
        <v>503</v>
      </c>
      <c r="K27" s="62" t="s">
        <v>994</v>
      </c>
      <c r="L27" s="62" t="s">
        <v>960</v>
      </c>
      <c r="M27" s="62" t="s">
        <v>881</v>
      </c>
      <c r="N27" s="62" t="s">
        <v>910</v>
      </c>
      <c r="O27" s="62" t="s">
        <v>905</v>
      </c>
      <c r="P27" s="62" t="s">
        <v>469</v>
      </c>
      <c r="Q27" s="67">
        <v>686195</v>
      </c>
      <c r="R27" s="64"/>
      <c r="S27" s="62" t="s">
        <v>912</v>
      </c>
      <c r="T27" s="62" t="s">
        <v>469</v>
      </c>
      <c r="U27" s="81">
        <v>15547670</v>
      </c>
      <c r="V27" s="62" t="s">
        <v>995</v>
      </c>
    </row>
    <row r="28" spans="1:22" ht="25" customHeight="1" x14ac:dyDescent="0.35">
      <c r="A28" s="61" t="s">
        <v>1167</v>
      </c>
      <c r="B28" s="62" t="s">
        <v>93</v>
      </c>
      <c r="C28" s="64" t="s">
        <v>1197</v>
      </c>
      <c r="D28" s="64" t="s">
        <v>1203</v>
      </c>
      <c r="E28" s="62" t="s">
        <v>465</v>
      </c>
      <c r="F28" s="82">
        <v>1401</v>
      </c>
      <c r="G28" s="62" t="s">
        <v>466</v>
      </c>
      <c r="H28" s="64"/>
      <c r="I28" s="82" t="s">
        <v>1142</v>
      </c>
      <c r="J28" s="82">
        <v>468</v>
      </c>
      <c r="K28" s="64" t="s">
        <v>959</v>
      </c>
      <c r="L28" s="62" t="s">
        <v>887</v>
      </c>
      <c r="M28" s="62" t="s">
        <v>881</v>
      </c>
      <c r="N28" s="62" t="s">
        <v>466</v>
      </c>
      <c r="O28" s="62" t="s">
        <v>905</v>
      </c>
      <c r="P28" s="62" t="s">
        <v>469</v>
      </c>
      <c r="Q28" s="69"/>
      <c r="R28" s="83" t="s">
        <v>1107</v>
      </c>
      <c r="S28" s="83" t="s">
        <v>1108</v>
      </c>
      <c r="T28" s="64" t="s">
        <v>469</v>
      </c>
      <c r="U28" s="69">
        <v>16925740</v>
      </c>
      <c r="V28" s="83" t="s">
        <v>890</v>
      </c>
    </row>
    <row r="29" spans="1:22" ht="25" customHeight="1" x14ac:dyDescent="0.35">
      <c r="A29" s="61" t="s">
        <v>693</v>
      </c>
      <c r="B29" s="62" t="s">
        <v>94</v>
      </c>
      <c r="C29" s="62" t="s">
        <v>996</v>
      </c>
      <c r="D29" s="62" t="s">
        <v>997</v>
      </c>
      <c r="E29" s="62" t="s">
        <v>465</v>
      </c>
      <c r="F29" s="61">
        <v>6042</v>
      </c>
      <c r="G29" s="62" t="s">
        <v>466</v>
      </c>
      <c r="H29" s="62" t="s">
        <v>998</v>
      </c>
      <c r="I29" s="62" t="s">
        <v>1130</v>
      </c>
      <c r="J29" s="67">
        <v>2998</v>
      </c>
      <c r="K29" s="62" t="s">
        <v>886</v>
      </c>
      <c r="L29" s="64"/>
      <c r="M29" s="62" t="s">
        <v>881</v>
      </c>
      <c r="N29" s="62" t="s">
        <v>910</v>
      </c>
      <c r="O29" s="62" t="s">
        <v>882</v>
      </c>
      <c r="P29" s="62" t="s">
        <v>469</v>
      </c>
      <c r="Q29" s="69"/>
      <c r="R29" s="62" t="s">
        <v>999</v>
      </c>
      <c r="S29" s="62" t="s">
        <v>1000</v>
      </c>
      <c r="T29" s="62" t="s">
        <v>469</v>
      </c>
      <c r="U29" s="81">
        <v>21806653</v>
      </c>
      <c r="V29" s="62" t="s">
        <v>1001</v>
      </c>
    </row>
    <row r="30" spans="1:22" ht="25" customHeight="1" x14ac:dyDescent="0.35">
      <c r="A30" s="61" t="s">
        <v>1168</v>
      </c>
      <c r="B30" s="62" t="s">
        <v>95</v>
      </c>
      <c r="C30" s="62" t="s">
        <v>1002</v>
      </c>
      <c r="D30" s="63" t="s">
        <v>918</v>
      </c>
      <c r="E30" s="62" t="s">
        <v>465</v>
      </c>
      <c r="F30" s="61">
        <v>1955</v>
      </c>
      <c r="G30" s="62" t="s">
        <v>466</v>
      </c>
      <c r="H30" s="62" t="s">
        <v>919</v>
      </c>
      <c r="I30" s="62" t="s">
        <v>1131</v>
      </c>
      <c r="J30" s="67">
        <v>1008</v>
      </c>
      <c r="K30" s="62" t="s">
        <v>902</v>
      </c>
      <c r="L30" s="62" t="s">
        <v>903</v>
      </c>
      <c r="M30" s="62" t="s">
        <v>881</v>
      </c>
      <c r="N30" s="62" t="s">
        <v>466</v>
      </c>
      <c r="O30" s="62" t="s">
        <v>905</v>
      </c>
      <c r="P30" s="62" t="s">
        <v>469</v>
      </c>
      <c r="Q30" s="67">
        <v>375842</v>
      </c>
      <c r="R30" s="66" t="s">
        <v>920</v>
      </c>
      <c r="S30" s="62" t="s">
        <v>921</v>
      </c>
      <c r="T30" s="62" t="s">
        <v>469</v>
      </c>
      <c r="U30" s="67">
        <v>17474136</v>
      </c>
      <c r="V30" s="62" t="s">
        <v>890</v>
      </c>
    </row>
    <row r="31" spans="1:22" ht="25" customHeight="1" x14ac:dyDescent="0.35">
      <c r="A31" s="61" t="s">
        <v>1169</v>
      </c>
      <c r="B31" s="62" t="s">
        <v>96</v>
      </c>
      <c r="C31" s="62" t="s">
        <v>1003</v>
      </c>
      <c r="D31" s="63" t="s">
        <v>918</v>
      </c>
      <c r="E31" s="62" t="s">
        <v>465</v>
      </c>
      <c r="F31" s="61">
        <v>2823</v>
      </c>
      <c r="G31" s="62" t="s">
        <v>466</v>
      </c>
      <c r="H31" s="62" t="s">
        <v>919</v>
      </c>
      <c r="I31" s="62" t="s">
        <v>1132</v>
      </c>
      <c r="J31" s="67">
        <v>1529</v>
      </c>
      <c r="K31" s="62" t="s">
        <v>886</v>
      </c>
      <c r="L31" s="62" t="s">
        <v>887</v>
      </c>
      <c r="M31" s="62" t="s">
        <v>881</v>
      </c>
      <c r="N31" s="62" t="s">
        <v>466</v>
      </c>
      <c r="O31" s="62" t="s">
        <v>905</v>
      </c>
      <c r="P31" s="62" t="s">
        <v>469</v>
      </c>
      <c r="Q31" s="67">
        <v>554979</v>
      </c>
      <c r="R31" s="66" t="s">
        <v>920</v>
      </c>
      <c r="S31" s="62" t="s">
        <v>921</v>
      </c>
      <c r="T31" s="62" t="s">
        <v>469</v>
      </c>
      <c r="U31" s="67">
        <v>16852697</v>
      </c>
      <c r="V31" s="62" t="s">
        <v>890</v>
      </c>
    </row>
    <row r="32" spans="1:22" ht="25" customHeight="1" x14ac:dyDescent="0.35">
      <c r="A32" s="61" t="s">
        <v>1170</v>
      </c>
      <c r="B32" s="62" t="s">
        <v>97</v>
      </c>
      <c r="C32" s="62" t="s">
        <v>1004</v>
      </c>
      <c r="D32" s="63" t="s">
        <v>918</v>
      </c>
      <c r="E32" s="62" t="s">
        <v>465</v>
      </c>
      <c r="F32" s="61">
        <v>1161</v>
      </c>
      <c r="G32" s="62" t="s">
        <v>466</v>
      </c>
      <c r="H32" s="62" t="s">
        <v>919</v>
      </c>
      <c r="I32" s="62" t="s">
        <v>1133</v>
      </c>
      <c r="J32" s="67">
        <v>318</v>
      </c>
      <c r="K32" s="62" t="s">
        <v>929</v>
      </c>
      <c r="L32" s="62" t="s">
        <v>930</v>
      </c>
      <c r="M32" s="62" t="s">
        <v>881</v>
      </c>
      <c r="N32" s="62" t="s">
        <v>466</v>
      </c>
      <c r="O32" s="62" t="s">
        <v>905</v>
      </c>
      <c r="P32" s="62" t="s">
        <v>469</v>
      </c>
      <c r="Q32" s="67">
        <v>522748</v>
      </c>
      <c r="R32" s="66" t="s">
        <v>920</v>
      </c>
      <c r="S32" s="62" t="s">
        <v>921</v>
      </c>
      <c r="T32" s="62" t="s">
        <v>469</v>
      </c>
      <c r="U32" s="67">
        <v>16747035</v>
      </c>
      <c r="V32" s="62" t="s">
        <v>890</v>
      </c>
    </row>
    <row r="33" spans="1:22" ht="25" customHeight="1" x14ac:dyDescent="0.35">
      <c r="A33" s="61" t="s">
        <v>1171</v>
      </c>
      <c r="B33" s="62" t="s">
        <v>98</v>
      </c>
      <c r="C33" s="64" t="s">
        <v>1196</v>
      </c>
      <c r="D33" s="64" t="s">
        <v>1202</v>
      </c>
      <c r="E33" s="62" t="s">
        <v>465</v>
      </c>
      <c r="F33" s="82">
        <v>1401</v>
      </c>
      <c r="G33" s="62" t="s">
        <v>466</v>
      </c>
      <c r="H33" s="64"/>
      <c r="I33" s="82" t="s">
        <v>1142</v>
      </c>
      <c r="J33" s="82">
        <v>468</v>
      </c>
      <c r="K33" s="64" t="s">
        <v>959</v>
      </c>
      <c r="L33" s="62" t="s">
        <v>887</v>
      </c>
      <c r="M33" s="62" t="s">
        <v>881</v>
      </c>
      <c r="N33" s="62" t="s">
        <v>466</v>
      </c>
      <c r="O33" s="62" t="s">
        <v>905</v>
      </c>
      <c r="P33" s="62" t="s">
        <v>469</v>
      </c>
      <c r="Q33" s="69"/>
      <c r="R33" s="83" t="s">
        <v>1107</v>
      </c>
      <c r="S33" s="83" t="s">
        <v>1108</v>
      </c>
      <c r="T33" s="64" t="s">
        <v>469</v>
      </c>
      <c r="U33" s="69">
        <v>16925740</v>
      </c>
      <c r="V33" s="83" t="s">
        <v>890</v>
      </c>
    </row>
    <row r="34" spans="1:22" ht="25" customHeight="1" x14ac:dyDescent="0.35">
      <c r="A34" s="61" t="s">
        <v>1172</v>
      </c>
      <c r="B34" s="62" t="s">
        <v>99</v>
      </c>
      <c r="C34" s="62" t="s">
        <v>1005</v>
      </c>
      <c r="D34" s="62" t="s">
        <v>1006</v>
      </c>
      <c r="E34" s="62" t="s">
        <v>465</v>
      </c>
      <c r="F34" s="61">
        <v>1016</v>
      </c>
      <c r="G34" s="62" t="s">
        <v>466</v>
      </c>
      <c r="H34" s="62" t="s">
        <v>1007</v>
      </c>
      <c r="I34" s="66">
        <v>119</v>
      </c>
      <c r="J34" s="67">
        <v>830</v>
      </c>
      <c r="K34" s="62" t="s">
        <v>1008</v>
      </c>
      <c r="L34" s="62" t="s">
        <v>1009</v>
      </c>
      <c r="M34" s="62" t="s">
        <v>881</v>
      </c>
      <c r="N34" s="62" t="s">
        <v>1010</v>
      </c>
      <c r="O34" s="62" t="s">
        <v>882</v>
      </c>
      <c r="P34" s="62" t="s">
        <v>469</v>
      </c>
      <c r="Q34" s="67">
        <v>738879</v>
      </c>
      <c r="R34" s="62" t="s">
        <v>920</v>
      </c>
      <c r="S34" s="62" t="s">
        <v>921</v>
      </c>
      <c r="T34" s="62" t="s">
        <v>469</v>
      </c>
      <c r="U34" s="67">
        <v>14156944</v>
      </c>
      <c r="V34" s="62" t="s">
        <v>890</v>
      </c>
    </row>
    <row r="35" spans="1:22" ht="25" customHeight="1" x14ac:dyDescent="0.35">
      <c r="A35" s="61" t="s">
        <v>1173</v>
      </c>
      <c r="B35" s="62" t="s">
        <v>100</v>
      </c>
      <c r="C35" s="62" t="s">
        <v>1011</v>
      </c>
      <c r="D35" s="62" t="s">
        <v>1012</v>
      </c>
      <c r="E35" s="62" t="s">
        <v>924</v>
      </c>
      <c r="F35" s="61">
        <v>1000</v>
      </c>
      <c r="G35" s="62" t="s">
        <v>466</v>
      </c>
      <c r="H35" s="62" t="s">
        <v>925</v>
      </c>
      <c r="I35" s="62" t="s">
        <v>1134</v>
      </c>
      <c r="J35" s="67">
        <v>334</v>
      </c>
      <c r="K35" s="62" t="s">
        <v>926</v>
      </c>
      <c r="L35" s="62" t="s">
        <v>909</v>
      </c>
      <c r="M35" s="62" t="s">
        <v>881</v>
      </c>
      <c r="N35" s="62" t="s">
        <v>466</v>
      </c>
      <c r="O35" s="62" t="s">
        <v>916</v>
      </c>
      <c r="P35" s="62" t="s">
        <v>469</v>
      </c>
      <c r="Q35" s="67" t="s">
        <v>927</v>
      </c>
      <c r="R35" s="62"/>
      <c r="S35" s="62" t="s">
        <v>912</v>
      </c>
      <c r="T35" s="62" t="s">
        <v>469</v>
      </c>
      <c r="U35" s="81">
        <v>14485694</v>
      </c>
      <c r="V35" s="62" t="s">
        <v>890</v>
      </c>
    </row>
    <row r="36" spans="1:22" ht="25" customHeight="1" x14ac:dyDescent="0.35">
      <c r="A36" s="61" t="s">
        <v>1174</v>
      </c>
      <c r="B36" s="62" t="s">
        <v>101</v>
      </c>
      <c r="C36" s="62" t="s">
        <v>1013</v>
      </c>
      <c r="D36" s="62" t="s">
        <v>1014</v>
      </c>
      <c r="E36" s="62" t="s">
        <v>1015</v>
      </c>
      <c r="F36" s="61">
        <v>1597</v>
      </c>
      <c r="G36" s="62" t="s">
        <v>466</v>
      </c>
      <c r="H36" s="62" t="s">
        <v>1016</v>
      </c>
      <c r="I36" s="61">
        <v>836</v>
      </c>
      <c r="J36" s="67">
        <v>761</v>
      </c>
      <c r="K36" s="62" t="s">
        <v>1017</v>
      </c>
      <c r="L36" s="62" t="s">
        <v>1009</v>
      </c>
      <c r="M36" s="62" t="s">
        <v>881</v>
      </c>
      <c r="N36" s="62" t="s">
        <v>910</v>
      </c>
      <c r="O36" s="62" t="s">
        <v>882</v>
      </c>
      <c r="P36" s="62" t="s">
        <v>469</v>
      </c>
      <c r="Q36" s="67">
        <v>504280</v>
      </c>
      <c r="R36" s="62" t="s">
        <v>888</v>
      </c>
      <c r="S36" s="62" t="s">
        <v>889</v>
      </c>
      <c r="T36" s="62" t="s">
        <v>469</v>
      </c>
      <c r="U36" s="67">
        <v>22043344</v>
      </c>
      <c r="V36" s="62" t="s">
        <v>1018</v>
      </c>
    </row>
    <row r="37" spans="1:22" ht="25" customHeight="1" x14ac:dyDescent="0.35">
      <c r="A37" s="61" t="s">
        <v>1175</v>
      </c>
      <c r="B37" s="62" t="s">
        <v>102</v>
      </c>
      <c r="C37" s="62" t="s">
        <v>1019</v>
      </c>
      <c r="D37" s="62" t="s">
        <v>1020</v>
      </c>
      <c r="E37" s="62" t="s">
        <v>465</v>
      </c>
      <c r="F37" s="61">
        <v>1075</v>
      </c>
      <c r="G37" s="62" t="s">
        <v>466</v>
      </c>
      <c r="H37" s="62" t="s">
        <v>1021</v>
      </c>
      <c r="I37" s="62" t="s">
        <v>1022</v>
      </c>
      <c r="J37" s="67">
        <v>594</v>
      </c>
      <c r="K37" s="62" t="s">
        <v>1023</v>
      </c>
      <c r="L37" s="62" t="s">
        <v>1024</v>
      </c>
      <c r="M37" s="62" t="s">
        <v>881</v>
      </c>
      <c r="N37" s="62" t="s">
        <v>910</v>
      </c>
      <c r="O37" s="62" t="s">
        <v>882</v>
      </c>
      <c r="P37" s="62" t="s">
        <v>469</v>
      </c>
      <c r="Q37" s="67">
        <v>652329</v>
      </c>
      <c r="R37" s="62" t="s">
        <v>911</v>
      </c>
      <c r="S37" s="62" t="s">
        <v>912</v>
      </c>
      <c r="T37" s="62" t="s">
        <v>469</v>
      </c>
      <c r="U37" s="67">
        <v>29762572</v>
      </c>
      <c r="V37" s="62" t="s">
        <v>890</v>
      </c>
    </row>
    <row r="38" spans="1:22" ht="25" customHeight="1" x14ac:dyDescent="0.35">
      <c r="A38" s="61" t="s">
        <v>1176</v>
      </c>
      <c r="B38" s="62" t="s">
        <v>103</v>
      </c>
      <c r="C38" s="62" t="s">
        <v>103</v>
      </c>
      <c r="D38" s="62" t="s">
        <v>1025</v>
      </c>
      <c r="E38" s="62" t="s">
        <v>465</v>
      </c>
      <c r="F38" s="61">
        <v>9836</v>
      </c>
      <c r="G38" s="62" t="s">
        <v>904</v>
      </c>
      <c r="H38" s="62" t="s">
        <v>1026</v>
      </c>
      <c r="I38" s="66">
        <v>814</v>
      </c>
      <c r="J38" s="67">
        <v>5999</v>
      </c>
      <c r="K38" s="62" t="s">
        <v>1027</v>
      </c>
      <c r="L38" s="62" t="s">
        <v>1009</v>
      </c>
      <c r="M38" s="62" t="s">
        <v>881</v>
      </c>
      <c r="N38" s="62" t="s">
        <v>904</v>
      </c>
      <c r="O38" s="62" t="s">
        <v>1028</v>
      </c>
      <c r="P38" s="62" t="s">
        <v>469</v>
      </c>
      <c r="Q38" s="67">
        <v>644556</v>
      </c>
      <c r="R38" s="62" t="s">
        <v>897</v>
      </c>
      <c r="S38" s="62" t="s">
        <v>1029</v>
      </c>
      <c r="T38" s="62" t="s">
        <v>469</v>
      </c>
      <c r="U38" s="67">
        <v>16294962</v>
      </c>
      <c r="V38" s="62" t="s">
        <v>890</v>
      </c>
    </row>
    <row r="39" spans="1:22" ht="25" customHeight="1" x14ac:dyDescent="0.35">
      <c r="A39" s="61" t="s">
        <v>1177</v>
      </c>
      <c r="B39" s="62" t="s">
        <v>104</v>
      </c>
      <c r="C39" s="62" t="s">
        <v>1030</v>
      </c>
      <c r="D39" s="62" t="s">
        <v>1031</v>
      </c>
      <c r="E39" s="62" t="s">
        <v>465</v>
      </c>
      <c r="F39" s="61">
        <v>1221</v>
      </c>
      <c r="G39" s="62" t="s">
        <v>466</v>
      </c>
      <c r="H39" s="62" t="s">
        <v>1007</v>
      </c>
      <c r="I39" s="66">
        <v>322</v>
      </c>
      <c r="J39" s="67">
        <v>857</v>
      </c>
      <c r="K39" s="62" t="s">
        <v>1032</v>
      </c>
      <c r="L39" s="62" t="s">
        <v>1009</v>
      </c>
      <c r="M39" s="62" t="s">
        <v>881</v>
      </c>
      <c r="N39" s="62" t="s">
        <v>1010</v>
      </c>
      <c r="O39" s="62" t="s">
        <v>882</v>
      </c>
      <c r="P39" s="62" t="s">
        <v>469</v>
      </c>
      <c r="Q39" s="67">
        <v>1587454</v>
      </c>
      <c r="R39" s="62" t="s">
        <v>920</v>
      </c>
      <c r="S39" s="62" t="s">
        <v>921</v>
      </c>
      <c r="T39" s="62" t="s">
        <v>469</v>
      </c>
      <c r="U39" s="67">
        <v>14464317</v>
      </c>
      <c r="V39" s="62" t="s">
        <v>890</v>
      </c>
    </row>
    <row r="40" spans="1:22" ht="25" customHeight="1" x14ac:dyDescent="0.35">
      <c r="A40" s="61" t="s">
        <v>1178</v>
      </c>
      <c r="B40" s="62" t="s">
        <v>105</v>
      </c>
      <c r="C40" s="62" t="s">
        <v>1033</v>
      </c>
      <c r="D40" s="62" t="s">
        <v>1034</v>
      </c>
      <c r="E40" s="62" t="s">
        <v>465</v>
      </c>
      <c r="F40" s="61">
        <v>4864</v>
      </c>
      <c r="G40" s="62" t="s">
        <v>904</v>
      </c>
      <c r="H40" s="62" t="s">
        <v>1035</v>
      </c>
      <c r="I40" s="62" t="s">
        <v>1135</v>
      </c>
      <c r="J40" s="67">
        <v>2938</v>
      </c>
      <c r="K40" s="62" t="s">
        <v>953</v>
      </c>
      <c r="L40" s="62" t="s">
        <v>1036</v>
      </c>
      <c r="M40" s="62" t="s">
        <v>881</v>
      </c>
      <c r="N40" s="63" t="s">
        <v>1010</v>
      </c>
      <c r="O40" s="62" t="s">
        <v>882</v>
      </c>
      <c r="P40" s="62" t="s">
        <v>469</v>
      </c>
      <c r="Q40" s="67">
        <v>369424</v>
      </c>
      <c r="R40" s="62" t="s">
        <v>888</v>
      </c>
      <c r="S40" s="62" t="s">
        <v>921</v>
      </c>
      <c r="T40" s="62" t="s">
        <v>469</v>
      </c>
      <c r="U40" s="67">
        <v>38468792</v>
      </c>
      <c r="V40" s="62" t="s">
        <v>890</v>
      </c>
    </row>
    <row r="41" spans="1:22" ht="25" customHeight="1" x14ac:dyDescent="0.35">
      <c r="A41" s="61" t="s">
        <v>1179</v>
      </c>
      <c r="B41" s="62" t="s">
        <v>116</v>
      </c>
      <c r="C41" s="64" t="s">
        <v>1109</v>
      </c>
      <c r="D41" s="64" t="s">
        <v>1199</v>
      </c>
      <c r="E41" s="64" t="s">
        <v>1110</v>
      </c>
      <c r="F41" s="64">
        <v>9103</v>
      </c>
      <c r="G41" s="62" t="s">
        <v>466</v>
      </c>
      <c r="H41" s="64"/>
      <c r="I41" s="82" t="s">
        <v>1143</v>
      </c>
      <c r="J41" s="82">
        <v>4452</v>
      </c>
      <c r="K41" s="64" t="s">
        <v>1111</v>
      </c>
      <c r="L41" s="64" t="s">
        <v>1024</v>
      </c>
      <c r="M41" s="62" t="s">
        <v>881</v>
      </c>
      <c r="N41" s="62" t="s">
        <v>466</v>
      </c>
      <c r="O41" s="62" t="s">
        <v>905</v>
      </c>
      <c r="P41" s="62" t="s">
        <v>469</v>
      </c>
      <c r="Q41" s="69"/>
      <c r="R41" s="83" t="s">
        <v>920</v>
      </c>
      <c r="S41" s="83" t="s">
        <v>921</v>
      </c>
      <c r="T41" s="64" t="s">
        <v>469</v>
      </c>
      <c r="U41" s="81">
        <v>26950985</v>
      </c>
      <c r="V41" s="83" t="s">
        <v>890</v>
      </c>
    </row>
    <row r="42" spans="1:22" ht="25" customHeight="1" x14ac:dyDescent="0.35">
      <c r="A42" s="61" t="s">
        <v>1180</v>
      </c>
      <c r="B42" s="62" t="s">
        <v>117</v>
      </c>
      <c r="C42" s="64" t="s">
        <v>1109</v>
      </c>
      <c r="D42" s="64"/>
      <c r="E42" s="64" t="s">
        <v>1110</v>
      </c>
      <c r="F42" s="64">
        <v>8303</v>
      </c>
      <c r="G42" s="62" t="s">
        <v>466</v>
      </c>
      <c r="H42" s="64"/>
      <c r="I42" s="82" t="s">
        <v>1144</v>
      </c>
      <c r="J42" s="82">
        <v>3929</v>
      </c>
      <c r="K42" s="64"/>
      <c r="L42" s="64"/>
      <c r="M42" s="62" t="s">
        <v>881</v>
      </c>
      <c r="N42" s="62" t="s">
        <v>466</v>
      </c>
      <c r="O42" s="62" t="s">
        <v>905</v>
      </c>
      <c r="P42" s="62" t="s">
        <v>469</v>
      </c>
      <c r="Q42" s="69"/>
      <c r="R42" s="83" t="s">
        <v>920</v>
      </c>
      <c r="S42" s="83" t="s">
        <v>921</v>
      </c>
      <c r="T42" s="64" t="s">
        <v>469</v>
      </c>
      <c r="U42" s="81">
        <v>25679684</v>
      </c>
      <c r="V42" s="83" t="s">
        <v>890</v>
      </c>
    </row>
    <row r="43" spans="1:22" ht="25" customHeight="1" x14ac:dyDescent="0.35">
      <c r="A43" s="61" t="s">
        <v>1181</v>
      </c>
      <c r="B43" s="62" t="s">
        <v>106</v>
      </c>
      <c r="C43" s="62" t="s">
        <v>1037</v>
      </c>
      <c r="D43" s="62" t="s">
        <v>1038</v>
      </c>
      <c r="E43" s="62" t="s">
        <v>465</v>
      </c>
      <c r="F43" s="61">
        <v>2925</v>
      </c>
      <c r="G43" s="62" t="s">
        <v>904</v>
      </c>
      <c r="H43" s="62" t="s">
        <v>1039</v>
      </c>
      <c r="I43" s="62" t="s">
        <v>1136</v>
      </c>
      <c r="J43" s="67">
        <v>772</v>
      </c>
      <c r="K43" s="62" t="s">
        <v>1040</v>
      </c>
      <c r="L43" s="62" t="s">
        <v>1041</v>
      </c>
      <c r="M43" s="62" t="s">
        <v>469</v>
      </c>
      <c r="N43" s="62" t="s">
        <v>1042</v>
      </c>
      <c r="O43" s="62" t="s">
        <v>1043</v>
      </c>
      <c r="P43" s="62" t="s">
        <v>1044</v>
      </c>
      <c r="Q43" s="67">
        <v>566359</v>
      </c>
      <c r="R43" s="62" t="s">
        <v>1045</v>
      </c>
      <c r="S43" s="62" t="s">
        <v>1046</v>
      </c>
      <c r="T43" s="62" t="s">
        <v>469</v>
      </c>
      <c r="U43" s="81">
        <v>17441107</v>
      </c>
      <c r="V43" s="62" t="s">
        <v>1047</v>
      </c>
    </row>
    <row r="44" spans="1:22" ht="25" customHeight="1" x14ac:dyDescent="0.35">
      <c r="A44" s="61" t="s">
        <v>1182</v>
      </c>
      <c r="B44" s="62" t="s">
        <v>107</v>
      </c>
      <c r="C44" s="62" t="s">
        <v>1048</v>
      </c>
      <c r="D44" s="62" t="s">
        <v>1049</v>
      </c>
      <c r="E44" s="62" t="s">
        <v>465</v>
      </c>
      <c r="F44" s="61">
        <v>23294</v>
      </c>
      <c r="G44" s="62" t="s">
        <v>910</v>
      </c>
      <c r="H44" s="62" t="s">
        <v>1050</v>
      </c>
      <c r="I44" s="62" t="s">
        <v>1137</v>
      </c>
      <c r="J44" s="67">
        <v>22286</v>
      </c>
      <c r="K44" s="62" t="s">
        <v>1051</v>
      </c>
      <c r="L44" s="62" t="s">
        <v>1052</v>
      </c>
      <c r="M44" s="62" t="s">
        <v>881</v>
      </c>
      <c r="N44" s="62" t="s">
        <v>1053</v>
      </c>
      <c r="O44" s="62" t="s">
        <v>1043</v>
      </c>
      <c r="P44" s="62" t="s">
        <v>469</v>
      </c>
      <c r="Q44" s="67">
        <v>339596</v>
      </c>
      <c r="R44" s="62" t="s">
        <v>1054</v>
      </c>
      <c r="S44" s="62" t="s">
        <v>1055</v>
      </c>
      <c r="T44" s="62" t="s">
        <v>469</v>
      </c>
      <c r="U44" s="68">
        <v>30052423</v>
      </c>
      <c r="V44" s="62" t="s">
        <v>1056</v>
      </c>
    </row>
    <row r="45" spans="1:22" ht="25" customHeight="1" x14ac:dyDescent="0.35">
      <c r="A45" s="61" t="s">
        <v>1183</v>
      </c>
      <c r="B45" s="62" t="s">
        <v>1057</v>
      </c>
      <c r="C45" s="62" t="s">
        <v>1058</v>
      </c>
      <c r="D45" s="62" t="s">
        <v>1059</v>
      </c>
      <c r="E45" s="62" t="s">
        <v>465</v>
      </c>
      <c r="F45" s="61">
        <v>850</v>
      </c>
      <c r="G45" s="62" t="s">
        <v>466</v>
      </c>
      <c r="H45" s="62" t="s">
        <v>919</v>
      </c>
      <c r="I45" s="62" t="s">
        <v>1138</v>
      </c>
      <c r="J45" s="67">
        <v>448</v>
      </c>
      <c r="K45" s="62" t="s">
        <v>886</v>
      </c>
      <c r="L45" s="62" t="s">
        <v>887</v>
      </c>
      <c r="M45" s="62" t="s">
        <v>881</v>
      </c>
      <c r="N45" s="62" t="s">
        <v>466</v>
      </c>
      <c r="O45" s="62" t="s">
        <v>905</v>
      </c>
      <c r="P45" s="62" t="s">
        <v>469</v>
      </c>
      <c r="Q45" s="67">
        <v>565639</v>
      </c>
      <c r="R45" s="66" t="s">
        <v>920</v>
      </c>
      <c r="S45" s="62" t="s">
        <v>921</v>
      </c>
      <c r="T45" s="62" t="s">
        <v>469</v>
      </c>
      <c r="U45" s="67">
        <v>15973596</v>
      </c>
      <c r="V45" s="62" t="s">
        <v>890</v>
      </c>
    </row>
    <row r="46" spans="1:22" ht="25" customHeight="1" x14ac:dyDescent="0.35">
      <c r="A46" s="61" t="s">
        <v>1184</v>
      </c>
      <c r="B46" s="62" t="s">
        <v>109</v>
      </c>
      <c r="C46" s="62" t="s">
        <v>1060</v>
      </c>
      <c r="D46" s="64" t="s">
        <v>1201</v>
      </c>
      <c r="E46" s="62" t="s">
        <v>465</v>
      </c>
      <c r="F46" s="61">
        <v>2134</v>
      </c>
      <c r="G46" s="62" t="s">
        <v>910</v>
      </c>
      <c r="H46" s="62" t="s">
        <v>1061</v>
      </c>
      <c r="I46" s="61">
        <v>745</v>
      </c>
      <c r="J46" s="67">
        <v>1389</v>
      </c>
      <c r="K46" s="62" t="s">
        <v>1017</v>
      </c>
      <c r="L46" s="62" t="s">
        <v>887</v>
      </c>
      <c r="M46" s="62" t="s">
        <v>1062</v>
      </c>
      <c r="N46" s="62" t="s">
        <v>910</v>
      </c>
      <c r="O46" s="62" t="s">
        <v>469</v>
      </c>
      <c r="P46" s="62" t="s">
        <v>469</v>
      </c>
      <c r="Q46" s="67">
        <v>537872</v>
      </c>
      <c r="R46" s="62" t="s">
        <v>888</v>
      </c>
      <c r="S46" s="62" t="s">
        <v>921</v>
      </c>
      <c r="T46" s="62" t="s">
        <v>469</v>
      </c>
      <c r="U46" s="67">
        <v>38041526</v>
      </c>
      <c r="V46" s="62" t="s">
        <v>890</v>
      </c>
    </row>
    <row r="47" spans="1:22" ht="25" customHeight="1" x14ac:dyDescent="0.35">
      <c r="A47" s="61" t="s">
        <v>1185</v>
      </c>
      <c r="B47" s="62" t="s">
        <v>110</v>
      </c>
      <c r="C47" s="62" t="s">
        <v>1063</v>
      </c>
      <c r="D47" s="62" t="s">
        <v>1064</v>
      </c>
      <c r="E47" s="62" t="s">
        <v>465</v>
      </c>
      <c r="F47" s="61">
        <v>3188</v>
      </c>
      <c r="G47" s="62" t="s">
        <v>466</v>
      </c>
      <c r="H47" s="62" t="s">
        <v>1065</v>
      </c>
      <c r="I47" s="62" t="s">
        <v>1066</v>
      </c>
      <c r="J47" s="67">
        <v>2474</v>
      </c>
      <c r="K47" s="62" t="s">
        <v>1067</v>
      </c>
      <c r="L47" s="62" t="s">
        <v>1052</v>
      </c>
      <c r="M47" s="62" t="s">
        <v>881</v>
      </c>
      <c r="N47" s="62" t="s">
        <v>904</v>
      </c>
      <c r="O47" s="62" t="s">
        <v>882</v>
      </c>
      <c r="P47" s="64" t="s">
        <v>469</v>
      </c>
      <c r="Q47" s="67">
        <v>326034</v>
      </c>
      <c r="R47" s="62" t="s">
        <v>897</v>
      </c>
      <c r="S47" s="62" t="s">
        <v>1068</v>
      </c>
      <c r="T47" s="64" t="s">
        <v>469</v>
      </c>
      <c r="U47" s="81">
        <v>30061897</v>
      </c>
      <c r="V47" s="62" t="s">
        <v>1069</v>
      </c>
    </row>
    <row r="48" spans="1:22" ht="25" customHeight="1" x14ac:dyDescent="0.35">
      <c r="A48" s="61" t="s">
        <v>111</v>
      </c>
      <c r="B48" s="62" t="s">
        <v>111</v>
      </c>
      <c r="C48" s="62" t="s">
        <v>1070</v>
      </c>
      <c r="D48" s="62" t="s">
        <v>1071</v>
      </c>
      <c r="E48" s="62" t="s">
        <v>465</v>
      </c>
      <c r="F48" s="61">
        <v>6318</v>
      </c>
      <c r="G48" s="62" t="s">
        <v>1072</v>
      </c>
      <c r="H48" s="62" t="s">
        <v>1073</v>
      </c>
      <c r="I48" s="62" t="s">
        <v>1074</v>
      </c>
      <c r="J48" s="67">
        <v>5335</v>
      </c>
      <c r="K48" s="62" t="s">
        <v>1075</v>
      </c>
      <c r="L48" s="62" t="s">
        <v>1052</v>
      </c>
      <c r="M48" s="62" t="s">
        <v>881</v>
      </c>
      <c r="N48" s="62" t="s">
        <v>466</v>
      </c>
      <c r="O48" s="62" t="s">
        <v>916</v>
      </c>
      <c r="P48" s="62" t="s">
        <v>469</v>
      </c>
      <c r="Q48" s="67">
        <v>520025</v>
      </c>
      <c r="R48" s="62" t="s">
        <v>1076</v>
      </c>
      <c r="S48" s="62" t="s">
        <v>1077</v>
      </c>
      <c r="T48" s="62" t="s">
        <v>469</v>
      </c>
      <c r="U48" s="67">
        <v>28489974</v>
      </c>
      <c r="V48" s="62" t="s">
        <v>1078</v>
      </c>
    </row>
    <row r="49" spans="1:22" ht="25" customHeight="1" x14ac:dyDescent="0.35">
      <c r="A49" s="61" t="s">
        <v>1186</v>
      </c>
      <c r="B49" s="62" t="s">
        <v>112</v>
      </c>
      <c r="C49" s="62" t="s">
        <v>1079</v>
      </c>
      <c r="D49" s="62" t="s">
        <v>1080</v>
      </c>
      <c r="E49" s="62" t="s">
        <v>465</v>
      </c>
      <c r="F49" s="61">
        <v>4461</v>
      </c>
      <c r="G49" s="62" t="s">
        <v>947</v>
      </c>
      <c r="H49" s="62" t="s">
        <v>1081</v>
      </c>
      <c r="I49" s="62" t="s">
        <v>1082</v>
      </c>
      <c r="J49" s="67">
        <v>4202</v>
      </c>
      <c r="K49" s="62" t="s">
        <v>1083</v>
      </c>
      <c r="L49" s="62" t="s">
        <v>903</v>
      </c>
      <c r="M49" s="62" t="s">
        <v>881</v>
      </c>
      <c r="N49" s="62" t="s">
        <v>466</v>
      </c>
      <c r="O49" s="62" t="s">
        <v>910</v>
      </c>
      <c r="P49" s="62" t="s">
        <v>469</v>
      </c>
      <c r="Q49" s="67">
        <v>503526</v>
      </c>
      <c r="R49" s="62" t="s">
        <v>1076</v>
      </c>
      <c r="S49" s="62" t="s">
        <v>1077</v>
      </c>
      <c r="T49" s="62" t="s">
        <v>469</v>
      </c>
      <c r="U49" s="67">
        <v>33565683</v>
      </c>
      <c r="V49" s="62" t="s">
        <v>913</v>
      </c>
    </row>
    <row r="50" spans="1:22" ht="25" customHeight="1" x14ac:dyDescent="0.35">
      <c r="A50" s="61" t="s">
        <v>1187</v>
      </c>
      <c r="B50" s="62" t="s">
        <v>113</v>
      </c>
      <c r="C50" s="62" t="s">
        <v>1084</v>
      </c>
      <c r="D50" s="62" t="s">
        <v>1085</v>
      </c>
      <c r="E50" s="62" t="s">
        <v>465</v>
      </c>
      <c r="F50" s="61">
        <v>3780</v>
      </c>
      <c r="G50" s="62" t="s">
        <v>910</v>
      </c>
      <c r="H50" s="63" t="s">
        <v>1073</v>
      </c>
      <c r="I50" s="62" t="s">
        <v>1086</v>
      </c>
      <c r="J50" s="67">
        <v>3446</v>
      </c>
      <c r="K50" s="62" t="s">
        <v>1087</v>
      </c>
      <c r="L50" s="62" t="s">
        <v>1088</v>
      </c>
      <c r="M50" s="62" t="s">
        <v>881</v>
      </c>
      <c r="N50" s="62" t="s">
        <v>910</v>
      </c>
      <c r="O50" s="63" t="s">
        <v>896</v>
      </c>
      <c r="P50" s="62" t="s">
        <v>469</v>
      </c>
      <c r="Q50" s="67">
        <v>522142</v>
      </c>
      <c r="R50" s="62" t="s">
        <v>1089</v>
      </c>
      <c r="S50" s="62" t="s">
        <v>1077</v>
      </c>
      <c r="T50" s="62" t="s">
        <v>469</v>
      </c>
      <c r="U50" s="67">
        <v>36545314</v>
      </c>
      <c r="V50" s="62" t="s">
        <v>1090</v>
      </c>
    </row>
    <row r="51" spans="1:22" ht="25" customHeight="1" x14ac:dyDescent="0.35">
      <c r="A51" s="61" t="s">
        <v>1188</v>
      </c>
      <c r="B51" s="62" t="s">
        <v>114</v>
      </c>
      <c r="C51" s="62" t="s">
        <v>1091</v>
      </c>
      <c r="D51" s="62" t="s">
        <v>1204</v>
      </c>
      <c r="E51" s="62" t="s">
        <v>1092</v>
      </c>
      <c r="F51" s="61">
        <v>5244</v>
      </c>
      <c r="G51" s="62" t="s">
        <v>972</v>
      </c>
      <c r="H51" s="62" t="s">
        <v>1093</v>
      </c>
      <c r="I51" s="62" t="s">
        <v>1094</v>
      </c>
      <c r="J51" s="67">
        <v>3210</v>
      </c>
      <c r="K51" s="62" t="s">
        <v>1095</v>
      </c>
      <c r="L51" s="62" t="s">
        <v>468</v>
      </c>
      <c r="M51" s="62" t="s">
        <v>469</v>
      </c>
      <c r="N51" s="62" t="s">
        <v>1096</v>
      </c>
      <c r="O51" s="62" t="s">
        <v>882</v>
      </c>
      <c r="P51" s="64" t="s">
        <v>469</v>
      </c>
      <c r="Q51" s="67">
        <v>557192</v>
      </c>
      <c r="R51" s="62" t="s">
        <v>1097</v>
      </c>
      <c r="S51" s="62" t="s">
        <v>1098</v>
      </c>
      <c r="T51" s="64" t="s">
        <v>469</v>
      </c>
      <c r="U51" s="81">
        <v>30039661</v>
      </c>
      <c r="V51" s="62" t="s">
        <v>1099</v>
      </c>
    </row>
    <row r="52" spans="1:22" ht="25" customHeight="1" x14ac:dyDescent="0.35">
      <c r="A52" s="61" t="s">
        <v>1189</v>
      </c>
      <c r="B52" s="62" t="s">
        <v>115</v>
      </c>
      <c r="C52" s="62" t="s">
        <v>1100</v>
      </c>
      <c r="D52" s="62" t="s">
        <v>1101</v>
      </c>
      <c r="E52" s="62" t="s">
        <v>1092</v>
      </c>
      <c r="F52" s="61">
        <v>8897</v>
      </c>
      <c r="G52" s="62" t="s">
        <v>972</v>
      </c>
      <c r="H52" s="62" t="s">
        <v>1102</v>
      </c>
      <c r="I52" s="62" t="s">
        <v>1139</v>
      </c>
      <c r="J52" s="67">
        <v>8443</v>
      </c>
      <c r="K52" s="63" t="s">
        <v>886</v>
      </c>
      <c r="L52" s="62" t="s">
        <v>949</v>
      </c>
      <c r="M52" s="62" t="s">
        <v>469</v>
      </c>
      <c r="N52" s="62" t="s">
        <v>1103</v>
      </c>
      <c r="O52" s="62" t="s">
        <v>1104</v>
      </c>
      <c r="P52" s="62" t="s">
        <v>469</v>
      </c>
      <c r="Q52" s="67">
        <v>589253</v>
      </c>
      <c r="R52" s="64" t="s">
        <v>1191</v>
      </c>
      <c r="S52" s="62" t="s">
        <v>1105</v>
      </c>
      <c r="T52" s="62" t="s">
        <v>1106</v>
      </c>
      <c r="U52" s="81">
        <v>22274595</v>
      </c>
      <c r="V52" s="62"/>
    </row>
    <row r="53" spans="1:22" x14ac:dyDescent="0.3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2" x14ac:dyDescent="0.35">
      <c r="A54" s="84" t="s">
        <v>1194</v>
      </c>
    </row>
    <row r="55" spans="1:22" x14ac:dyDescent="0.35">
      <c r="A55" s="84" t="s">
        <v>1195</v>
      </c>
    </row>
    <row r="56" spans="1:22" x14ac:dyDescent="0.35">
      <c r="A56" s="127" t="s">
        <v>1242</v>
      </c>
    </row>
  </sheetData>
  <mergeCells count="12">
    <mergeCell ref="C23:C25"/>
    <mergeCell ref="A1:H1"/>
    <mergeCell ref="F2:J2"/>
    <mergeCell ref="K2:P2"/>
    <mergeCell ref="Q2:T2"/>
    <mergeCell ref="B3:C3"/>
    <mergeCell ref="D3:D4"/>
    <mergeCell ref="E3:E4"/>
    <mergeCell ref="F3:F4"/>
    <mergeCell ref="G3:H3"/>
    <mergeCell ref="I3:J3"/>
    <mergeCell ref="M3:P3"/>
  </mergeCells>
  <phoneticPr fontId="24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3"/>
  <sheetViews>
    <sheetView workbookViewId="0">
      <selection activeCell="J20" sqref="J20"/>
    </sheetView>
  </sheetViews>
  <sheetFormatPr defaultColWidth="8.81640625" defaultRowHeight="14.5" x14ac:dyDescent="0.35"/>
  <cols>
    <col min="1" max="1" width="22" style="24" customWidth="1"/>
    <col min="2" max="2" width="7.26953125" style="24" customWidth="1"/>
    <col min="3" max="3" width="10.453125" style="24" bestFit="1" customWidth="1"/>
    <col min="4" max="4" width="11.1796875" style="24" bestFit="1" customWidth="1"/>
    <col min="5" max="5" width="11.7265625" style="24" bestFit="1" customWidth="1"/>
    <col min="6" max="6" width="6.1796875" style="24" bestFit="1" customWidth="1"/>
    <col min="7" max="7" width="8.81640625" style="24"/>
    <col min="8" max="8" width="15.81640625" style="24" customWidth="1"/>
    <col min="9" max="9" width="10.453125" style="24" customWidth="1"/>
    <col min="10" max="10" width="15.453125" style="24" bestFit="1" customWidth="1"/>
    <col min="11" max="11" width="10.7265625" style="24" customWidth="1"/>
    <col min="12" max="12" width="13.453125" style="24" customWidth="1"/>
    <col min="13" max="13" width="11.26953125" style="24" bestFit="1" customWidth="1"/>
    <col min="14" max="14" width="15.7265625" style="24" customWidth="1"/>
    <col min="15" max="15" width="12.81640625" style="5" customWidth="1"/>
    <col min="16" max="16" width="11.7265625" style="141" customWidth="1"/>
    <col min="17" max="16384" width="8.81640625" style="24"/>
  </cols>
  <sheetData>
    <row r="1" spans="1:16" x14ac:dyDescent="0.35">
      <c r="A1" s="12" t="s">
        <v>691</v>
      </c>
      <c r="B1" s="12"/>
      <c r="C1" s="7"/>
      <c r="E1" s="7"/>
      <c r="F1" s="7"/>
      <c r="G1" s="7"/>
      <c r="H1" s="7"/>
      <c r="I1" s="7"/>
      <c r="J1" s="7"/>
      <c r="K1" s="7"/>
    </row>
    <row r="2" spans="1:16" x14ac:dyDescent="0.35">
      <c r="C2" s="7"/>
      <c r="E2" s="7"/>
      <c r="F2" s="7"/>
      <c r="G2" s="7"/>
      <c r="H2" s="7"/>
      <c r="I2" s="7"/>
      <c r="J2" s="7"/>
      <c r="K2" s="7"/>
    </row>
    <row r="3" spans="1:16" ht="78" x14ac:dyDescent="0.35">
      <c r="A3" s="13" t="s">
        <v>546</v>
      </c>
      <c r="B3" s="14" t="s">
        <v>547</v>
      </c>
      <c r="C3" s="14" t="s">
        <v>548</v>
      </c>
      <c r="D3" s="14" t="s">
        <v>549</v>
      </c>
      <c r="E3" s="14" t="s">
        <v>550</v>
      </c>
      <c r="F3" s="14" t="s">
        <v>551</v>
      </c>
      <c r="G3" s="15" t="s">
        <v>552</v>
      </c>
      <c r="H3" s="14" t="s">
        <v>119</v>
      </c>
      <c r="I3" s="14" t="s">
        <v>553</v>
      </c>
      <c r="J3" s="142" t="s">
        <v>1405</v>
      </c>
      <c r="K3" s="142" t="s">
        <v>1406</v>
      </c>
      <c r="L3" s="142" t="s">
        <v>1407</v>
      </c>
      <c r="M3" s="142" t="s">
        <v>1408</v>
      </c>
      <c r="N3" s="142" t="s">
        <v>1409</v>
      </c>
      <c r="O3" s="143" t="s">
        <v>1410</v>
      </c>
      <c r="P3" s="24"/>
    </row>
    <row r="4" spans="1:16" x14ac:dyDescent="0.35">
      <c r="A4" s="16" t="s">
        <v>554</v>
      </c>
      <c r="B4" s="7">
        <v>1</v>
      </c>
      <c r="C4" s="24" t="s">
        <v>481</v>
      </c>
      <c r="D4" s="7"/>
      <c r="E4" s="7" t="s">
        <v>124</v>
      </c>
      <c r="F4" s="7">
        <v>0.85</v>
      </c>
      <c r="G4" s="7">
        <v>0.56000000000000005</v>
      </c>
      <c r="H4" s="17" t="s">
        <v>555</v>
      </c>
      <c r="I4" s="144">
        <v>2.3400000000000001E-8</v>
      </c>
      <c r="J4" s="145" t="s">
        <v>481</v>
      </c>
      <c r="K4" s="146" t="s">
        <v>124</v>
      </c>
      <c r="L4" s="146">
        <v>0.84762700000000002</v>
      </c>
      <c r="M4" s="156">
        <v>2.3400000000000001E-8</v>
      </c>
      <c r="N4" s="156" t="s">
        <v>555</v>
      </c>
      <c r="O4" s="157">
        <v>1</v>
      </c>
      <c r="P4" s="24"/>
    </row>
    <row r="5" spans="1:16" x14ac:dyDescent="0.35">
      <c r="A5" s="16" t="s">
        <v>556</v>
      </c>
      <c r="B5" s="7">
        <v>1</v>
      </c>
      <c r="C5" s="24" t="s">
        <v>557</v>
      </c>
      <c r="D5" s="7"/>
      <c r="E5" s="7" t="s">
        <v>127</v>
      </c>
      <c r="F5" s="7">
        <v>0.92</v>
      </c>
      <c r="G5" s="7">
        <v>0.06</v>
      </c>
      <c r="H5" s="17" t="s">
        <v>558</v>
      </c>
      <c r="I5" s="144">
        <v>2.2199999999999999E-13</v>
      </c>
      <c r="J5" s="24" t="s">
        <v>482</v>
      </c>
      <c r="K5" s="147" t="s">
        <v>9</v>
      </c>
      <c r="L5" s="147">
        <v>0.91509700000000005</v>
      </c>
      <c r="M5" s="148">
        <v>5.0000000000000002E-14</v>
      </c>
      <c r="N5" s="148" t="s">
        <v>1419</v>
      </c>
      <c r="O5" s="20">
        <v>0.59648500000000004</v>
      </c>
      <c r="P5" s="24"/>
    </row>
    <row r="6" spans="1:16" x14ac:dyDescent="0.35">
      <c r="A6" s="16" t="s">
        <v>559</v>
      </c>
      <c r="B6" s="7">
        <v>1</v>
      </c>
      <c r="C6" s="24" t="s">
        <v>560</v>
      </c>
      <c r="D6" s="7"/>
      <c r="E6" s="7" t="s">
        <v>124</v>
      </c>
      <c r="F6" s="7">
        <v>0.75</v>
      </c>
      <c r="G6" s="144">
        <v>4.0000000000000001E-3</v>
      </c>
      <c r="H6" s="17" t="s">
        <v>561</v>
      </c>
      <c r="I6" s="144">
        <v>9.0100000000000006E-19</v>
      </c>
      <c r="J6" s="24" t="s">
        <v>484</v>
      </c>
      <c r="K6" s="147" t="s">
        <v>127</v>
      </c>
      <c r="L6" s="147">
        <v>0.78581999999999996</v>
      </c>
      <c r="M6" s="148">
        <v>1.9700000000000001E-23</v>
      </c>
      <c r="N6" s="148" t="s">
        <v>1420</v>
      </c>
      <c r="O6" s="20">
        <v>0.85434699999999997</v>
      </c>
      <c r="P6" s="24"/>
    </row>
    <row r="7" spans="1:16" x14ac:dyDescent="0.35">
      <c r="A7" s="16" t="s">
        <v>562</v>
      </c>
      <c r="B7" s="7">
        <v>1</v>
      </c>
      <c r="C7" s="24" t="s">
        <v>563</v>
      </c>
      <c r="D7" s="7"/>
      <c r="E7" s="7" t="s">
        <v>124</v>
      </c>
      <c r="F7" s="7">
        <v>0.45</v>
      </c>
      <c r="G7" s="7">
        <v>0.64</v>
      </c>
      <c r="H7" s="17" t="s">
        <v>564</v>
      </c>
      <c r="I7" s="144">
        <v>3.9300000000000001E-8</v>
      </c>
      <c r="J7" s="24" t="s">
        <v>488</v>
      </c>
      <c r="K7" s="147" t="s">
        <v>127</v>
      </c>
      <c r="L7" s="147">
        <v>0.44754500000000003</v>
      </c>
      <c r="M7" s="148">
        <v>2.6000000000000001E-9</v>
      </c>
      <c r="N7" s="148" t="s">
        <v>580</v>
      </c>
      <c r="O7" s="20">
        <v>0.81701400000000002</v>
      </c>
      <c r="P7" s="24"/>
    </row>
    <row r="8" spans="1:16" x14ac:dyDescent="0.35">
      <c r="A8" s="16" t="s">
        <v>565</v>
      </c>
      <c r="B8" s="7">
        <v>1</v>
      </c>
      <c r="C8" s="24" t="s">
        <v>566</v>
      </c>
      <c r="D8" s="7"/>
      <c r="E8" s="7" t="s">
        <v>121</v>
      </c>
      <c r="F8" s="7">
        <v>0.86</v>
      </c>
      <c r="G8" s="7">
        <v>0.47</v>
      </c>
      <c r="H8" s="17" t="s">
        <v>567</v>
      </c>
      <c r="I8" s="144">
        <v>4.18E-5</v>
      </c>
      <c r="J8" s="11" t="s">
        <v>493</v>
      </c>
      <c r="K8" s="147" t="s">
        <v>17</v>
      </c>
      <c r="L8" s="147">
        <v>0.66305199999999997</v>
      </c>
      <c r="M8" s="148">
        <v>1.0099999999999999E-12</v>
      </c>
      <c r="N8" s="148" t="s">
        <v>642</v>
      </c>
      <c r="O8" s="158" t="s">
        <v>1411</v>
      </c>
      <c r="P8" s="24"/>
    </row>
    <row r="9" spans="1:16" x14ac:dyDescent="0.35">
      <c r="A9" s="16" t="s">
        <v>565</v>
      </c>
      <c r="B9" s="7">
        <v>1</v>
      </c>
      <c r="C9" s="24" t="s">
        <v>568</v>
      </c>
      <c r="D9" s="7">
        <v>0.02</v>
      </c>
      <c r="E9" s="7" t="s">
        <v>569</v>
      </c>
      <c r="F9" s="7">
        <v>0.66</v>
      </c>
      <c r="G9" s="7">
        <v>0.01</v>
      </c>
      <c r="H9" s="17" t="s">
        <v>570</v>
      </c>
      <c r="I9" s="144">
        <v>3.5199999999999999E-12</v>
      </c>
      <c r="J9" s="24" t="s">
        <v>493</v>
      </c>
      <c r="K9" s="147" t="s">
        <v>17</v>
      </c>
      <c r="L9" s="147">
        <v>0.66305199999999997</v>
      </c>
      <c r="M9" s="148">
        <v>1.0099999999999999E-12</v>
      </c>
      <c r="N9" s="148" t="s">
        <v>642</v>
      </c>
      <c r="O9" s="20">
        <v>0.98176099999999999</v>
      </c>
      <c r="P9" s="24"/>
    </row>
    <row r="10" spans="1:16" x14ac:dyDescent="0.35">
      <c r="A10" s="18" t="s">
        <v>571</v>
      </c>
      <c r="B10" s="7">
        <v>2</v>
      </c>
      <c r="C10" s="19" t="s">
        <v>495</v>
      </c>
      <c r="D10" s="7"/>
      <c r="E10" s="17" t="s">
        <v>127</v>
      </c>
      <c r="F10" s="17">
        <v>0.1</v>
      </c>
      <c r="G10" s="17">
        <v>0.02</v>
      </c>
      <c r="H10" s="17" t="s">
        <v>572</v>
      </c>
      <c r="I10" s="148">
        <v>1.4500000000000001E-8</v>
      </c>
      <c r="J10" s="24" t="s">
        <v>495</v>
      </c>
      <c r="K10" s="147" t="s">
        <v>127</v>
      </c>
      <c r="L10" s="147">
        <v>0.10470599999999999</v>
      </c>
      <c r="M10" s="148">
        <v>1.4500000000000001E-8</v>
      </c>
      <c r="N10" s="148" t="s">
        <v>572</v>
      </c>
      <c r="O10" s="20">
        <v>1</v>
      </c>
      <c r="P10" s="24"/>
    </row>
    <row r="11" spans="1:16" x14ac:dyDescent="0.35">
      <c r="A11" s="16" t="s">
        <v>573</v>
      </c>
      <c r="B11" s="7">
        <v>2</v>
      </c>
      <c r="C11" s="24" t="s">
        <v>574</v>
      </c>
      <c r="D11" s="7"/>
      <c r="E11" s="7" t="s">
        <v>9</v>
      </c>
      <c r="F11" s="7">
        <v>0.79</v>
      </c>
      <c r="G11" s="7">
        <v>0.94</v>
      </c>
      <c r="H11" s="17" t="s">
        <v>575</v>
      </c>
      <c r="I11" s="144">
        <v>3.0899999999999999E-8</v>
      </c>
      <c r="J11" s="24" t="s">
        <v>496</v>
      </c>
      <c r="K11" s="147" t="s">
        <v>718</v>
      </c>
      <c r="L11" s="147">
        <v>0.74565499999999996</v>
      </c>
      <c r="M11" s="148">
        <v>2.8900000000000001E-8</v>
      </c>
      <c r="N11" s="148" t="s">
        <v>575</v>
      </c>
      <c r="O11" s="20">
        <v>0.51</v>
      </c>
      <c r="P11" s="24"/>
    </row>
    <row r="12" spans="1:16" x14ac:dyDescent="0.35">
      <c r="A12" s="16" t="s">
        <v>576</v>
      </c>
      <c r="B12" s="7">
        <v>2</v>
      </c>
      <c r="C12" s="24" t="s">
        <v>577</v>
      </c>
      <c r="D12" s="7"/>
      <c r="E12" s="7" t="s">
        <v>124</v>
      </c>
      <c r="F12" s="7">
        <v>0.32</v>
      </c>
      <c r="G12" s="7">
        <v>0.05</v>
      </c>
      <c r="H12" s="17" t="s">
        <v>564</v>
      </c>
      <c r="I12" s="144">
        <v>8.8800000000000001E-7</v>
      </c>
      <c r="J12" s="11" t="s">
        <v>498</v>
      </c>
      <c r="K12" s="147" t="s">
        <v>727</v>
      </c>
      <c r="L12" s="147">
        <v>0.74483900000000003</v>
      </c>
      <c r="M12" s="148">
        <v>2.6000000000000001E-8</v>
      </c>
      <c r="N12" s="148" t="s">
        <v>591</v>
      </c>
      <c r="O12" s="158" t="s">
        <v>1411</v>
      </c>
      <c r="P12" s="24"/>
    </row>
    <row r="13" spans="1:16" x14ac:dyDescent="0.35">
      <c r="A13" s="16" t="s">
        <v>578</v>
      </c>
      <c r="B13" s="7">
        <v>2</v>
      </c>
      <c r="C13" s="24" t="s">
        <v>579</v>
      </c>
      <c r="D13" s="7"/>
      <c r="E13" s="7" t="s">
        <v>124</v>
      </c>
      <c r="F13" s="7">
        <v>0.46</v>
      </c>
      <c r="G13" s="7">
        <v>0.4</v>
      </c>
      <c r="H13" s="17" t="s">
        <v>580</v>
      </c>
      <c r="I13" s="144">
        <v>6.3699999999999997E-10</v>
      </c>
      <c r="J13" s="24" t="s">
        <v>501</v>
      </c>
      <c r="K13" s="147" t="s">
        <v>628</v>
      </c>
      <c r="L13" s="147">
        <v>0.44851799999999997</v>
      </c>
      <c r="M13" s="148">
        <v>3.6199999999999999E-10</v>
      </c>
      <c r="N13" s="148" t="s">
        <v>580</v>
      </c>
      <c r="O13" s="20">
        <v>0.86</v>
      </c>
      <c r="P13" s="24"/>
    </row>
    <row r="14" spans="1:16" x14ac:dyDescent="0.35">
      <c r="A14" s="16" t="s">
        <v>581</v>
      </c>
      <c r="B14" s="7">
        <v>2</v>
      </c>
      <c r="C14" s="24" t="s">
        <v>582</v>
      </c>
      <c r="D14" s="7"/>
      <c r="E14" s="7" t="s">
        <v>9</v>
      </c>
      <c r="F14" s="7">
        <v>0.48</v>
      </c>
      <c r="G14" s="7">
        <v>7.0000000000000007E-2</v>
      </c>
      <c r="H14" s="17" t="s">
        <v>583</v>
      </c>
      <c r="I14" s="144">
        <v>5.1599999999999997E-4</v>
      </c>
      <c r="J14" s="24" t="s">
        <v>504</v>
      </c>
      <c r="K14" s="147" t="s">
        <v>17</v>
      </c>
      <c r="L14" s="147">
        <v>8.7680999999999995E-2</v>
      </c>
      <c r="M14" s="148">
        <v>3E-9</v>
      </c>
      <c r="N14" s="148" t="s">
        <v>1421</v>
      </c>
      <c r="O14" s="20" t="s">
        <v>1411</v>
      </c>
      <c r="P14" s="24"/>
    </row>
    <row r="15" spans="1:16" x14ac:dyDescent="0.35">
      <c r="A15" s="16" t="s">
        <v>584</v>
      </c>
      <c r="B15" s="7">
        <v>2</v>
      </c>
      <c r="C15" s="24" t="s">
        <v>585</v>
      </c>
      <c r="D15" s="7"/>
      <c r="E15" s="7" t="s">
        <v>9</v>
      </c>
      <c r="F15" s="7">
        <v>0.11</v>
      </c>
      <c r="G15" s="7">
        <v>0.39</v>
      </c>
      <c r="H15" s="17" t="s">
        <v>586</v>
      </c>
      <c r="I15" s="144">
        <v>9.5099999999999995E-18</v>
      </c>
      <c r="J15" s="24" t="s">
        <v>510</v>
      </c>
      <c r="K15" s="147" t="s">
        <v>727</v>
      </c>
      <c r="L15" s="147">
        <v>0.107909</v>
      </c>
      <c r="M15" s="148">
        <v>2.1500000000000001E-18</v>
      </c>
      <c r="N15" s="148" t="s">
        <v>728</v>
      </c>
      <c r="O15" s="20">
        <v>0.98</v>
      </c>
      <c r="P15" s="24"/>
    </row>
    <row r="16" spans="1:16" x14ac:dyDescent="0.35">
      <c r="A16" s="16" t="s">
        <v>587</v>
      </c>
      <c r="B16" s="7">
        <v>3</v>
      </c>
      <c r="C16" s="24" t="s">
        <v>588</v>
      </c>
      <c r="D16" s="7"/>
      <c r="E16" s="7" t="s">
        <v>124</v>
      </c>
      <c r="F16" s="7">
        <v>0.14000000000000001</v>
      </c>
      <c r="G16" s="7">
        <v>0.46</v>
      </c>
      <c r="H16" s="17" t="s">
        <v>575</v>
      </c>
      <c r="I16" s="144">
        <v>2.21E-6</v>
      </c>
      <c r="J16" s="9" t="s">
        <v>520</v>
      </c>
      <c r="K16" s="147" t="s">
        <v>727</v>
      </c>
      <c r="L16" s="147">
        <v>0.162797</v>
      </c>
      <c r="M16" s="148">
        <v>2.8900000000000002E-9</v>
      </c>
      <c r="N16" s="148" t="s">
        <v>623</v>
      </c>
      <c r="O16" s="20" t="s">
        <v>1411</v>
      </c>
      <c r="P16" s="24"/>
    </row>
    <row r="17" spans="1:16" x14ac:dyDescent="0.35">
      <c r="A17" s="16" t="s">
        <v>589</v>
      </c>
      <c r="B17" s="7">
        <v>4</v>
      </c>
      <c r="C17" s="24" t="s">
        <v>590</v>
      </c>
      <c r="D17" s="7"/>
      <c r="E17" s="7" t="s">
        <v>124</v>
      </c>
      <c r="F17" s="7">
        <v>0.16</v>
      </c>
      <c r="G17" s="7">
        <v>0.04</v>
      </c>
      <c r="H17" s="17" t="s">
        <v>591</v>
      </c>
      <c r="I17" s="144">
        <v>1.24E-6</v>
      </c>
      <c r="J17" s="9" t="s">
        <v>530</v>
      </c>
      <c r="K17" s="147" t="s">
        <v>602</v>
      </c>
      <c r="L17" s="147">
        <v>0.79534899999999997</v>
      </c>
      <c r="M17" s="148">
        <v>8.8199999999999995E-10</v>
      </c>
      <c r="N17" s="148" t="s">
        <v>594</v>
      </c>
      <c r="O17" s="20" t="s">
        <v>1411</v>
      </c>
      <c r="P17" s="24"/>
    </row>
    <row r="18" spans="1:16" x14ac:dyDescent="0.35">
      <c r="A18" s="16" t="s">
        <v>592</v>
      </c>
      <c r="B18" s="7">
        <v>4</v>
      </c>
      <c r="C18" s="24" t="s">
        <v>593</v>
      </c>
      <c r="D18" s="7"/>
      <c r="E18" s="7" t="s">
        <v>12</v>
      </c>
      <c r="F18" s="7">
        <v>0.81</v>
      </c>
      <c r="G18" s="7">
        <v>0.76</v>
      </c>
      <c r="H18" s="17" t="s">
        <v>594</v>
      </c>
      <c r="I18" s="144">
        <v>7.3499999999999996E-9</v>
      </c>
      <c r="J18" s="24" t="s">
        <v>733</v>
      </c>
      <c r="K18" s="147" t="s">
        <v>17</v>
      </c>
      <c r="L18" s="147">
        <v>0.81697799999999998</v>
      </c>
      <c r="M18" s="148">
        <v>6.0699999999999999E-9</v>
      </c>
      <c r="N18" s="148" t="s">
        <v>594</v>
      </c>
      <c r="O18" s="20">
        <v>0.96</v>
      </c>
      <c r="P18" s="24"/>
    </row>
    <row r="19" spans="1:16" x14ac:dyDescent="0.35">
      <c r="A19" s="16" t="s">
        <v>595</v>
      </c>
      <c r="B19" s="7">
        <v>5</v>
      </c>
      <c r="C19" s="24" t="s">
        <v>596</v>
      </c>
      <c r="D19" s="7"/>
      <c r="E19" s="7" t="s">
        <v>12</v>
      </c>
      <c r="F19" s="7">
        <v>0.12</v>
      </c>
      <c r="G19" s="7">
        <v>0.48</v>
      </c>
      <c r="H19" s="17" t="s">
        <v>567</v>
      </c>
      <c r="I19" s="144">
        <v>1.2400000000000001E-4</v>
      </c>
      <c r="J19" s="24" t="s">
        <v>596</v>
      </c>
      <c r="K19" s="147" t="s">
        <v>12</v>
      </c>
      <c r="L19" s="147">
        <v>0.116756</v>
      </c>
      <c r="M19" s="148">
        <v>1.2400000000000001E-4</v>
      </c>
      <c r="N19" s="148" t="s">
        <v>567</v>
      </c>
      <c r="O19" s="20">
        <v>1</v>
      </c>
      <c r="P19" s="24"/>
    </row>
    <row r="20" spans="1:16" x14ac:dyDescent="0.35">
      <c r="A20" s="149" t="s">
        <v>597</v>
      </c>
      <c r="B20" s="7">
        <v>6</v>
      </c>
      <c r="C20" s="24" t="s">
        <v>598</v>
      </c>
      <c r="D20" s="7"/>
      <c r="E20" s="7" t="s">
        <v>127</v>
      </c>
      <c r="F20" s="7">
        <v>0.35</v>
      </c>
      <c r="G20" s="7">
        <v>0.61</v>
      </c>
      <c r="H20" s="17" t="s">
        <v>599</v>
      </c>
      <c r="I20" s="7">
        <v>0.96</v>
      </c>
      <c r="J20" s="24" t="s">
        <v>598</v>
      </c>
      <c r="K20" s="147" t="s">
        <v>127</v>
      </c>
      <c r="L20" s="147">
        <v>0.35405500000000001</v>
      </c>
      <c r="M20" s="17">
        <v>0.96</v>
      </c>
      <c r="N20" s="148" t="s">
        <v>599</v>
      </c>
      <c r="O20" s="20">
        <v>1</v>
      </c>
      <c r="P20" s="24"/>
    </row>
    <row r="21" spans="1:16" x14ac:dyDescent="0.35">
      <c r="A21" s="16" t="s">
        <v>600</v>
      </c>
      <c r="B21" s="7">
        <v>6</v>
      </c>
      <c r="C21" s="24" t="s">
        <v>601</v>
      </c>
      <c r="D21" s="7"/>
      <c r="E21" s="7" t="s">
        <v>602</v>
      </c>
      <c r="F21" s="7">
        <v>0.71</v>
      </c>
      <c r="G21" s="7">
        <v>0.46</v>
      </c>
      <c r="H21" s="17" t="s">
        <v>603</v>
      </c>
      <c r="I21" s="144">
        <v>2.14E-20</v>
      </c>
      <c r="J21" s="24" t="s">
        <v>327</v>
      </c>
      <c r="K21" s="147" t="s">
        <v>12</v>
      </c>
      <c r="L21" s="147">
        <v>0.43160599999999999</v>
      </c>
      <c r="M21" s="148">
        <v>1.81E-42</v>
      </c>
      <c r="N21" s="148" t="s">
        <v>632</v>
      </c>
      <c r="O21" s="20" t="s">
        <v>1411</v>
      </c>
      <c r="P21" s="24"/>
    </row>
    <row r="22" spans="1:16" x14ac:dyDescent="0.35">
      <c r="A22" s="149" t="s">
        <v>604</v>
      </c>
      <c r="B22" s="7">
        <v>6</v>
      </c>
      <c r="C22" s="24" t="s">
        <v>605</v>
      </c>
      <c r="D22" s="7"/>
      <c r="E22" s="7" t="s">
        <v>606</v>
      </c>
      <c r="F22" s="7">
        <v>0.82</v>
      </c>
      <c r="G22" s="7">
        <v>0.36</v>
      </c>
      <c r="H22" s="17" t="s">
        <v>607</v>
      </c>
      <c r="I22" s="7">
        <v>0.03</v>
      </c>
      <c r="J22" s="24" t="s">
        <v>605</v>
      </c>
      <c r="K22" s="147" t="s">
        <v>606</v>
      </c>
      <c r="L22" s="147">
        <v>0.82367199999999996</v>
      </c>
      <c r="M22" s="17">
        <v>0.03</v>
      </c>
      <c r="N22" s="148" t="s">
        <v>607</v>
      </c>
      <c r="O22" s="20">
        <v>1</v>
      </c>
      <c r="P22" s="24"/>
    </row>
    <row r="23" spans="1:16" x14ac:dyDescent="0.35">
      <c r="A23" s="16" t="s">
        <v>608</v>
      </c>
      <c r="B23" s="7">
        <v>6</v>
      </c>
      <c r="C23" s="24" t="s">
        <v>609</v>
      </c>
      <c r="D23" s="7"/>
      <c r="E23" s="7" t="s">
        <v>124</v>
      </c>
      <c r="F23" s="7">
        <v>0.78</v>
      </c>
      <c r="G23" s="7">
        <v>0.55000000000000004</v>
      </c>
      <c r="H23" s="17" t="s">
        <v>610</v>
      </c>
      <c r="I23" s="144">
        <v>1.6300000000000001E-6</v>
      </c>
      <c r="J23" s="24" t="s">
        <v>334</v>
      </c>
      <c r="K23" s="147" t="s">
        <v>124</v>
      </c>
      <c r="L23" s="147">
        <v>0.80726200000000004</v>
      </c>
      <c r="M23" s="148">
        <v>1.85E-8</v>
      </c>
      <c r="N23" s="148" t="s">
        <v>651</v>
      </c>
      <c r="O23" s="20">
        <v>0.41</v>
      </c>
      <c r="P23" s="24"/>
    </row>
    <row r="24" spans="1:16" x14ac:dyDescent="0.35">
      <c r="A24" s="16" t="s">
        <v>1412</v>
      </c>
      <c r="B24" s="7">
        <v>6</v>
      </c>
      <c r="C24" s="24" t="s">
        <v>1413</v>
      </c>
      <c r="D24" s="7"/>
      <c r="E24" s="7" t="s">
        <v>602</v>
      </c>
      <c r="F24" s="7">
        <v>0.62</v>
      </c>
      <c r="G24" s="144">
        <v>1.2400000000000001E-9</v>
      </c>
      <c r="H24" s="17" t="s">
        <v>611</v>
      </c>
      <c r="I24" s="144">
        <v>1.07E-3</v>
      </c>
      <c r="J24" s="9" t="s">
        <v>338</v>
      </c>
      <c r="K24" s="147" t="s">
        <v>127</v>
      </c>
      <c r="L24" s="147">
        <v>0.69995300000000005</v>
      </c>
      <c r="M24" s="148">
        <v>1.9799999999999999E-11</v>
      </c>
      <c r="N24" s="148" t="s">
        <v>646</v>
      </c>
      <c r="O24" s="20" t="s">
        <v>1411</v>
      </c>
      <c r="P24" s="24"/>
    </row>
    <row r="25" spans="1:16" x14ac:dyDescent="0.35">
      <c r="A25" s="16" t="s">
        <v>612</v>
      </c>
      <c r="B25" s="7">
        <v>6</v>
      </c>
      <c r="C25" s="24" t="s">
        <v>613</v>
      </c>
      <c r="D25" s="7"/>
      <c r="E25" s="7" t="s">
        <v>9</v>
      </c>
      <c r="F25" s="7">
        <v>0.35</v>
      </c>
      <c r="G25" s="144">
        <v>8.7200000000000003E-3</v>
      </c>
      <c r="H25" s="17" t="s">
        <v>580</v>
      </c>
      <c r="I25" s="144">
        <v>2.4600000000000002E-9</v>
      </c>
      <c r="J25" s="24" t="s">
        <v>348</v>
      </c>
      <c r="K25" s="147" t="s">
        <v>124</v>
      </c>
      <c r="L25" s="147">
        <v>5.6243000000000001E-2</v>
      </c>
      <c r="M25" s="148">
        <v>5.39E-39</v>
      </c>
      <c r="N25" s="148" t="s">
        <v>735</v>
      </c>
      <c r="O25" s="20" t="s">
        <v>1411</v>
      </c>
      <c r="P25" s="24"/>
    </row>
    <row r="26" spans="1:16" x14ac:dyDescent="0.35">
      <c r="A26" s="16" t="s">
        <v>1414</v>
      </c>
      <c r="B26" s="7">
        <v>6</v>
      </c>
      <c r="C26" s="24" t="s">
        <v>1415</v>
      </c>
      <c r="D26" s="7">
        <v>0.13</v>
      </c>
      <c r="E26" s="7" t="s">
        <v>9</v>
      </c>
      <c r="F26" s="7">
        <v>0.02</v>
      </c>
      <c r="G26" s="144">
        <v>3.7E-9</v>
      </c>
      <c r="H26" s="17" t="s">
        <v>614</v>
      </c>
      <c r="I26" s="144">
        <v>4.66E-9</v>
      </c>
      <c r="J26" s="24" t="s">
        <v>348</v>
      </c>
      <c r="K26" s="147" t="s">
        <v>124</v>
      </c>
      <c r="L26" s="147">
        <v>5.6243000000000001E-2</v>
      </c>
      <c r="M26" s="148">
        <v>5.39E-39</v>
      </c>
      <c r="N26" s="148" t="s">
        <v>735</v>
      </c>
      <c r="O26" s="20" t="s">
        <v>1411</v>
      </c>
      <c r="P26" s="24"/>
    </row>
    <row r="27" spans="1:16" x14ac:dyDescent="0.35">
      <c r="A27" s="16" t="s">
        <v>615</v>
      </c>
      <c r="B27" s="7">
        <v>6</v>
      </c>
      <c r="C27" s="24" t="s">
        <v>616</v>
      </c>
      <c r="D27" s="7"/>
      <c r="E27" s="7" t="s">
        <v>124</v>
      </c>
      <c r="F27" s="7">
        <v>0.74</v>
      </c>
      <c r="G27" s="7">
        <v>0.87</v>
      </c>
      <c r="H27" s="17" t="s">
        <v>617</v>
      </c>
      <c r="I27" s="144">
        <v>3.32E-3</v>
      </c>
      <c r="J27" s="9" t="s">
        <v>1416</v>
      </c>
      <c r="K27" s="147" t="s">
        <v>9</v>
      </c>
      <c r="L27" s="147">
        <v>5.9660999999999999E-2</v>
      </c>
      <c r="M27" s="148">
        <v>1.64E-32</v>
      </c>
      <c r="N27" s="148" t="s">
        <v>1422</v>
      </c>
      <c r="O27" s="20" t="s">
        <v>1411</v>
      </c>
      <c r="P27" s="24"/>
    </row>
    <row r="28" spans="1:16" x14ac:dyDescent="0.35">
      <c r="A28" s="16" t="s">
        <v>618</v>
      </c>
      <c r="B28" s="7">
        <v>7</v>
      </c>
      <c r="C28" s="24" t="s">
        <v>619</v>
      </c>
      <c r="D28" s="7"/>
      <c r="E28" s="7" t="s">
        <v>9</v>
      </c>
      <c r="F28" s="7">
        <v>0.1</v>
      </c>
      <c r="G28" s="7">
        <v>0.3</v>
      </c>
      <c r="H28" s="17" t="s">
        <v>567</v>
      </c>
      <c r="I28" s="144">
        <v>1.36E-4</v>
      </c>
      <c r="J28" s="9" t="s">
        <v>356</v>
      </c>
      <c r="K28" s="147" t="s">
        <v>127</v>
      </c>
      <c r="L28" s="147">
        <v>0.20047000000000001</v>
      </c>
      <c r="M28" s="148">
        <v>8.0500000000000006E-11</v>
      </c>
      <c r="N28" s="148" t="s">
        <v>623</v>
      </c>
      <c r="O28" s="20" t="s">
        <v>1411</v>
      </c>
      <c r="P28" s="24"/>
    </row>
    <row r="29" spans="1:16" x14ac:dyDescent="0.35">
      <c r="A29" s="149" t="s">
        <v>620</v>
      </c>
      <c r="B29" s="7">
        <v>7</v>
      </c>
      <c r="C29" s="24" t="s">
        <v>621</v>
      </c>
      <c r="D29" s="7"/>
      <c r="E29" s="7" t="s">
        <v>9</v>
      </c>
      <c r="F29" s="7">
        <v>0.78</v>
      </c>
      <c r="G29" s="7">
        <v>0.84</v>
      </c>
      <c r="H29" s="17" t="s">
        <v>610</v>
      </c>
      <c r="I29" s="144">
        <v>1.0200000000000001E-5</v>
      </c>
      <c r="J29" s="24" t="s">
        <v>621</v>
      </c>
      <c r="K29" s="147" t="s">
        <v>9</v>
      </c>
      <c r="L29" s="147">
        <v>0.78272699999999995</v>
      </c>
      <c r="M29" s="148">
        <v>1.0200000000000001E-5</v>
      </c>
      <c r="N29" s="148" t="s">
        <v>610</v>
      </c>
      <c r="O29" s="20">
        <v>1</v>
      </c>
      <c r="P29" s="24"/>
    </row>
    <row r="30" spans="1:16" x14ac:dyDescent="0.35">
      <c r="A30" s="16" t="s">
        <v>622</v>
      </c>
      <c r="B30" s="7">
        <v>7</v>
      </c>
      <c r="C30" s="24" t="s">
        <v>359</v>
      </c>
      <c r="D30" s="7"/>
      <c r="E30" s="7" t="s">
        <v>9</v>
      </c>
      <c r="F30" s="7">
        <v>0.69</v>
      </c>
      <c r="G30" s="7">
        <v>0.08</v>
      </c>
      <c r="H30" s="17" t="s">
        <v>623</v>
      </c>
      <c r="I30" s="144">
        <v>5.3399999999999998E-11</v>
      </c>
      <c r="J30" s="24" t="s">
        <v>359</v>
      </c>
      <c r="K30" s="147" t="s">
        <v>9</v>
      </c>
      <c r="L30" s="147">
        <v>0.68667500000000004</v>
      </c>
      <c r="M30" s="148">
        <v>5.3399999999999998E-11</v>
      </c>
      <c r="N30" s="148" t="s">
        <v>623</v>
      </c>
      <c r="O30" s="20">
        <v>1</v>
      </c>
      <c r="P30" s="24"/>
    </row>
    <row r="31" spans="1:16" x14ac:dyDescent="0.35">
      <c r="A31" s="149" t="s">
        <v>624</v>
      </c>
      <c r="B31" s="7">
        <v>8</v>
      </c>
      <c r="C31" s="24" t="s">
        <v>625</v>
      </c>
      <c r="D31" s="7"/>
      <c r="E31" s="7" t="s">
        <v>12</v>
      </c>
      <c r="F31" s="7">
        <v>0.85</v>
      </c>
      <c r="G31" s="7">
        <v>0.98</v>
      </c>
      <c r="H31" s="17" t="s">
        <v>567</v>
      </c>
      <c r="I31" s="144">
        <v>1.06E-5</v>
      </c>
      <c r="J31" s="24" t="s">
        <v>625</v>
      </c>
      <c r="K31" s="147" t="s">
        <v>12</v>
      </c>
      <c r="L31" s="147">
        <v>0.85259399999999996</v>
      </c>
      <c r="M31" s="148">
        <v>1.06E-5</v>
      </c>
      <c r="N31" s="148" t="s">
        <v>567</v>
      </c>
      <c r="O31" s="20">
        <v>1</v>
      </c>
      <c r="P31" s="24"/>
    </row>
    <row r="32" spans="1:16" x14ac:dyDescent="0.35">
      <c r="A32" s="149" t="s">
        <v>626</v>
      </c>
      <c r="B32" s="7">
        <v>8</v>
      </c>
      <c r="C32" s="24" t="s">
        <v>627</v>
      </c>
      <c r="D32" s="7"/>
      <c r="E32" s="7" t="s">
        <v>628</v>
      </c>
      <c r="F32" s="7">
        <v>0.55000000000000004</v>
      </c>
      <c r="G32" s="7">
        <v>0.24</v>
      </c>
      <c r="H32" s="17" t="s">
        <v>629</v>
      </c>
      <c r="I32" s="144">
        <v>2.61E-6</v>
      </c>
      <c r="J32" s="24" t="s">
        <v>627</v>
      </c>
      <c r="K32" s="147" t="s">
        <v>628</v>
      </c>
      <c r="L32" s="147">
        <v>0.55139499999999997</v>
      </c>
      <c r="M32" s="148">
        <v>2.61E-6</v>
      </c>
      <c r="N32" s="148" t="s">
        <v>629</v>
      </c>
      <c r="O32" s="20">
        <v>1</v>
      </c>
      <c r="P32" s="24"/>
    </row>
    <row r="33" spans="1:16" x14ac:dyDescent="0.35">
      <c r="A33" s="16" t="s">
        <v>630</v>
      </c>
      <c r="B33" s="7">
        <v>9</v>
      </c>
      <c r="C33" s="24" t="s">
        <v>631</v>
      </c>
      <c r="D33" s="7"/>
      <c r="E33" s="7" t="s">
        <v>124</v>
      </c>
      <c r="F33" s="7">
        <v>0.39</v>
      </c>
      <c r="G33" s="144">
        <v>3.2499999999999999E-4</v>
      </c>
      <c r="H33" s="17" t="s">
        <v>632</v>
      </c>
      <c r="I33" s="144">
        <v>1.03E-42</v>
      </c>
      <c r="J33" s="24" t="s">
        <v>756</v>
      </c>
      <c r="K33" s="147" t="s">
        <v>12</v>
      </c>
      <c r="L33" s="147">
        <v>0.48866799999999999</v>
      </c>
      <c r="M33" s="148">
        <v>2.2900000000000001E-98</v>
      </c>
      <c r="N33" s="148" t="s">
        <v>757</v>
      </c>
      <c r="O33" s="20" t="s">
        <v>1411</v>
      </c>
      <c r="P33" s="24"/>
    </row>
    <row r="34" spans="1:16" x14ac:dyDescent="0.35">
      <c r="A34" s="16" t="s">
        <v>630</v>
      </c>
      <c r="B34" s="7">
        <v>9</v>
      </c>
      <c r="C34" s="24" t="s">
        <v>633</v>
      </c>
      <c r="D34" s="7">
        <v>0.34</v>
      </c>
      <c r="E34" s="7" t="s">
        <v>12</v>
      </c>
      <c r="F34" s="7">
        <v>0.49</v>
      </c>
      <c r="G34" s="144">
        <v>2.05E-7</v>
      </c>
      <c r="H34" s="17" t="s">
        <v>634</v>
      </c>
      <c r="I34" s="144">
        <v>6.3499999999999995E-98</v>
      </c>
      <c r="J34" s="24" t="s">
        <v>756</v>
      </c>
      <c r="K34" s="147" t="s">
        <v>12</v>
      </c>
      <c r="L34" s="147">
        <v>0.48866799999999999</v>
      </c>
      <c r="M34" s="148">
        <v>2.2900000000000001E-98</v>
      </c>
      <c r="N34" s="148" t="s">
        <v>757</v>
      </c>
      <c r="O34" s="20">
        <v>0.98</v>
      </c>
      <c r="P34" s="24"/>
    </row>
    <row r="35" spans="1:16" x14ac:dyDescent="0.35">
      <c r="A35" s="16" t="s">
        <v>635</v>
      </c>
      <c r="B35" s="7">
        <v>9</v>
      </c>
      <c r="C35" s="24" t="s">
        <v>636</v>
      </c>
      <c r="D35" s="7"/>
      <c r="E35" s="7" t="s">
        <v>9</v>
      </c>
      <c r="F35" s="7">
        <v>0.21</v>
      </c>
      <c r="G35" s="7">
        <v>0.03</v>
      </c>
      <c r="H35" s="17" t="s">
        <v>623</v>
      </c>
      <c r="I35" s="144">
        <v>1.1399999999999999E-10</v>
      </c>
      <c r="J35" s="24" t="s">
        <v>375</v>
      </c>
      <c r="K35" s="147" t="s">
        <v>124</v>
      </c>
      <c r="L35" s="147">
        <v>0.19087200000000001</v>
      </c>
      <c r="M35" s="148">
        <v>1.1900000000000001E-11</v>
      </c>
      <c r="N35" s="148" t="s">
        <v>642</v>
      </c>
      <c r="O35" s="20">
        <v>0.81</v>
      </c>
      <c r="P35" s="24"/>
    </row>
    <row r="36" spans="1:16" x14ac:dyDescent="0.35">
      <c r="A36" s="149" t="s">
        <v>637</v>
      </c>
      <c r="B36" s="7">
        <v>10</v>
      </c>
      <c r="C36" s="24" t="s">
        <v>638</v>
      </c>
      <c r="D36" s="7"/>
      <c r="E36" s="7" t="s">
        <v>9</v>
      </c>
      <c r="F36" s="7">
        <v>0.4</v>
      </c>
      <c r="G36" s="7">
        <v>0.24</v>
      </c>
      <c r="H36" s="17" t="s">
        <v>580</v>
      </c>
      <c r="I36" s="144">
        <v>1.57E-10</v>
      </c>
      <c r="J36" s="24" t="s">
        <v>377</v>
      </c>
      <c r="K36" s="147" t="s">
        <v>127</v>
      </c>
      <c r="L36" s="147">
        <v>0.41822100000000001</v>
      </c>
      <c r="M36" s="148">
        <v>4.4100000000000002E-11</v>
      </c>
      <c r="N36" s="148" t="s">
        <v>580</v>
      </c>
      <c r="O36" s="20">
        <v>0.83601300000000001</v>
      </c>
      <c r="P36" s="24"/>
    </row>
    <row r="37" spans="1:16" x14ac:dyDescent="0.35">
      <c r="A37" s="16" t="s">
        <v>639</v>
      </c>
      <c r="B37" s="7">
        <v>10</v>
      </c>
      <c r="C37" s="24" t="s">
        <v>640</v>
      </c>
      <c r="D37" s="7"/>
      <c r="E37" s="7" t="s">
        <v>17</v>
      </c>
      <c r="F37" s="7">
        <v>0.48</v>
      </c>
      <c r="G37" s="7">
        <v>0.15</v>
      </c>
      <c r="H37" s="17" t="s">
        <v>580</v>
      </c>
      <c r="I37" s="144">
        <v>2.7499999999999999E-11</v>
      </c>
      <c r="J37" s="24" t="s">
        <v>380</v>
      </c>
      <c r="K37" s="147" t="s">
        <v>17</v>
      </c>
      <c r="L37" s="147">
        <v>0.63748499999999997</v>
      </c>
      <c r="M37" s="148">
        <v>5.5499999999999999E-15</v>
      </c>
      <c r="N37" s="148" t="s">
        <v>570</v>
      </c>
      <c r="O37" s="20">
        <v>0.47</v>
      </c>
      <c r="P37" s="24"/>
    </row>
    <row r="38" spans="1:16" x14ac:dyDescent="0.35">
      <c r="A38" s="16" t="s">
        <v>639</v>
      </c>
      <c r="B38" s="7">
        <v>10</v>
      </c>
      <c r="C38" s="24" t="s">
        <v>641</v>
      </c>
      <c r="D38" s="7">
        <v>7.0000000000000007E-2</v>
      </c>
      <c r="E38" s="7" t="s">
        <v>124</v>
      </c>
      <c r="F38" s="7">
        <v>0.81</v>
      </c>
      <c r="G38" s="7">
        <v>0.04</v>
      </c>
      <c r="H38" s="17" t="s">
        <v>642</v>
      </c>
      <c r="I38" s="144">
        <v>1.39E-11</v>
      </c>
      <c r="J38" s="24" t="s">
        <v>380</v>
      </c>
      <c r="K38" s="147" t="s">
        <v>17</v>
      </c>
      <c r="L38" s="147">
        <v>0.63748499999999997</v>
      </c>
      <c r="M38" s="148">
        <v>5.5499999999999999E-15</v>
      </c>
      <c r="N38" s="148" t="s">
        <v>570</v>
      </c>
      <c r="O38" s="20" t="s">
        <v>1411</v>
      </c>
      <c r="P38" s="24"/>
    </row>
    <row r="39" spans="1:16" x14ac:dyDescent="0.35">
      <c r="A39" s="149" t="s">
        <v>643</v>
      </c>
      <c r="B39" s="7">
        <v>10</v>
      </c>
      <c r="C39" s="24" t="s">
        <v>644</v>
      </c>
      <c r="D39" s="7"/>
      <c r="E39" s="7" t="s">
        <v>124</v>
      </c>
      <c r="F39" s="7">
        <v>0.45</v>
      </c>
      <c r="G39" s="7">
        <v>0.31</v>
      </c>
      <c r="H39" s="17" t="s">
        <v>645</v>
      </c>
      <c r="I39" s="144">
        <v>1.22E-4</v>
      </c>
      <c r="J39" s="24" t="s">
        <v>386</v>
      </c>
      <c r="K39" s="147" t="s">
        <v>124</v>
      </c>
      <c r="L39" s="147">
        <v>0.36913099999999999</v>
      </c>
      <c r="M39" s="148">
        <v>5.1499999999999997E-12</v>
      </c>
      <c r="N39" s="148" t="s">
        <v>646</v>
      </c>
      <c r="O39" s="20" t="s">
        <v>1411</v>
      </c>
      <c r="P39" s="24"/>
    </row>
    <row r="40" spans="1:16" x14ac:dyDescent="0.35">
      <c r="A40" s="149" t="s">
        <v>643</v>
      </c>
      <c r="B40" s="7">
        <v>10</v>
      </c>
      <c r="C40" s="24" t="s">
        <v>386</v>
      </c>
      <c r="D40" s="20">
        <v>0.1</v>
      </c>
      <c r="E40" s="7" t="s">
        <v>124</v>
      </c>
      <c r="F40" s="7">
        <v>0.37</v>
      </c>
      <c r="G40" s="7">
        <v>0.02</v>
      </c>
      <c r="H40" s="17" t="s">
        <v>646</v>
      </c>
      <c r="I40" s="144">
        <v>5.1499999999999997E-12</v>
      </c>
      <c r="J40" s="24" t="s">
        <v>386</v>
      </c>
      <c r="K40" s="147" t="s">
        <v>124</v>
      </c>
      <c r="L40" s="147">
        <v>0.36913099999999999</v>
      </c>
      <c r="M40" s="148">
        <v>5.1499999999999997E-12</v>
      </c>
      <c r="N40" s="148" t="s">
        <v>646</v>
      </c>
      <c r="O40" s="20">
        <v>1</v>
      </c>
      <c r="P40" s="24"/>
    </row>
    <row r="41" spans="1:16" x14ac:dyDescent="0.35">
      <c r="A41" s="149" t="s">
        <v>647</v>
      </c>
      <c r="B41" s="7">
        <v>10</v>
      </c>
      <c r="C41" s="24" t="s">
        <v>648</v>
      </c>
      <c r="D41" s="7"/>
      <c r="E41" s="7" t="s">
        <v>12</v>
      </c>
      <c r="F41" s="7">
        <v>0.89</v>
      </c>
      <c r="G41" s="7">
        <v>0.11</v>
      </c>
      <c r="H41" s="17" t="s">
        <v>555</v>
      </c>
      <c r="I41" s="144">
        <v>1.0700000000000001E-7</v>
      </c>
      <c r="J41" s="24" t="s">
        <v>387</v>
      </c>
      <c r="K41" s="147" t="s">
        <v>121</v>
      </c>
      <c r="L41" s="147">
        <v>0.87253000000000003</v>
      </c>
      <c r="M41" s="148">
        <v>4.6500000000000003E-9</v>
      </c>
      <c r="N41" s="148" t="s">
        <v>555</v>
      </c>
      <c r="O41" s="20">
        <v>0.76</v>
      </c>
      <c r="P41" s="24"/>
    </row>
    <row r="42" spans="1:16" x14ac:dyDescent="0.35">
      <c r="A42" s="16" t="s">
        <v>649</v>
      </c>
      <c r="B42" s="7">
        <v>11</v>
      </c>
      <c r="C42" s="24" t="s">
        <v>650</v>
      </c>
      <c r="D42" s="7"/>
      <c r="E42" s="7" t="s">
        <v>124</v>
      </c>
      <c r="F42" s="7">
        <v>0.33</v>
      </c>
      <c r="G42" s="7">
        <v>0.22</v>
      </c>
      <c r="H42" s="17" t="s">
        <v>651</v>
      </c>
      <c r="I42" s="144">
        <v>2.4399999999999998E-10</v>
      </c>
      <c r="J42" s="24" t="s">
        <v>394</v>
      </c>
      <c r="K42" s="147" t="s">
        <v>669</v>
      </c>
      <c r="L42" s="147">
        <v>0.32353599999999999</v>
      </c>
      <c r="M42" s="148">
        <v>7.0500000000000002E-11</v>
      </c>
      <c r="N42" s="148" t="s">
        <v>646</v>
      </c>
      <c r="O42" s="20">
        <v>0.87572499999999998</v>
      </c>
      <c r="P42" s="24"/>
    </row>
    <row r="43" spans="1:16" x14ac:dyDescent="0.35">
      <c r="A43" s="149" t="s">
        <v>652</v>
      </c>
      <c r="B43" s="7">
        <v>11</v>
      </c>
      <c r="C43" s="24" t="s">
        <v>653</v>
      </c>
      <c r="D43" s="7"/>
      <c r="E43" s="7" t="s">
        <v>606</v>
      </c>
      <c r="F43" s="7">
        <v>0.18</v>
      </c>
      <c r="G43" s="144">
        <v>7.2399999999999999E-3</v>
      </c>
      <c r="H43" s="17" t="s">
        <v>610</v>
      </c>
      <c r="I43" s="144">
        <v>5.5999999999999999E-5</v>
      </c>
      <c r="J43" s="24" t="s">
        <v>653</v>
      </c>
      <c r="K43" s="147" t="s">
        <v>606</v>
      </c>
      <c r="L43" s="147">
        <v>0.18470600000000001</v>
      </c>
      <c r="M43" s="148">
        <v>5.5999999999999999E-5</v>
      </c>
      <c r="N43" s="148" t="s">
        <v>610</v>
      </c>
      <c r="O43" s="20">
        <v>1</v>
      </c>
      <c r="P43" s="24"/>
    </row>
    <row r="44" spans="1:16" x14ac:dyDescent="0.35">
      <c r="A44" s="16" t="s">
        <v>654</v>
      </c>
      <c r="B44" s="7">
        <v>12</v>
      </c>
      <c r="C44" s="24" t="s">
        <v>655</v>
      </c>
      <c r="D44" s="7"/>
      <c r="E44" s="7" t="s">
        <v>124</v>
      </c>
      <c r="F44" s="7">
        <v>0.43</v>
      </c>
      <c r="G44" s="7">
        <v>0.34</v>
      </c>
      <c r="H44" s="17" t="s">
        <v>645</v>
      </c>
      <c r="I44" s="144">
        <v>2.4499999999999999E-5</v>
      </c>
      <c r="J44" s="24" t="s">
        <v>402</v>
      </c>
      <c r="K44" s="147" t="s">
        <v>12</v>
      </c>
      <c r="L44" s="147">
        <v>0.20130600000000001</v>
      </c>
      <c r="M44" s="148">
        <v>6.1700000000000004E-11</v>
      </c>
      <c r="N44" s="148" t="s">
        <v>623</v>
      </c>
      <c r="O44" s="20" t="s">
        <v>1411</v>
      </c>
      <c r="P44" s="24"/>
    </row>
    <row r="45" spans="1:16" x14ac:dyDescent="0.35">
      <c r="A45" s="149" t="s">
        <v>656</v>
      </c>
      <c r="B45" s="7">
        <v>12</v>
      </c>
      <c r="C45" s="24" t="s">
        <v>657</v>
      </c>
      <c r="D45" s="7"/>
      <c r="E45" s="7" t="s">
        <v>124</v>
      </c>
      <c r="F45" s="7">
        <v>0.42</v>
      </c>
      <c r="G45" s="144">
        <v>6.7600000000000004E-3</v>
      </c>
      <c r="H45" s="17" t="s">
        <v>651</v>
      </c>
      <c r="I45" s="144">
        <v>1.03E-9</v>
      </c>
      <c r="J45" s="24" t="s">
        <v>657</v>
      </c>
      <c r="K45" s="147" t="s">
        <v>124</v>
      </c>
      <c r="L45" s="147">
        <v>0.42180800000000002</v>
      </c>
      <c r="M45" s="148">
        <v>1.03E-9</v>
      </c>
      <c r="N45" s="148" t="s">
        <v>651</v>
      </c>
      <c r="O45" s="20">
        <v>1</v>
      </c>
      <c r="P45" s="24"/>
    </row>
    <row r="46" spans="1:16" x14ac:dyDescent="0.35">
      <c r="A46" s="16" t="s">
        <v>658</v>
      </c>
      <c r="B46" s="7">
        <v>13</v>
      </c>
      <c r="C46" s="24" t="s">
        <v>659</v>
      </c>
      <c r="D46" s="7"/>
      <c r="E46" s="7" t="s">
        <v>127</v>
      </c>
      <c r="F46" s="7">
        <v>0.31</v>
      </c>
      <c r="G46" s="7">
        <v>0.39</v>
      </c>
      <c r="H46" s="17" t="s">
        <v>645</v>
      </c>
      <c r="I46" s="144">
        <v>7.1299999999999998E-5</v>
      </c>
      <c r="J46" s="24" t="s">
        <v>659</v>
      </c>
      <c r="K46" s="147" t="s">
        <v>127</v>
      </c>
      <c r="L46" s="147">
        <v>0.314419</v>
      </c>
      <c r="M46" s="148">
        <v>7.1299999999999998E-5</v>
      </c>
      <c r="N46" s="148" t="s">
        <v>645</v>
      </c>
      <c r="O46" s="20">
        <v>1</v>
      </c>
      <c r="P46" s="24"/>
    </row>
    <row r="47" spans="1:16" x14ac:dyDescent="0.35">
      <c r="A47" s="16" t="s">
        <v>660</v>
      </c>
      <c r="B47" s="7">
        <v>13</v>
      </c>
      <c r="C47" s="24" t="s">
        <v>661</v>
      </c>
      <c r="D47" s="7"/>
      <c r="E47" s="7" t="s">
        <v>12</v>
      </c>
      <c r="F47" s="7">
        <v>0.43</v>
      </c>
      <c r="G47" s="7">
        <v>0.04</v>
      </c>
      <c r="H47" s="17" t="s">
        <v>610</v>
      </c>
      <c r="I47" s="144">
        <v>3.8700000000000001E-7</v>
      </c>
      <c r="J47" s="24" t="s">
        <v>414</v>
      </c>
      <c r="K47" s="147" t="s">
        <v>127</v>
      </c>
      <c r="L47" s="147">
        <v>0.26327699999999998</v>
      </c>
      <c r="M47" s="148">
        <v>1.8299999999999999E-10</v>
      </c>
      <c r="N47" s="148" t="s">
        <v>646</v>
      </c>
      <c r="O47" s="20" t="s">
        <v>1411</v>
      </c>
      <c r="P47" s="24"/>
    </row>
    <row r="48" spans="1:16" x14ac:dyDescent="0.35">
      <c r="A48" s="16" t="s">
        <v>660</v>
      </c>
      <c r="B48" s="7">
        <v>13</v>
      </c>
      <c r="C48" s="24" t="s">
        <v>415</v>
      </c>
      <c r="D48" s="7" t="s">
        <v>662</v>
      </c>
      <c r="E48" s="7" t="s">
        <v>124</v>
      </c>
      <c r="F48" s="7">
        <v>0.76</v>
      </c>
      <c r="G48" s="7">
        <v>0.14000000000000001</v>
      </c>
      <c r="H48" s="17" t="s">
        <v>594</v>
      </c>
      <c r="I48" s="144">
        <v>9.3299999999999998E-10</v>
      </c>
      <c r="J48" s="24" t="s">
        <v>414</v>
      </c>
      <c r="K48" s="147" t="s">
        <v>127</v>
      </c>
      <c r="L48" s="147">
        <v>0.26327699999999998</v>
      </c>
      <c r="M48" s="148">
        <v>1.8299999999999999E-10</v>
      </c>
      <c r="N48" s="148" t="s">
        <v>646</v>
      </c>
      <c r="O48" s="20" t="s">
        <v>1411</v>
      </c>
      <c r="P48" s="24"/>
    </row>
    <row r="49" spans="1:17" x14ac:dyDescent="0.35">
      <c r="A49" s="16" t="s">
        <v>663</v>
      </c>
      <c r="B49" s="7">
        <v>14</v>
      </c>
      <c r="C49" s="24" t="s">
        <v>664</v>
      </c>
      <c r="D49" s="7"/>
      <c r="E49" s="7" t="s">
        <v>9</v>
      </c>
      <c r="F49" s="7">
        <v>0.41</v>
      </c>
      <c r="G49" s="7">
        <v>0.04</v>
      </c>
      <c r="H49" s="17" t="s">
        <v>645</v>
      </c>
      <c r="I49" s="144">
        <v>1.8600000000000001E-5</v>
      </c>
      <c r="J49" s="24" t="s">
        <v>420</v>
      </c>
      <c r="K49" s="147" t="s">
        <v>606</v>
      </c>
      <c r="L49" s="147">
        <v>0.42303299999999999</v>
      </c>
      <c r="M49" s="148">
        <v>1.3799999999999999E-8</v>
      </c>
      <c r="N49" s="148" t="s">
        <v>580</v>
      </c>
      <c r="O49" s="20">
        <v>0.42</v>
      </c>
      <c r="P49" s="24"/>
    </row>
    <row r="50" spans="1:17" x14ac:dyDescent="0.35">
      <c r="A50" s="16" t="s">
        <v>665</v>
      </c>
      <c r="B50" s="7">
        <v>15</v>
      </c>
      <c r="C50" s="24" t="s">
        <v>666</v>
      </c>
      <c r="D50" s="7"/>
      <c r="E50" s="7" t="s">
        <v>124</v>
      </c>
      <c r="F50" s="7">
        <v>0.56000000000000005</v>
      </c>
      <c r="G50" s="7">
        <v>0.21</v>
      </c>
      <c r="H50" s="17" t="s">
        <v>570</v>
      </c>
      <c r="I50" s="144">
        <v>5.5500000000000005E-16</v>
      </c>
      <c r="J50" s="24" t="s">
        <v>424</v>
      </c>
      <c r="K50" s="147" t="s">
        <v>9</v>
      </c>
      <c r="L50" s="147">
        <v>0.58583099999999999</v>
      </c>
      <c r="M50" s="148">
        <v>4.4400000000000002E-16</v>
      </c>
      <c r="N50" s="148" t="s">
        <v>570</v>
      </c>
      <c r="O50" s="20">
        <v>0.52077200000000001</v>
      </c>
      <c r="P50" s="24"/>
    </row>
    <row r="51" spans="1:17" x14ac:dyDescent="0.35">
      <c r="A51" s="149" t="s">
        <v>667</v>
      </c>
      <c r="B51" s="7">
        <v>15</v>
      </c>
      <c r="C51" s="24" t="s">
        <v>668</v>
      </c>
      <c r="D51" s="7"/>
      <c r="E51" s="7" t="s">
        <v>669</v>
      </c>
      <c r="F51" s="7">
        <v>0.44</v>
      </c>
      <c r="G51" s="7">
        <v>0.24</v>
      </c>
      <c r="H51" s="17" t="s">
        <v>564</v>
      </c>
      <c r="I51" s="144">
        <v>3.1E-7</v>
      </c>
      <c r="J51" s="24" t="s">
        <v>668</v>
      </c>
      <c r="K51" s="147" t="s">
        <v>669</v>
      </c>
      <c r="L51" s="147">
        <v>0.44026399999999999</v>
      </c>
      <c r="M51" s="148">
        <v>3.1E-7</v>
      </c>
      <c r="N51" s="148" t="s">
        <v>564</v>
      </c>
      <c r="O51" s="20">
        <v>1</v>
      </c>
      <c r="P51" s="24"/>
    </row>
    <row r="52" spans="1:17" x14ac:dyDescent="0.35">
      <c r="A52" s="150" t="s">
        <v>670</v>
      </c>
      <c r="B52" s="17">
        <v>17</v>
      </c>
      <c r="C52" s="11" t="s">
        <v>671</v>
      </c>
      <c r="D52" s="17"/>
      <c r="E52" s="17" t="s">
        <v>602</v>
      </c>
      <c r="F52" s="17">
        <v>0.35</v>
      </c>
      <c r="G52" s="17">
        <v>0.2</v>
      </c>
      <c r="H52" s="17" t="s">
        <v>564</v>
      </c>
      <c r="I52" s="144">
        <v>5.0699999999999997E-7</v>
      </c>
      <c r="J52" s="24" t="s">
        <v>671</v>
      </c>
      <c r="K52" s="147" t="s">
        <v>602</v>
      </c>
      <c r="L52" s="147">
        <v>0.349997</v>
      </c>
      <c r="M52" s="148">
        <v>5.0699999999999997E-7</v>
      </c>
      <c r="N52" s="148" t="s">
        <v>564</v>
      </c>
      <c r="O52" s="20">
        <v>1</v>
      </c>
      <c r="P52" s="24"/>
    </row>
    <row r="53" spans="1:17" x14ac:dyDescent="0.35">
      <c r="A53" s="149" t="s">
        <v>672</v>
      </c>
      <c r="B53" s="7">
        <v>17</v>
      </c>
      <c r="C53" s="24" t="s">
        <v>673</v>
      </c>
      <c r="D53" s="7"/>
      <c r="E53" s="7" t="s">
        <v>12</v>
      </c>
      <c r="F53" s="7">
        <v>0.61</v>
      </c>
      <c r="G53" s="7">
        <v>0.2</v>
      </c>
      <c r="H53" s="17" t="s">
        <v>583</v>
      </c>
      <c r="I53" s="144">
        <v>8.2399999999999997E-4</v>
      </c>
      <c r="J53" s="24" t="s">
        <v>673</v>
      </c>
      <c r="K53" s="147" t="s">
        <v>12</v>
      </c>
      <c r="L53" s="147">
        <v>0.61133000000000004</v>
      </c>
      <c r="M53" s="148">
        <v>8.2399999999999997E-4</v>
      </c>
      <c r="N53" s="148" t="s">
        <v>583</v>
      </c>
      <c r="O53" s="20">
        <v>1</v>
      </c>
      <c r="P53" s="24"/>
    </row>
    <row r="54" spans="1:17" x14ac:dyDescent="0.35">
      <c r="A54" s="16" t="s">
        <v>674</v>
      </c>
      <c r="B54" s="7">
        <v>17</v>
      </c>
      <c r="C54" s="24" t="s">
        <v>675</v>
      </c>
      <c r="D54" s="7"/>
      <c r="E54" s="7" t="s">
        <v>124</v>
      </c>
      <c r="F54" s="7">
        <v>0.51</v>
      </c>
      <c r="G54" s="7">
        <v>0.64</v>
      </c>
      <c r="H54" s="17" t="s">
        <v>645</v>
      </c>
      <c r="I54" s="144">
        <v>1.84E-5</v>
      </c>
      <c r="J54" s="24" t="s">
        <v>675</v>
      </c>
      <c r="K54" s="147" t="s">
        <v>124</v>
      </c>
      <c r="L54" s="147">
        <v>0.51327199999999995</v>
      </c>
      <c r="M54" s="148">
        <v>1.84E-5</v>
      </c>
      <c r="N54" s="148" t="s">
        <v>645</v>
      </c>
      <c r="O54" s="20">
        <v>1</v>
      </c>
      <c r="P54" s="24"/>
    </row>
    <row r="55" spans="1:17" x14ac:dyDescent="0.35">
      <c r="A55" s="16" t="s">
        <v>676</v>
      </c>
      <c r="B55" s="7">
        <v>19</v>
      </c>
      <c r="C55" s="24" t="s">
        <v>677</v>
      </c>
      <c r="D55" s="7"/>
      <c r="E55" s="7" t="s">
        <v>17</v>
      </c>
      <c r="F55" s="7">
        <v>0.77</v>
      </c>
      <c r="G55" s="7">
        <v>7.0000000000000007E-2</v>
      </c>
      <c r="H55" s="17" t="s">
        <v>623</v>
      </c>
      <c r="I55" s="144">
        <v>2.7299999999999999E-11</v>
      </c>
      <c r="J55" s="24" t="s">
        <v>206</v>
      </c>
      <c r="K55" s="147" t="s">
        <v>12</v>
      </c>
      <c r="L55" s="147">
        <v>0.89962200000000003</v>
      </c>
      <c r="M55" s="148">
        <v>4.4400000000000004E-15</v>
      </c>
      <c r="N55" s="148" t="s">
        <v>586</v>
      </c>
      <c r="O55" s="20" t="s">
        <v>1411</v>
      </c>
      <c r="P55" s="24"/>
    </row>
    <row r="56" spans="1:17" x14ac:dyDescent="0.35">
      <c r="A56" s="16" t="s">
        <v>678</v>
      </c>
      <c r="B56" s="7">
        <v>19</v>
      </c>
      <c r="C56" s="24" t="s">
        <v>679</v>
      </c>
      <c r="D56" s="7"/>
      <c r="E56" s="7" t="s">
        <v>12</v>
      </c>
      <c r="F56" s="7">
        <v>0.13</v>
      </c>
      <c r="G56" s="144">
        <v>1.73E-3</v>
      </c>
      <c r="H56" s="17" t="s">
        <v>680</v>
      </c>
      <c r="I56" s="144">
        <v>1.61E-6</v>
      </c>
      <c r="J56" s="9" t="s">
        <v>215</v>
      </c>
      <c r="K56" s="147" t="s">
        <v>12</v>
      </c>
      <c r="L56" s="147">
        <v>0.16603599999999999</v>
      </c>
      <c r="M56" s="148">
        <v>7.0699999999999999E-11</v>
      </c>
      <c r="N56" s="148" t="s">
        <v>1423</v>
      </c>
      <c r="O56" s="20" t="s">
        <v>1411</v>
      </c>
      <c r="P56" s="24"/>
    </row>
    <row r="57" spans="1:17" x14ac:dyDescent="0.35">
      <c r="A57" s="16" t="s">
        <v>678</v>
      </c>
      <c r="B57" s="7">
        <v>19</v>
      </c>
      <c r="C57" s="24" t="s">
        <v>681</v>
      </c>
      <c r="D57" s="7" t="s">
        <v>662</v>
      </c>
      <c r="E57" s="7" t="s">
        <v>12</v>
      </c>
      <c r="F57" s="7">
        <v>0.9</v>
      </c>
      <c r="G57" s="7">
        <v>0.05</v>
      </c>
      <c r="H57" s="17" t="s">
        <v>682</v>
      </c>
      <c r="I57" s="144">
        <v>4.2300000000000002E-6</v>
      </c>
      <c r="J57" s="9" t="s">
        <v>215</v>
      </c>
      <c r="K57" s="147" t="s">
        <v>12</v>
      </c>
      <c r="L57" s="147">
        <v>0.16603599999999999</v>
      </c>
      <c r="M57" s="148">
        <v>7.0699999999999999E-11</v>
      </c>
      <c r="N57" s="148" t="s">
        <v>1423</v>
      </c>
      <c r="O57" s="20" t="s">
        <v>1411</v>
      </c>
      <c r="P57" s="24"/>
    </row>
    <row r="58" spans="1:17" x14ac:dyDescent="0.35">
      <c r="A58" s="21" t="s">
        <v>683</v>
      </c>
      <c r="B58" s="22">
        <v>21</v>
      </c>
      <c r="C58" s="1" t="s">
        <v>684</v>
      </c>
      <c r="D58" s="22"/>
      <c r="E58" s="22" t="s">
        <v>124</v>
      </c>
      <c r="F58" s="22">
        <v>0.13</v>
      </c>
      <c r="G58" s="22">
        <v>0.05</v>
      </c>
      <c r="H58" s="17" t="s">
        <v>685</v>
      </c>
      <c r="I58" s="148">
        <v>1.3299999999999999E-13</v>
      </c>
      <c r="J58" s="24" t="s">
        <v>224</v>
      </c>
      <c r="K58" s="147" t="s">
        <v>127</v>
      </c>
      <c r="L58" s="147">
        <v>0.121186</v>
      </c>
      <c r="M58" s="148">
        <v>1.3299999999999999E-15</v>
      </c>
      <c r="N58" s="148" t="s">
        <v>1424</v>
      </c>
      <c r="O58" s="20">
        <v>0.40142699999999998</v>
      </c>
      <c r="P58" s="24"/>
    </row>
    <row r="59" spans="1:17" ht="23.25" customHeight="1" x14ac:dyDescent="0.35">
      <c r="A59" s="159" t="s">
        <v>686</v>
      </c>
      <c r="B59" s="159"/>
      <c r="C59" s="159"/>
      <c r="D59" s="159"/>
      <c r="E59" s="159"/>
      <c r="F59" s="159"/>
      <c r="G59" s="159"/>
      <c r="H59" s="159"/>
      <c r="I59" s="159"/>
      <c r="J59" s="159"/>
      <c r="K59" s="151"/>
      <c r="L59" s="145"/>
      <c r="M59" s="146"/>
      <c r="N59" s="146"/>
      <c r="O59" s="152"/>
      <c r="P59" s="153"/>
      <c r="Q59" s="145"/>
    </row>
    <row r="60" spans="1:17" ht="21.75" customHeight="1" x14ac:dyDescent="0.35">
      <c r="A60" s="160" t="s">
        <v>687</v>
      </c>
      <c r="B60" s="160"/>
      <c r="C60" s="160"/>
      <c r="D60" s="160"/>
      <c r="E60" s="160"/>
      <c r="F60" s="160"/>
      <c r="G60" s="160"/>
      <c r="H60" s="160"/>
      <c r="I60" s="160"/>
      <c r="J60" s="160"/>
      <c r="K60" s="7"/>
      <c r="M60" s="147"/>
      <c r="N60" s="147"/>
      <c r="O60" s="154"/>
      <c r="P60" s="155"/>
    </row>
    <row r="61" spans="1:17" ht="30.75" customHeight="1" x14ac:dyDescent="0.35">
      <c r="A61" s="161" t="s">
        <v>688</v>
      </c>
      <c r="B61" s="161"/>
      <c r="C61" s="161"/>
      <c r="D61" s="161"/>
      <c r="E61" s="161"/>
      <c r="F61" s="161"/>
      <c r="G61" s="161"/>
      <c r="H61" s="161"/>
      <c r="I61" s="161"/>
      <c r="J61" s="161"/>
      <c r="K61" s="7"/>
      <c r="M61" s="147"/>
      <c r="N61" s="147"/>
      <c r="O61" s="154"/>
      <c r="P61" s="155"/>
    </row>
    <row r="62" spans="1:17" ht="22.5" customHeight="1" x14ac:dyDescent="0.35">
      <c r="A62" s="161" t="s">
        <v>689</v>
      </c>
      <c r="B62" s="161"/>
      <c r="C62" s="161"/>
      <c r="D62" s="161"/>
      <c r="E62" s="161"/>
      <c r="F62" s="161"/>
      <c r="G62" s="161"/>
      <c r="H62" s="161"/>
      <c r="I62" s="161"/>
      <c r="J62" s="161"/>
      <c r="K62" s="7"/>
      <c r="M62" s="147"/>
      <c r="N62" s="147"/>
      <c r="O62" s="154"/>
      <c r="P62" s="155"/>
    </row>
    <row r="63" spans="1:17" ht="50.25" customHeight="1" x14ac:dyDescent="0.35">
      <c r="A63" s="161" t="s">
        <v>690</v>
      </c>
      <c r="B63" s="161"/>
      <c r="C63" s="161"/>
      <c r="D63" s="161"/>
      <c r="E63" s="161"/>
      <c r="F63" s="161"/>
      <c r="G63" s="161"/>
      <c r="H63" s="161"/>
      <c r="I63" s="161"/>
      <c r="J63" s="161"/>
      <c r="K63" s="7"/>
      <c r="M63" s="147"/>
      <c r="N63" s="147"/>
      <c r="O63" s="154"/>
      <c r="P63" s="1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sqref="A1:H1"/>
    </sheetView>
  </sheetViews>
  <sheetFormatPr defaultColWidth="11.453125" defaultRowHeight="14.5" x14ac:dyDescent="0.35"/>
  <cols>
    <col min="1" max="1" width="12.7265625" customWidth="1"/>
    <col min="2" max="2" width="3.7265625" customWidth="1"/>
    <col min="3" max="3" width="11.7265625" customWidth="1"/>
    <col min="4" max="4" width="8.81640625" customWidth="1"/>
    <col min="6" max="6" width="4.1796875" customWidth="1"/>
    <col min="7" max="7" width="5.453125" customWidth="1"/>
  </cols>
  <sheetData>
    <row r="1" spans="1:8" ht="56.25" customHeight="1" x14ac:dyDescent="0.35">
      <c r="A1" s="186" t="s">
        <v>545</v>
      </c>
      <c r="B1" s="186"/>
      <c r="C1" s="186"/>
      <c r="D1" s="186"/>
      <c r="E1" s="186"/>
      <c r="F1" s="186"/>
      <c r="G1" s="186"/>
      <c r="H1" s="186"/>
    </row>
    <row r="2" spans="1:8" x14ac:dyDescent="0.35">
      <c r="A2" t="s">
        <v>49</v>
      </c>
    </row>
    <row r="3" spans="1:8" x14ac:dyDescent="0.35">
      <c r="D3" s="7" t="s">
        <v>50</v>
      </c>
    </row>
    <row r="4" spans="1:8" x14ac:dyDescent="0.35">
      <c r="C4" s="22" t="s">
        <v>51</v>
      </c>
      <c r="D4" s="22" t="s">
        <v>52</v>
      </c>
      <c r="E4" s="22" t="s">
        <v>53</v>
      </c>
    </row>
    <row r="5" spans="1:8" x14ac:dyDescent="0.35">
      <c r="A5" t="s">
        <v>54</v>
      </c>
      <c r="B5" t="s">
        <v>0</v>
      </c>
      <c r="C5" s="7">
        <v>2730</v>
      </c>
      <c r="D5" s="7">
        <v>5</v>
      </c>
      <c r="E5" s="7">
        <v>0</v>
      </c>
    </row>
    <row r="6" spans="1:8" x14ac:dyDescent="0.35">
      <c r="A6" t="s">
        <v>1</v>
      </c>
      <c r="B6" t="s">
        <v>2</v>
      </c>
      <c r="C6" s="7">
        <v>36</v>
      </c>
      <c r="D6" s="7">
        <v>307</v>
      </c>
      <c r="E6" s="7">
        <v>0</v>
      </c>
    </row>
    <row r="7" spans="1:8" x14ac:dyDescent="0.35">
      <c r="A7" t="s">
        <v>3</v>
      </c>
      <c r="B7" t="s">
        <v>4</v>
      </c>
      <c r="C7" s="22">
        <v>0</v>
      </c>
      <c r="D7" s="22">
        <v>0</v>
      </c>
      <c r="E7" s="22">
        <v>4</v>
      </c>
      <c r="F7" t="s">
        <v>5</v>
      </c>
      <c r="G7">
        <f>SUM(C5:E7)</f>
        <v>3082</v>
      </c>
    </row>
    <row r="9" spans="1:8" x14ac:dyDescent="0.35">
      <c r="C9" t="s">
        <v>6</v>
      </c>
      <c r="D9" s="8">
        <f>(C5+D6+E7)/G7</f>
        <v>0.98669695003244651</v>
      </c>
    </row>
    <row r="11" spans="1:8" x14ac:dyDescent="0.35">
      <c r="A11" t="s">
        <v>105</v>
      </c>
    </row>
    <row r="12" spans="1:8" x14ac:dyDescent="0.35">
      <c r="D12" t="s">
        <v>533</v>
      </c>
    </row>
    <row r="13" spans="1:8" x14ac:dyDescent="0.35">
      <c r="C13" s="1" t="s">
        <v>534</v>
      </c>
      <c r="D13" s="1" t="s">
        <v>535</v>
      </c>
      <c r="E13" s="1" t="s">
        <v>536</v>
      </c>
    </row>
    <row r="14" spans="1:8" x14ac:dyDescent="0.35">
      <c r="A14" t="s">
        <v>537</v>
      </c>
      <c r="B14" t="s">
        <v>534</v>
      </c>
      <c r="C14" s="11">
        <v>2389</v>
      </c>
      <c r="D14" s="11">
        <v>30</v>
      </c>
      <c r="E14" s="11">
        <v>1</v>
      </c>
    </row>
    <row r="15" spans="1:8" x14ac:dyDescent="0.35">
      <c r="A15" t="s">
        <v>538</v>
      </c>
      <c r="B15" t="s">
        <v>535</v>
      </c>
      <c r="C15" s="11">
        <v>143</v>
      </c>
      <c r="D15" s="11">
        <v>125</v>
      </c>
      <c r="E15" s="11">
        <v>1</v>
      </c>
    </row>
    <row r="16" spans="1:8" x14ac:dyDescent="0.35">
      <c r="A16" t="s">
        <v>539</v>
      </c>
      <c r="B16" t="s">
        <v>536</v>
      </c>
      <c r="C16" s="1">
        <v>4</v>
      </c>
      <c r="D16" s="1">
        <v>2</v>
      </c>
      <c r="E16" s="1">
        <v>4</v>
      </c>
      <c r="F16" t="s">
        <v>540</v>
      </c>
      <c r="G16">
        <v>2699</v>
      </c>
    </row>
    <row r="18" spans="3:4" x14ac:dyDescent="0.35">
      <c r="C18" t="s">
        <v>541</v>
      </c>
      <c r="D18" s="10">
        <v>0.93</v>
      </c>
    </row>
  </sheetData>
  <mergeCells count="1">
    <mergeCell ref="A1:H1"/>
  </mergeCells>
  <phoneticPr fontId="2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"/>
  <sheetViews>
    <sheetView workbookViewId="0">
      <selection sqref="A1:J1"/>
    </sheetView>
  </sheetViews>
  <sheetFormatPr defaultColWidth="8.81640625" defaultRowHeight="14.5" x14ac:dyDescent="0.35"/>
  <cols>
    <col min="1" max="1" width="11.1796875" style="24" bestFit="1" customWidth="1"/>
    <col min="2" max="2" width="21.81640625" style="24" bestFit="1" customWidth="1"/>
    <col min="3" max="3" width="5.1796875" style="24" bestFit="1" customWidth="1"/>
    <col min="4" max="4" width="7" style="24" bestFit="1" customWidth="1"/>
    <col min="5" max="7" width="8.81640625" style="24"/>
    <col min="8" max="8" width="5.1796875" style="24" bestFit="1" customWidth="1"/>
    <col min="9" max="9" width="9.453125" style="24" bestFit="1" customWidth="1"/>
    <col min="10" max="10" width="17.7265625" style="24" bestFit="1" customWidth="1"/>
    <col min="11" max="11" width="7.81640625" style="24" bestFit="1" customWidth="1"/>
    <col min="12" max="12" width="9.7265625" style="24" bestFit="1" customWidth="1"/>
    <col min="13" max="13" width="15" style="24" bestFit="1" customWidth="1"/>
    <col min="14" max="14" width="8.81640625" style="24" bestFit="1" customWidth="1"/>
    <col min="15" max="15" width="9.7265625" style="24" bestFit="1" customWidth="1"/>
    <col min="16" max="17" width="8.81640625" style="24"/>
    <col min="18" max="18" width="9.7265625" style="24" customWidth="1"/>
    <col min="19" max="16384" width="8.81640625" style="24"/>
  </cols>
  <sheetData>
    <row r="1" spans="1:18" ht="45.75" customHeight="1" x14ac:dyDescent="0.35">
      <c r="A1" s="187" t="s">
        <v>544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8" x14ac:dyDescent="0.35">
      <c r="J2" s="163" t="s">
        <v>1210</v>
      </c>
      <c r="K2" s="164"/>
      <c r="L2" s="164"/>
      <c r="M2" s="164"/>
      <c r="N2" s="164"/>
      <c r="O2" s="164"/>
      <c r="P2" s="164"/>
      <c r="Q2" s="164"/>
      <c r="R2" s="165"/>
    </row>
    <row r="3" spans="1:18" x14ac:dyDescent="0.35">
      <c r="J3" s="163" t="s">
        <v>1211</v>
      </c>
      <c r="K3" s="164"/>
      <c r="L3" s="165"/>
      <c r="M3" s="163" t="s">
        <v>1212</v>
      </c>
      <c r="N3" s="164"/>
      <c r="O3" s="165"/>
      <c r="P3" s="163" t="s">
        <v>1213</v>
      </c>
      <c r="Q3" s="164"/>
      <c r="R3" s="165"/>
    </row>
    <row r="4" spans="1:18" ht="58" x14ac:dyDescent="0.35">
      <c r="A4" s="107" t="s">
        <v>1214</v>
      </c>
      <c r="B4" s="107" t="s">
        <v>1215</v>
      </c>
      <c r="C4" s="107" t="s">
        <v>1216</v>
      </c>
      <c r="D4" s="108" t="s">
        <v>118</v>
      </c>
      <c r="E4" s="108" t="s">
        <v>1217</v>
      </c>
      <c r="F4" s="108" t="s">
        <v>1218</v>
      </c>
      <c r="G4" s="108" t="s">
        <v>1219</v>
      </c>
      <c r="H4" s="109" t="s">
        <v>1425</v>
      </c>
      <c r="I4" s="109" t="s">
        <v>1220</v>
      </c>
      <c r="J4" s="110" t="s">
        <v>119</v>
      </c>
      <c r="K4" s="111" t="s">
        <v>700</v>
      </c>
      <c r="L4" s="111" t="s">
        <v>1404</v>
      </c>
      <c r="M4" s="110" t="s">
        <v>119</v>
      </c>
      <c r="N4" s="111" t="s">
        <v>700</v>
      </c>
      <c r="O4" s="111" t="s">
        <v>1404</v>
      </c>
      <c r="P4" s="110" t="s">
        <v>119</v>
      </c>
      <c r="Q4" s="111" t="s">
        <v>700</v>
      </c>
      <c r="R4" s="111" t="s">
        <v>1404</v>
      </c>
    </row>
    <row r="5" spans="1:18" x14ac:dyDescent="0.35">
      <c r="A5" s="112" t="s">
        <v>524</v>
      </c>
      <c r="B5" s="112" t="s">
        <v>120</v>
      </c>
      <c r="C5" s="162">
        <v>4</v>
      </c>
      <c r="D5" s="113" t="s">
        <v>121</v>
      </c>
      <c r="E5" s="114">
        <v>0.21463699999999997</v>
      </c>
      <c r="F5" s="114">
        <v>0.98899999999999999</v>
      </c>
      <c r="G5" s="115">
        <v>0.11353000000000001</v>
      </c>
      <c r="H5" s="115">
        <v>0.202593</v>
      </c>
      <c r="I5" s="116">
        <v>48</v>
      </c>
      <c r="J5" s="117" t="s">
        <v>122</v>
      </c>
      <c r="K5" s="118">
        <v>4.5900000000000001E-8</v>
      </c>
      <c r="L5" s="118">
        <v>4.3900000000000003E-6</v>
      </c>
      <c r="M5" s="162" t="s">
        <v>1221</v>
      </c>
      <c r="N5" s="125">
        <v>3.2969999999999999E-4</v>
      </c>
      <c r="O5" s="125">
        <v>2.9296999999999999E-3</v>
      </c>
      <c r="P5" s="112" t="s">
        <v>1222</v>
      </c>
      <c r="Q5" s="119">
        <v>9.5299999999999999E-5</v>
      </c>
      <c r="R5" s="138">
        <v>1.40381E-2</v>
      </c>
    </row>
    <row r="6" spans="1:18" x14ac:dyDescent="0.35">
      <c r="A6" s="112" t="s">
        <v>361</v>
      </c>
      <c r="B6" s="112" t="s">
        <v>123</v>
      </c>
      <c r="C6" s="162">
        <v>7</v>
      </c>
      <c r="D6" s="113" t="s">
        <v>124</v>
      </c>
      <c r="E6" s="114">
        <v>6.4514999999999989E-2</v>
      </c>
      <c r="F6" s="114">
        <v>0.77849999999999997</v>
      </c>
      <c r="G6" s="115">
        <v>0.19353699999999999</v>
      </c>
      <c r="H6" s="115">
        <v>0.15193400000000001</v>
      </c>
      <c r="I6" s="116">
        <v>45</v>
      </c>
      <c r="J6" s="117" t="s">
        <v>125</v>
      </c>
      <c r="K6" s="118">
        <v>1.69E-9</v>
      </c>
      <c r="L6" s="118">
        <v>8.5700000000000006E-8</v>
      </c>
      <c r="M6" s="162" t="s">
        <v>1223</v>
      </c>
      <c r="N6" s="125">
        <v>5.9568599999999999E-2</v>
      </c>
      <c r="O6" s="125">
        <v>9.8853999999999997E-2</v>
      </c>
      <c r="P6" s="112" t="s">
        <v>1224</v>
      </c>
      <c r="Q6" s="119">
        <v>3.4E-5</v>
      </c>
      <c r="R6" s="138">
        <v>1.7979000000000001E-3</v>
      </c>
    </row>
    <row r="7" spans="1:18" x14ac:dyDescent="0.35">
      <c r="A7" s="112" t="s">
        <v>390</v>
      </c>
      <c r="B7" s="112" t="s">
        <v>126</v>
      </c>
      <c r="C7" s="162">
        <v>11</v>
      </c>
      <c r="D7" s="113" t="s">
        <v>127</v>
      </c>
      <c r="E7" s="114">
        <v>0.549821</v>
      </c>
      <c r="F7" s="114">
        <v>0.94450500000000004</v>
      </c>
      <c r="G7" s="115">
        <v>0.15811900000000001</v>
      </c>
      <c r="H7" s="115">
        <v>0.17186999999999999</v>
      </c>
      <c r="I7" s="116">
        <v>47</v>
      </c>
      <c r="J7" s="117" t="s">
        <v>7</v>
      </c>
      <c r="K7" s="118">
        <v>1.28E-8</v>
      </c>
      <c r="L7" s="118">
        <v>1.84E-6</v>
      </c>
      <c r="M7" s="162" t="s">
        <v>1225</v>
      </c>
      <c r="N7" s="125">
        <v>1.5077999999999999E-3</v>
      </c>
      <c r="O7" s="125">
        <v>1.5354400000000001E-2</v>
      </c>
      <c r="P7" s="112" t="s">
        <v>1226</v>
      </c>
      <c r="Q7" s="119">
        <v>4.9169999999999997E-4</v>
      </c>
      <c r="R7" s="138">
        <v>4.1308999999999998E-3</v>
      </c>
    </row>
    <row r="8" spans="1:18" x14ac:dyDescent="0.35">
      <c r="A8" s="112" t="s">
        <v>421</v>
      </c>
      <c r="B8" s="112" t="s">
        <v>8</v>
      </c>
      <c r="C8" s="162">
        <v>15</v>
      </c>
      <c r="D8" s="113" t="s">
        <v>9</v>
      </c>
      <c r="E8" s="114">
        <v>0.79427099999999995</v>
      </c>
      <c r="F8" s="114">
        <v>0.98243999999999998</v>
      </c>
      <c r="G8" s="115">
        <v>0.66757299999999997</v>
      </c>
      <c r="H8" s="115">
        <v>0</v>
      </c>
      <c r="I8" s="116">
        <v>46</v>
      </c>
      <c r="J8" s="117" t="s">
        <v>10</v>
      </c>
      <c r="K8" s="118">
        <v>4.5200000000000001E-9</v>
      </c>
      <c r="L8" s="118">
        <v>4.7399999999999998E-9</v>
      </c>
      <c r="M8" s="162" t="s">
        <v>1227</v>
      </c>
      <c r="N8" s="125">
        <v>8.8800000000000001E-7</v>
      </c>
      <c r="O8" s="125">
        <v>9.0299999999999997E-7</v>
      </c>
      <c r="P8" s="112" t="s">
        <v>1228</v>
      </c>
      <c r="Q8" s="119">
        <v>5.1800000000000004E-6</v>
      </c>
      <c r="R8" s="138">
        <v>6.1600000000000003E-6</v>
      </c>
    </row>
    <row r="9" spans="1:18" x14ac:dyDescent="0.35">
      <c r="A9" s="112" t="s">
        <v>425</v>
      </c>
      <c r="B9" s="112" t="s">
        <v>11</v>
      </c>
      <c r="C9" s="162">
        <v>15</v>
      </c>
      <c r="D9" s="113" t="s">
        <v>12</v>
      </c>
      <c r="E9" s="114">
        <v>0.90228200000000003</v>
      </c>
      <c r="F9" s="114">
        <v>0.92500000000000004</v>
      </c>
      <c r="G9" s="115">
        <v>0.18632299999999999</v>
      </c>
      <c r="H9" s="115">
        <v>0.15504200000000001</v>
      </c>
      <c r="I9" s="116">
        <v>46</v>
      </c>
      <c r="J9" s="117" t="s">
        <v>13</v>
      </c>
      <c r="K9" s="118">
        <v>3.6799999999999999E-8</v>
      </c>
      <c r="L9" s="118">
        <v>7.2599999999999999E-6</v>
      </c>
      <c r="M9" s="162" t="s">
        <v>1229</v>
      </c>
      <c r="N9" s="125">
        <v>7.2699999999999999E-6</v>
      </c>
      <c r="O9" s="125">
        <v>7.3900000000000004E-6</v>
      </c>
      <c r="P9" s="112" t="s">
        <v>1230</v>
      </c>
      <c r="Q9" s="119">
        <v>3.9099999999999998E-6</v>
      </c>
      <c r="R9" s="138">
        <v>7.4229999999999999E-4</v>
      </c>
    </row>
    <row r="10" spans="1:18" x14ac:dyDescent="0.35">
      <c r="A10" s="112" t="s">
        <v>200</v>
      </c>
      <c r="B10" s="112" t="s">
        <v>14</v>
      </c>
      <c r="C10" s="162">
        <v>17</v>
      </c>
      <c r="D10" s="113" t="s">
        <v>9</v>
      </c>
      <c r="E10" s="114">
        <v>0.14651599999999998</v>
      </c>
      <c r="F10" s="114">
        <v>0.95399999999999996</v>
      </c>
      <c r="G10" s="115">
        <v>0.21065400000000001</v>
      </c>
      <c r="H10" s="115">
        <v>0.13766900000000001</v>
      </c>
      <c r="I10" s="116">
        <v>48</v>
      </c>
      <c r="J10" s="117" t="s">
        <v>15</v>
      </c>
      <c r="K10" s="118">
        <v>1.88E-8</v>
      </c>
      <c r="L10" s="118">
        <v>2.3900000000000001E-7</v>
      </c>
      <c r="M10" s="162" t="s">
        <v>1231</v>
      </c>
      <c r="N10" s="125">
        <v>6.1240000000000003E-4</v>
      </c>
      <c r="O10" s="125">
        <v>6.3469999999999998E-4</v>
      </c>
      <c r="P10" s="112" t="s">
        <v>1232</v>
      </c>
      <c r="Q10" s="119">
        <v>9.1600000000000004E-6</v>
      </c>
      <c r="R10" s="138">
        <v>1.3019999999999999E-4</v>
      </c>
    </row>
    <row r="11" spans="1:18" x14ac:dyDescent="0.35">
      <c r="A11" s="112" t="s">
        <v>204</v>
      </c>
      <c r="B11" s="112" t="s">
        <v>16</v>
      </c>
      <c r="C11" s="162">
        <v>18</v>
      </c>
      <c r="D11" s="113" t="s">
        <v>127</v>
      </c>
      <c r="E11" s="114">
        <v>0.25683500000000004</v>
      </c>
      <c r="F11" s="114">
        <v>0.99883500000000003</v>
      </c>
      <c r="G11" s="115">
        <v>0.59500600000000003</v>
      </c>
      <c r="H11" s="115">
        <v>0</v>
      </c>
      <c r="I11" s="116">
        <v>47</v>
      </c>
      <c r="J11" s="117" t="s">
        <v>7</v>
      </c>
      <c r="K11" s="118">
        <v>3.2000000000000002E-8</v>
      </c>
      <c r="L11" s="118">
        <v>3.2199999999999997E-8</v>
      </c>
      <c r="M11" s="162" t="s">
        <v>1233</v>
      </c>
      <c r="N11" s="125">
        <v>7.1500000000000002E-6</v>
      </c>
      <c r="O11" s="125">
        <v>7.2599999999999999E-6</v>
      </c>
      <c r="P11" s="112" t="s">
        <v>1222</v>
      </c>
      <c r="Q11" s="119">
        <v>8.4599999999999996E-5</v>
      </c>
      <c r="R11" s="138">
        <v>5.9429999999999997E-4</v>
      </c>
    </row>
    <row r="12" spans="1:18" x14ac:dyDescent="0.35">
      <c r="A12" s="112" t="s">
        <v>226</v>
      </c>
      <c r="B12" s="120" t="s">
        <v>1243</v>
      </c>
      <c r="C12" s="162">
        <v>22</v>
      </c>
      <c r="D12" s="113" t="s">
        <v>17</v>
      </c>
      <c r="E12" s="114">
        <v>0.97073200000000004</v>
      </c>
      <c r="F12" s="114">
        <v>0.85879000000000005</v>
      </c>
      <c r="G12" s="115">
        <v>0.66758899999999999</v>
      </c>
      <c r="H12" s="115">
        <v>0</v>
      </c>
      <c r="I12" s="116">
        <v>41</v>
      </c>
      <c r="J12" s="117" t="s">
        <v>18</v>
      </c>
      <c r="K12" s="118">
        <v>1.64E-10</v>
      </c>
      <c r="L12" s="118">
        <v>1.7000000000000001E-10</v>
      </c>
      <c r="M12" s="162" t="s">
        <v>19</v>
      </c>
      <c r="N12" s="121" t="s">
        <v>19</v>
      </c>
      <c r="O12" s="125"/>
      <c r="P12" s="112" t="s">
        <v>24</v>
      </c>
      <c r="Q12" s="119">
        <v>1.8400000000000001E-10</v>
      </c>
      <c r="R12" s="138">
        <v>1.8999999999999999E-10</v>
      </c>
    </row>
    <row r="13" spans="1:18" x14ac:dyDescent="0.35">
      <c r="A13" s="112" t="s">
        <v>1234</v>
      </c>
      <c r="B13" s="112" t="s">
        <v>1235</v>
      </c>
      <c r="C13" s="162">
        <v>12</v>
      </c>
      <c r="D13" s="113" t="s">
        <v>17</v>
      </c>
      <c r="E13" s="114">
        <v>0.36</v>
      </c>
      <c r="F13" s="114">
        <v>0.99</v>
      </c>
      <c r="G13" s="115">
        <v>0.22</v>
      </c>
      <c r="H13" s="115">
        <v>0.13800000000000001</v>
      </c>
      <c r="I13" s="116">
        <v>42</v>
      </c>
      <c r="J13" s="122" t="s">
        <v>1236</v>
      </c>
      <c r="K13" s="121">
        <v>3.8769999999999999E-4</v>
      </c>
      <c r="L13" s="139">
        <v>1.8504000000000001E-3</v>
      </c>
      <c r="M13" s="123" t="s">
        <v>1237</v>
      </c>
      <c r="N13" s="140">
        <v>2.1200000000000001E-9</v>
      </c>
      <c r="O13" s="140">
        <v>8.6900000000000004E-8</v>
      </c>
      <c r="P13" s="112" t="s">
        <v>1238</v>
      </c>
      <c r="Q13" s="119">
        <v>1.47939E-2</v>
      </c>
      <c r="R13" s="138">
        <v>2.4714300000000002E-2</v>
      </c>
    </row>
    <row r="14" spans="1:18" x14ac:dyDescent="0.35">
      <c r="A14" s="112" t="s">
        <v>20</v>
      </c>
      <c r="B14" s="124" t="s">
        <v>21</v>
      </c>
      <c r="C14" s="162">
        <v>19</v>
      </c>
      <c r="D14" s="113" t="s">
        <v>22</v>
      </c>
      <c r="E14" s="114">
        <v>9.0931999999999999E-2</v>
      </c>
      <c r="F14" s="114">
        <v>0.93200000000000005</v>
      </c>
      <c r="G14" s="125">
        <v>5.0900000000000001E-4</v>
      </c>
      <c r="H14" s="115">
        <v>0.5</v>
      </c>
      <c r="I14" s="116">
        <v>34</v>
      </c>
      <c r="J14" s="122" t="s">
        <v>23</v>
      </c>
      <c r="K14" s="121">
        <v>9.1205000000000001E-3</v>
      </c>
      <c r="L14" s="139">
        <v>0.2171042</v>
      </c>
      <c r="M14" s="123" t="s">
        <v>1239</v>
      </c>
      <c r="N14" s="140">
        <v>1.1799999999999999E-14</v>
      </c>
      <c r="O14" s="140">
        <v>0.1281562</v>
      </c>
      <c r="P14" s="112" t="s">
        <v>25</v>
      </c>
      <c r="Q14" s="119">
        <v>0.67858929999999995</v>
      </c>
      <c r="R14" s="138">
        <v>0.67874120000000004</v>
      </c>
    </row>
  </sheetData>
  <mergeCells count="1">
    <mergeCell ref="A1:J1"/>
  </mergeCells>
  <phoneticPr fontId="24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1"/>
  <sheetViews>
    <sheetView workbookViewId="0">
      <selection activeCell="E18" sqref="E18"/>
    </sheetView>
  </sheetViews>
  <sheetFormatPr defaultColWidth="8.81640625" defaultRowHeight="14.5" x14ac:dyDescent="0.35"/>
  <cols>
    <col min="1" max="1" width="23.453125" style="24" bestFit="1" customWidth="1"/>
    <col min="2" max="2" width="4.1796875" style="24" bestFit="1" customWidth="1"/>
    <col min="3" max="3" width="15.1796875" style="24" bestFit="1" customWidth="1"/>
    <col min="4" max="4" width="10.81640625" style="2" bestFit="1" customWidth="1"/>
    <col min="5" max="5" width="8.453125" style="24" bestFit="1" customWidth="1"/>
    <col min="6" max="6" width="5" style="24" bestFit="1" customWidth="1"/>
    <col min="7" max="7" width="13.81640625" style="24" bestFit="1" customWidth="1"/>
    <col min="8" max="8" width="7.81640625" style="24" bestFit="1" customWidth="1"/>
    <col min="9" max="9" width="12.7265625" style="24" bestFit="1" customWidth="1"/>
    <col min="10" max="10" width="16.26953125" style="24" bestFit="1" customWidth="1"/>
    <col min="11" max="11" width="10.81640625" style="2" bestFit="1" customWidth="1"/>
    <col min="12" max="13" width="8.81640625" style="24"/>
    <col min="14" max="14" width="13.81640625" style="24" bestFit="1" customWidth="1"/>
    <col min="15" max="15" width="7.81640625" style="24" bestFit="1" customWidth="1"/>
    <col min="16" max="16" width="12.7265625" style="24" bestFit="1" customWidth="1"/>
    <col min="17" max="17" width="5" style="24" bestFit="1" customWidth="1"/>
    <col min="18" max="18" width="11.7265625" style="23" customWidth="1"/>
    <col min="19" max="16384" width="8.81640625" style="24"/>
  </cols>
  <sheetData>
    <row r="1" spans="1:17" ht="26.25" customHeight="1" x14ac:dyDescent="0.35">
      <c r="A1" s="3" t="s">
        <v>764</v>
      </c>
    </row>
    <row r="2" spans="1:17" x14ac:dyDescent="0.35">
      <c r="A2" s="167"/>
      <c r="B2" s="168"/>
      <c r="C2" s="166" t="s">
        <v>692</v>
      </c>
      <c r="D2" s="167"/>
      <c r="E2" s="167"/>
      <c r="F2" s="167"/>
      <c r="G2" s="167"/>
      <c r="H2" s="167"/>
      <c r="I2" s="168"/>
      <c r="J2" s="166" t="s">
        <v>693</v>
      </c>
      <c r="K2" s="167"/>
      <c r="L2" s="167"/>
      <c r="M2" s="167"/>
      <c r="N2" s="167"/>
      <c r="O2" s="167"/>
      <c r="P2" s="167"/>
      <c r="Q2" s="167"/>
    </row>
    <row r="3" spans="1:17" ht="39" x14ac:dyDescent="0.35">
      <c r="A3" s="87" t="s">
        <v>694</v>
      </c>
      <c r="B3" s="95" t="s">
        <v>695</v>
      </c>
      <c r="C3" s="97" t="s">
        <v>696</v>
      </c>
      <c r="D3" s="87" t="s">
        <v>697</v>
      </c>
      <c r="E3" s="87" t="s">
        <v>698</v>
      </c>
      <c r="F3" s="87" t="s">
        <v>699</v>
      </c>
      <c r="G3" s="87" t="s">
        <v>119</v>
      </c>
      <c r="H3" s="87" t="s">
        <v>700</v>
      </c>
      <c r="I3" s="95" t="s">
        <v>1306</v>
      </c>
      <c r="J3" s="87" t="s">
        <v>696</v>
      </c>
      <c r="K3" s="87" t="s">
        <v>697</v>
      </c>
      <c r="L3" s="87" t="s">
        <v>698</v>
      </c>
      <c r="M3" s="87" t="s">
        <v>699</v>
      </c>
      <c r="N3" s="87" t="s">
        <v>119</v>
      </c>
      <c r="O3" s="87" t="s">
        <v>700</v>
      </c>
      <c r="P3" s="95" t="s">
        <v>1306</v>
      </c>
      <c r="Q3" s="87" t="s">
        <v>877</v>
      </c>
    </row>
    <row r="4" spans="1:17" x14ac:dyDescent="0.35">
      <c r="A4" s="88" t="s">
        <v>701</v>
      </c>
      <c r="B4" s="94">
        <v>4</v>
      </c>
      <c r="C4" s="89" t="s">
        <v>524</v>
      </c>
      <c r="D4" s="90">
        <v>57838583</v>
      </c>
      <c r="E4" s="89" t="s">
        <v>121</v>
      </c>
      <c r="F4" s="89">
        <v>0.21</v>
      </c>
      <c r="G4" s="89" t="s">
        <v>591</v>
      </c>
      <c r="H4" s="91">
        <v>4.5900000000000001E-8</v>
      </c>
      <c r="I4" s="90" t="s">
        <v>1307</v>
      </c>
      <c r="J4" s="89" t="s">
        <v>702</v>
      </c>
      <c r="K4" s="90">
        <v>57824932</v>
      </c>
      <c r="L4" s="89" t="s">
        <v>12</v>
      </c>
      <c r="M4" s="89">
        <v>0.21</v>
      </c>
      <c r="N4" s="89" t="s">
        <v>610</v>
      </c>
      <c r="O4" s="91">
        <v>3.2499999999999997E-5</v>
      </c>
      <c r="P4" s="90" t="s">
        <v>1308</v>
      </c>
      <c r="Q4" s="89">
        <v>0.95</v>
      </c>
    </row>
    <row r="5" spans="1:17" x14ac:dyDescent="0.35">
      <c r="A5" s="88" t="s">
        <v>703</v>
      </c>
      <c r="B5" s="89">
        <v>7</v>
      </c>
      <c r="C5" s="89" t="s">
        <v>361</v>
      </c>
      <c r="D5" s="90">
        <v>150690176</v>
      </c>
      <c r="E5" s="89" t="s">
        <v>124</v>
      </c>
      <c r="F5" s="89">
        <v>0.06</v>
      </c>
      <c r="G5" s="89" t="s">
        <v>704</v>
      </c>
      <c r="H5" s="91">
        <v>1.69E-9</v>
      </c>
      <c r="I5" s="96" t="s">
        <v>1309</v>
      </c>
      <c r="J5" s="89" t="s">
        <v>361</v>
      </c>
      <c r="K5" s="90">
        <v>150690176</v>
      </c>
      <c r="L5" s="89" t="s">
        <v>124</v>
      </c>
      <c r="M5" s="89">
        <v>0.06</v>
      </c>
      <c r="N5" s="89" t="s">
        <v>705</v>
      </c>
      <c r="O5" s="91">
        <v>2.1500000000000001E-5</v>
      </c>
      <c r="P5" s="90" t="s">
        <v>1310</v>
      </c>
      <c r="Q5" s="89" t="s">
        <v>706</v>
      </c>
    </row>
    <row r="6" spans="1:17" x14ac:dyDescent="0.35">
      <c r="A6" s="88" t="s">
        <v>707</v>
      </c>
      <c r="B6" s="89">
        <v>11</v>
      </c>
      <c r="C6" s="89" t="s">
        <v>390</v>
      </c>
      <c r="D6" s="90">
        <v>9751196</v>
      </c>
      <c r="E6" s="89" t="s">
        <v>127</v>
      </c>
      <c r="F6" s="89">
        <v>0.55000000000000004</v>
      </c>
      <c r="G6" s="89" t="s">
        <v>580</v>
      </c>
      <c r="H6" s="91">
        <v>1.28E-8</v>
      </c>
      <c r="I6" s="96" t="s">
        <v>1311</v>
      </c>
      <c r="J6" s="89" t="s">
        <v>708</v>
      </c>
      <c r="K6" s="90">
        <v>9751331</v>
      </c>
      <c r="L6" s="89" t="s">
        <v>121</v>
      </c>
      <c r="M6" s="89">
        <v>0.55000000000000004</v>
      </c>
      <c r="N6" s="89" t="s">
        <v>709</v>
      </c>
      <c r="O6" s="91">
        <v>3.6999999999999998E-5</v>
      </c>
      <c r="P6" s="90" t="s">
        <v>1312</v>
      </c>
      <c r="Q6" s="89">
        <v>1</v>
      </c>
    </row>
    <row r="7" spans="1:17" x14ac:dyDescent="0.35">
      <c r="A7" s="88" t="s">
        <v>710</v>
      </c>
      <c r="B7" s="89">
        <v>15</v>
      </c>
      <c r="C7" s="89" t="s">
        <v>421</v>
      </c>
      <c r="D7" s="90">
        <v>67455630</v>
      </c>
      <c r="E7" s="89" t="s">
        <v>9</v>
      </c>
      <c r="F7" s="89">
        <v>0.79</v>
      </c>
      <c r="G7" s="89" t="s">
        <v>711</v>
      </c>
      <c r="H7" s="91">
        <v>4.5200000000000001E-9</v>
      </c>
      <c r="I7" s="96" t="s">
        <v>1313</v>
      </c>
      <c r="J7" s="89" t="s">
        <v>712</v>
      </c>
      <c r="K7" s="90">
        <v>67441750</v>
      </c>
      <c r="L7" s="89" t="s">
        <v>569</v>
      </c>
      <c r="M7" s="89">
        <v>0.8</v>
      </c>
      <c r="N7" s="89" t="s">
        <v>711</v>
      </c>
      <c r="O7" s="91">
        <v>1.2700000000000001E-7</v>
      </c>
      <c r="P7" s="90" t="s">
        <v>1314</v>
      </c>
      <c r="Q7" s="89">
        <v>0.9</v>
      </c>
    </row>
    <row r="8" spans="1:17" x14ac:dyDescent="0.35">
      <c r="A8" s="88" t="s">
        <v>713</v>
      </c>
      <c r="B8" s="89">
        <v>15</v>
      </c>
      <c r="C8" s="89" t="s">
        <v>425</v>
      </c>
      <c r="D8" s="90">
        <v>89574218</v>
      </c>
      <c r="E8" s="89" t="s">
        <v>12</v>
      </c>
      <c r="F8" s="89">
        <v>0.9</v>
      </c>
      <c r="G8" s="89" t="s">
        <v>714</v>
      </c>
      <c r="H8" s="91">
        <v>3.6799999999999999E-8</v>
      </c>
      <c r="I8" s="96" t="s">
        <v>1315</v>
      </c>
      <c r="J8" s="89" t="s">
        <v>425</v>
      </c>
      <c r="K8" s="90">
        <v>89574218</v>
      </c>
      <c r="L8" s="89" t="s">
        <v>12</v>
      </c>
      <c r="M8" s="89">
        <v>0.9</v>
      </c>
      <c r="N8" s="89" t="s">
        <v>865</v>
      </c>
      <c r="O8" s="91">
        <v>7.5799999999999999E-5</v>
      </c>
      <c r="P8" s="90" t="s">
        <v>1316</v>
      </c>
      <c r="Q8" s="89" t="s">
        <v>706</v>
      </c>
    </row>
    <row r="9" spans="1:17" x14ac:dyDescent="0.35">
      <c r="A9" s="88" t="s">
        <v>715</v>
      </c>
      <c r="B9" s="89">
        <v>17</v>
      </c>
      <c r="C9" s="89" t="s">
        <v>200</v>
      </c>
      <c r="D9" s="90">
        <v>59013488</v>
      </c>
      <c r="E9" s="89" t="s">
        <v>9</v>
      </c>
      <c r="F9" s="89">
        <v>0.15</v>
      </c>
      <c r="G9" s="89" t="s">
        <v>555</v>
      </c>
      <c r="H9" s="91">
        <v>1.88E-8</v>
      </c>
      <c r="I9" s="96" t="s">
        <v>1317</v>
      </c>
      <c r="J9" s="89" t="s">
        <v>200</v>
      </c>
      <c r="K9" s="90">
        <v>59013488</v>
      </c>
      <c r="L9" s="89" t="s">
        <v>9</v>
      </c>
      <c r="M9" s="89">
        <v>0.15</v>
      </c>
      <c r="N9" s="89" t="s">
        <v>716</v>
      </c>
      <c r="O9" s="91">
        <v>8.0600000000000008E-6</v>
      </c>
      <c r="P9" s="90" t="s">
        <v>1318</v>
      </c>
      <c r="Q9" s="89" t="s">
        <v>706</v>
      </c>
    </row>
    <row r="10" spans="1:17" x14ac:dyDescent="0.35">
      <c r="A10" s="88" t="s">
        <v>717</v>
      </c>
      <c r="B10" s="89">
        <v>18</v>
      </c>
      <c r="C10" s="89" t="s">
        <v>204</v>
      </c>
      <c r="D10" s="90">
        <v>57838401</v>
      </c>
      <c r="E10" s="89" t="s">
        <v>127</v>
      </c>
      <c r="F10" s="89">
        <v>0.26</v>
      </c>
      <c r="G10" s="89" t="s">
        <v>580</v>
      </c>
      <c r="H10" s="91">
        <v>3.2000000000000002E-8</v>
      </c>
      <c r="I10" s="96" t="s">
        <v>1319</v>
      </c>
      <c r="J10" s="89" t="s">
        <v>866</v>
      </c>
      <c r="K10" s="90">
        <v>57832856</v>
      </c>
      <c r="L10" s="89" t="s">
        <v>727</v>
      </c>
      <c r="M10" s="89">
        <v>0.24</v>
      </c>
      <c r="N10" s="89" t="s">
        <v>580</v>
      </c>
      <c r="O10" s="91">
        <v>1.5799999999999999E-6</v>
      </c>
      <c r="P10" s="90" t="s">
        <v>1320</v>
      </c>
      <c r="Q10" s="89">
        <v>0.92</v>
      </c>
    </row>
    <row r="11" spans="1:17" x14ac:dyDescent="0.35">
      <c r="A11" s="88" t="s">
        <v>719</v>
      </c>
      <c r="B11" s="89">
        <v>22</v>
      </c>
      <c r="C11" s="89" t="s">
        <v>226</v>
      </c>
      <c r="D11" s="90">
        <v>24658858</v>
      </c>
      <c r="E11" s="89" t="s">
        <v>17</v>
      </c>
      <c r="F11" s="89">
        <v>0.97</v>
      </c>
      <c r="G11" s="89" t="s">
        <v>720</v>
      </c>
      <c r="H11" s="91">
        <v>1.64E-10</v>
      </c>
      <c r="I11" s="96" t="s">
        <v>1321</v>
      </c>
      <c r="J11" s="89" t="s">
        <v>226</v>
      </c>
      <c r="K11" s="90">
        <v>24658858</v>
      </c>
      <c r="L11" s="89" t="s">
        <v>17</v>
      </c>
      <c r="M11" s="89">
        <v>0.97</v>
      </c>
      <c r="N11" s="89" t="s">
        <v>721</v>
      </c>
      <c r="O11" s="91">
        <v>3.6199999999999999E-9</v>
      </c>
      <c r="P11" s="90" t="s">
        <v>1322</v>
      </c>
      <c r="Q11" s="89" t="s">
        <v>706</v>
      </c>
    </row>
    <row r="12" spans="1:17" x14ac:dyDescent="0.35">
      <c r="A12" s="88" t="s">
        <v>554</v>
      </c>
      <c r="B12" s="89">
        <v>1</v>
      </c>
      <c r="C12" s="89" t="s">
        <v>481</v>
      </c>
      <c r="D12" s="90">
        <v>55496039</v>
      </c>
      <c r="E12" s="89" t="s">
        <v>124</v>
      </c>
      <c r="F12" s="89">
        <v>0.85</v>
      </c>
      <c r="G12" s="89" t="s">
        <v>555</v>
      </c>
      <c r="H12" s="91">
        <v>2.3400000000000001E-8</v>
      </c>
      <c r="I12" s="96" t="s">
        <v>1323</v>
      </c>
      <c r="J12" s="89" t="s">
        <v>481</v>
      </c>
      <c r="K12" s="90">
        <v>55496039</v>
      </c>
      <c r="L12" s="89" t="s">
        <v>124</v>
      </c>
      <c r="M12" s="89">
        <v>0.85</v>
      </c>
      <c r="N12" s="89" t="s">
        <v>555</v>
      </c>
      <c r="O12" s="91">
        <v>6.8700000000000005E-7</v>
      </c>
      <c r="P12" s="90" t="s">
        <v>1324</v>
      </c>
      <c r="Q12" s="89" t="s">
        <v>706</v>
      </c>
    </row>
    <row r="13" spans="1:17" x14ac:dyDescent="0.35">
      <c r="A13" s="88" t="s">
        <v>556</v>
      </c>
      <c r="B13" s="89">
        <v>1</v>
      </c>
      <c r="C13" s="89" t="s">
        <v>482</v>
      </c>
      <c r="D13" s="90">
        <v>56965664</v>
      </c>
      <c r="E13" s="89" t="s">
        <v>9</v>
      </c>
      <c r="F13" s="89">
        <v>0.92</v>
      </c>
      <c r="G13" s="89" t="s">
        <v>725</v>
      </c>
      <c r="H13" s="91">
        <v>5.0000000000000002E-14</v>
      </c>
      <c r="I13" s="96" t="s">
        <v>1325</v>
      </c>
      <c r="J13" s="89" t="s">
        <v>482</v>
      </c>
      <c r="K13" s="90">
        <v>56965664</v>
      </c>
      <c r="L13" s="89" t="s">
        <v>9</v>
      </c>
      <c r="M13" s="89">
        <v>0.92</v>
      </c>
      <c r="N13" s="89" t="s">
        <v>726</v>
      </c>
      <c r="O13" s="91">
        <v>1.79E-9</v>
      </c>
      <c r="P13" s="90" t="s">
        <v>1318</v>
      </c>
      <c r="Q13" s="89" t="s">
        <v>706</v>
      </c>
    </row>
    <row r="14" spans="1:17" x14ac:dyDescent="0.35">
      <c r="A14" s="88" t="s">
        <v>559</v>
      </c>
      <c r="B14" s="89">
        <v>1</v>
      </c>
      <c r="C14" s="89" t="s">
        <v>484</v>
      </c>
      <c r="D14" s="90">
        <v>109817192</v>
      </c>
      <c r="E14" s="89" t="s">
        <v>127</v>
      </c>
      <c r="F14" s="89">
        <v>0.79</v>
      </c>
      <c r="G14" s="89" t="s">
        <v>749</v>
      </c>
      <c r="H14" s="91">
        <v>1.9700000000000001E-23</v>
      </c>
      <c r="I14" s="96" t="s">
        <v>1326</v>
      </c>
      <c r="J14" s="89" t="s">
        <v>484</v>
      </c>
      <c r="K14" s="90">
        <v>109817192</v>
      </c>
      <c r="L14" s="89" t="s">
        <v>127</v>
      </c>
      <c r="M14" s="89">
        <v>0.8</v>
      </c>
      <c r="N14" s="89" t="s">
        <v>561</v>
      </c>
      <c r="O14" s="91">
        <v>9.71E-16</v>
      </c>
      <c r="P14" s="90" t="s">
        <v>1327</v>
      </c>
      <c r="Q14" s="89" t="s">
        <v>706</v>
      </c>
    </row>
    <row r="15" spans="1:17" x14ac:dyDescent="0.35">
      <c r="A15" s="88" t="s">
        <v>562</v>
      </c>
      <c r="B15" s="89">
        <v>1</v>
      </c>
      <c r="C15" s="89" t="s">
        <v>488</v>
      </c>
      <c r="D15" s="90">
        <v>154395946</v>
      </c>
      <c r="E15" s="89" t="s">
        <v>127</v>
      </c>
      <c r="F15" s="89">
        <v>0.45</v>
      </c>
      <c r="G15" s="89" t="s">
        <v>580</v>
      </c>
      <c r="H15" s="91">
        <v>2.6000000000000001E-9</v>
      </c>
      <c r="I15" s="96" t="s">
        <v>1328</v>
      </c>
      <c r="J15" s="89" t="s">
        <v>722</v>
      </c>
      <c r="K15" s="90">
        <v>154397416</v>
      </c>
      <c r="L15" s="89" t="s">
        <v>124</v>
      </c>
      <c r="M15" s="89">
        <v>0.48</v>
      </c>
      <c r="N15" s="89" t="s">
        <v>580</v>
      </c>
      <c r="O15" s="91">
        <v>1.17E-7</v>
      </c>
      <c r="P15" s="90" t="s">
        <v>1329</v>
      </c>
      <c r="Q15" s="89">
        <v>0.97</v>
      </c>
    </row>
    <row r="16" spans="1:17" x14ac:dyDescent="0.35">
      <c r="A16" s="88" t="s">
        <v>565</v>
      </c>
      <c r="B16" s="89">
        <v>1</v>
      </c>
      <c r="C16" s="89" t="s">
        <v>493</v>
      </c>
      <c r="D16" s="90">
        <v>222823743</v>
      </c>
      <c r="E16" s="89" t="s">
        <v>17</v>
      </c>
      <c r="F16" s="89">
        <v>0.66</v>
      </c>
      <c r="G16" s="89" t="s">
        <v>642</v>
      </c>
      <c r="H16" s="91">
        <v>1.0099999999999999E-12</v>
      </c>
      <c r="I16" s="96" t="s">
        <v>1330</v>
      </c>
      <c r="J16" s="89" t="s">
        <v>723</v>
      </c>
      <c r="K16" s="90">
        <v>222811407</v>
      </c>
      <c r="L16" s="89" t="s">
        <v>12</v>
      </c>
      <c r="M16" s="89">
        <v>0.65</v>
      </c>
      <c r="N16" s="89" t="s">
        <v>724</v>
      </c>
      <c r="O16" s="91">
        <v>1.8799999999999999E-11</v>
      </c>
      <c r="P16" s="90" t="s">
        <v>1331</v>
      </c>
      <c r="Q16" s="89">
        <v>0.92</v>
      </c>
    </row>
    <row r="17" spans="1:17" x14ac:dyDescent="0.35">
      <c r="A17" s="92" t="s">
        <v>571</v>
      </c>
      <c r="B17" s="86">
        <v>2</v>
      </c>
      <c r="C17" s="86" t="s">
        <v>495</v>
      </c>
      <c r="D17" s="93">
        <v>19942473</v>
      </c>
      <c r="E17" s="86" t="s">
        <v>127</v>
      </c>
      <c r="F17" s="89">
        <v>0.1</v>
      </c>
      <c r="G17" s="89" t="s">
        <v>572</v>
      </c>
      <c r="H17" s="91">
        <v>1.4500000000000001E-8</v>
      </c>
      <c r="I17" s="96" t="s">
        <v>1332</v>
      </c>
      <c r="J17" s="89" t="s">
        <v>495</v>
      </c>
      <c r="K17" s="90">
        <v>19942473</v>
      </c>
      <c r="L17" s="86" t="s">
        <v>127</v>
      </c>
      <c r="M17" s="89">
        <v>0.09</v>
      </c>
      <c r="N17" s="89" t="s">
        <v>867</v>
      </c>
      <c r="O17" s="91">
        <v>2.2400000000000002E-6</v>
      </c>
      <c r="P17" s="90" t="s">
        <v>1333</v>
      </c>
      <c r="Q17" s="86" t="s">
        <v>706</v>
      </c>
    </row>
    <row r="18" spans="1:17" x14ac:dyDescent="0.35">
      <c r="A18" s="88" t="s">
        <v>573</v>
      </c>
      <c r="B18" s="89">
        <v>2</v>
      </c>
      <c r="C18" s="89" t="s">
        <v>496</v>
      </c>
      <c r="D18" s="90">
        <v>21378433</v>
      </c>
      <c r="E18" s="89" t="s">
        <v>718</v>
      </c>
      <c r="F18" s="89">
        <v>0.75</v>
      </c>
      <c r="G18" s="89" t="s">
        <v>716</v>
      </c>
      <c r="H18" s="91">
        <v>2.8900000000000001E-8</v>
      </c>
      <c r="I18" s="96" t="s">
        <v>1334</v>
      </c>
      <c r="J18" s="89" t="s">
        <v>868</v>
      </c>
      <c r="K18" s="90">
        <v>21382786</v>
      </c>
      <c r="L18" s="89" t="s">
        <v>669</v>
      </c>
      <c r="M18" s="89">
        <v>0.75</v>
      </c>
      <c r="N18" s="89" t="s">
        <v>738</v>
      </c>
      <c r="O18" s="91">
        <v>4.55E-4</v>
      </c>
      <c r="P18" s="90" t="s">
        <v>1335</v>
      </c>
      <c r="Q18" s="89">
        <v>0.85</v>
      </c>
    </row>
    <row r="19" spans="1:17" x14ac:dyDescent="0.35">
      <c r="A19" s="88" t="s">
        <v>576</v>
      </c>
      <c r="B19" s="89">
        <v>2</v>
      </c>
      <c r="C19" s="89" t="s">
        <v>498</v>
      </c>
      <c r="D19" s="90">
        <v>44074126</v>
      </c>
      <c r="E19" s="89" t="s">
        <v>727</v>
      </c>
      <c r="F19" s="89">
        <v>0.74</v>
      </c>
      <c r="G19" s="89" t="s">
        <v>591</v>
      </c>
      <c r="H19" s="91">
        <v>2.6000000000000001E-8</v>
      </c>
      <c r="I19" s="96" t="s">
        <v>1336</v>
      </c>
      <c r="J19" s="89" t="s">
        <v>498</v>
      </c>
      <c r="K19" s="90">
        <v>44074126</v>
      </c>
      <c r="L19" s="89" t="s">
        <v>727</v>
      </c>
      <c r="M19" s="89">
        <v>0.74</v>
      </c>
      <c r="N19" s="89" t="s">
        <v>564</v>
      </c>
      <c r="O19" s="91">
        <v>1.03E-4</v>
      </c>
      <c r="P19" s="90" t="s">
        <v>1329</v>
      </c>
      <c r="Q19" s="89" t="s">
        <v>706</v>
      </c>
    </row>
    <row r="20" spans="1:17" x14ac:dyDescent="0.35">
      <c r="A20" s="88" t="s">
        <v>578</v>
      </c>
      <c r="B20" s="89">
        <v>2</v>
      </c>
      <c r="C20" s="89" t="s">
        <v>501</v>
      </c>
      <c r="D20" s="90">
        <v>85788175</v>
      </c>
      <c r="E20" s="89" t="s">
        <v>628</v>
      </c>
      <c r="F20" s="89">
        <v>0.45</v>
      </c>
      <c r="G20" s="89" t="s">
        <v>580</v>
      </c>
      <c r="H20" s="91">
        <v>3.6199999999999999E-10</v>
      </c>
      <c r="I20" s="96" t="s">
        <v>1337</v>
      </c>
      <c r="J20" s="89" t="s">
        <v>731</v>
      </c>
      <c r="K20" s="90">
        <v>85762048</v>
      </c>
      <c r="L20" s="89" t="s">
        <v>22</v>
      </c>
      <c r="M20" s="89">
        <v>0.47</v>
      </c>
      <c r="N20" s="89" t="s">
        <v>646</v>
      </c>
      <c r="O20" s="91">
        <v>2.8799999999999999E-10</v>
      </c>
      <c r="P20" s="90" t="s">
        <v>1329</v>
      </c>
      <c r="Q20" s="89">
        <v>0.87</v>
      </c>
    </row>
    <row r="21" spans="1:17" x14ac:dyDescent="0.35">
      <c r="A21" s="88" t="s">
        <v>581</v>
      </c>
      <c r="B21" s="89">
        <v>2</v>
      </c>
      <c r="C21" s="89" t="s">
        <v>504</v>
      </c>
      <c r="D21" s="90">
        <v>145286559</v>
      </c>
      <c r="E21" s="89" t="s">
        <v>17</v>
      </c>
      <c r="F21" s="89">
        <v>0.09</v>
      </c>
      <c r="G21" s="89" t="s">
        <v>730</v>
      </c>
      <c r="H21" s="91">
        <v>3E-9</v>
      </c>
      <c r="I21" s="96" t="s">
        <v>1338</v>
      </c>
      <c r="J21" s="89" t="s">
        <v>504</v>
      </c>
      <c r="K21" s="90">
        <v>145286559</v>
      </c>
      <c r="L21" s="89" t="s">
        <v>17</v>
      </c>
      <c r="M21" s="89">
        <v>0.09</v>
      </c>
      <c r="N21" s="89" t="s">
        <v>555</v>
      </c>
      <c r="O21" s="91">
        <v>8.8100000000000004E-6</v>
      </c>
      <c r="P21" s="90" t="s">
        <v>1339</v>
      </c>
      <c r="Q21" s="89" t="s">
        <v>706</v>
      </c>
    </row>
    <row r="22" spans="1:17" x14ac:dyDescent="0.35">
      <c r="A22" s="88" t="s">
        <v>584</v>
      </c>
      <c r="B22" s="89">
        <v>2</v>
      </c>
      <c r="C22" s="89" t="s">
        <v>510</v>
      </c>
      <c r="D22" s="90">
        <v>203828796</v>
      </c>
      <c r="E22" s="89" t="s">
        <v>727</v>
      </c>
      <c r="F22" s="89">
        <v>0.11</v>
      </c>
      <c r="G22" s="89" t="s">
        <v>728</v>
      </c>
      <c r="H22" s="91">
        <v>2.1500000000000001E-18</v>
      </c>
      <c r="I22" s="96" t="s">
        <v>1340</v>
      </c>
      <c r="J22" s="89" t="s">
        <v>510</v>
      </c>
      <c r="K22" s="90">
        <v>203828796</v>
      </c>
      <c r="L22" s="89" t="s">
        <v>727</v>
      </c>
      <c r="M22" s="89">
        <v>0.11</v>
      </c>
      <c r="N22" s="89" t="s">
        <v>729</v>
      </c>
      <c r="O22" s="91">
        <v>5.4700000000000003E-14</v>
      </c>
      <c r="P22" s="90" t="s">
        <v>1341</v>
      </c>
      <c r="Q22" s="89" t="s">
        <v>706</v>
      </c>
    </row>
    <row r="23" spans="1:17" x14ac:dyDescent="0.35">
      <c r="A23" s="88" t="s">
        <v>587</v>
      </c>
      <c r="B23" s="89">
        <v>3</v>
      </c>
      <c r="C23" s="89" t="s">
        <v>520</v>
      </c>
      <c r="D23" s="90">
        <v>138099161</v>
      </c>
      <c r="E23" s="89" t="s">
        <v>727</v>
      </c>
      <c r="F23" s="89">
        <v>0.16</v>
      </c>
      <c r="G23" s="89" t="s">
        <v>732</v>
      </c>
      <c r="H23" s="91">
        <v>2.8900000000000002E-9</v>
      </c>
      <c r="I23" s="96" t="s">
        <v>1342</v>
      </c>
      <c r="J23" s="89" t="s">
        <v>520</v>
      </c>
      <c r="K23" s="90">
        <v>138099161</v>
      </c>
      <c r="L23" s="89" t="s">
        <v>727</v>
      </c>
      <c r="M23" s="89">
        <v>0.16</v>
      </c>
      <c r="N23" s="89" t="s">
        <v>567</v>
      </c>
      <c r="O23" s="91">
        <v>2.1699999999999999E-5</v>
      </c>
      <c r="P23" s="90" t="s">
        <v>1343</v>
      </c>
      <c r="Q23" s="89" t="s">
        <v>706</v>
      </c>
    </row>
    <row r="24" spans="1:17" x14ac:dyDescent="0.35">
      <c r="A24" s="88" t="s">
        <v>589</v>
      </c>
      <c r="B24" s="89">
        <v>4</v>
      </c>
      <c r="C24" s="89" t="s">
        <v>530</v>
      </c>
      <c r="D24" s="90">
        <v>148281001</v>
      </c>
      <c r="E24" s="89" t="s">
        <v>602</v>
      </c>
      <c r="F24" s="89">
        <v>0.8</v>
      </c>
      <c r="G24" s="89" t="s">
        <v>711</v>
      </c>
      <c r="H24" s="91">
        <v>8.8199999999999995E-10</v>
      </c>
      <c r="I24" s="96" t="s">
        <v>1344</v>
      </c>
      <c r="J24" s="89" t="s">
        <v>530</v>
      </c>
      <c r="K24" s="90">
        <v>148281001</v>
      </c>
      <c r="L24" s="89" t="s">
        <v>602</v>
      </c>
      <c r="M24" s="89">
        <v>0.8</v>
      </c>
      <c r="N24" s="89" t="s">
        <v>651</v>
      </c>
      <c r="O24" s="91">
        <v>3.7500000000000001E-7</v>
      </c>
      <c r="P24" s="90" t="s">
        <v>1345</v>
      </c>
      <c r="Q24" s="89" t="s">
        <v>706</v>
      </c>
    </row>
    <row r="25" spans="1:17" x14ac:dyDescent="0.35">
      <c r="A25" s="88" t="s">
        <v>592</v>
      </c>
      <c r="B25" s="89">
        <v>4</v>
      </c>
      <c r="C25" s="89" t="s">
        <v>733</v>
      </c>
      <c r="D25" s="90">
        <v>156639888</v>
      </c>
      <c r="E25" s="89" t="s">
        <v>17</v>
      </c>
      <c r="F25" s="89">
        <v>0.82</v>
      </c>
      <c r="G25" s="89" t="s">
        <v>711</v>
      </c>
      <c r="H25" s="91">
        <v>6.0699999999999999E-9</v>
      </c>
      <c r="I25" s="96" t="s">
        <v>1346</v>
      </c>
      <c r="J25" s="89" t="s">
        <v>733</v>
      </c>
      <c r="K25" s="90">
        <v>156639888</v>
      </c>
      <c r="L25" s="89" t="s">
        <v>17</v>
      </c>
      <c r="M25" s="89">
        <v>0.82</v>
      </c>
      <c r="N25" s="89" t="s">
        <v>732</v>
      </c>
      <c r="O25" s="91">
        <v>1.63E-8</v>
      </c>
      <c r="P25" s="90" t="s">
        <v>1329</v>
      </c>
      <c r="Q25" s="89" t="s">
        <v>706</v>
      </c>
    </row>
    <row r="26" spans="1:17" x14ac:dyDescent="0.35">
      <c r="A26" s="88" t="s">
        <v>595</v>
      </c>
      <c r="B26" s="89">
        <v>5</v>
      </c>
      <c r="C26" s="89" t="s">
        <v>596</v>
      </c>
      <c r="D26" s="90">
        <v>131667353</v>
      </c>
      <c r="E26" s="89" t="s">
        <v>12</v>
      </c>
      <c r="F26" s="89">
        <v>0.12</v>
      </c>
      <c r="G26" s="89" t="s">
        <v>567</v>
      </c>
      <c r="H26" s="91">
        <v>1.2400000000000001E-4</v>
      </c>
      <c r="I26" s="96" t="s">
        <v>1347</v>
      </c>
      <c r="J26" s="89" t="s">
        <v>596</v>
      </c>
      <c r="K26" s="90">
        <v>131667353</v>
      </c>
      <c r="L26" s="89" t="s">
        <v>12</v>
      </c>
      <c r="M26" s="89">
        <v>0.11</v>
      </c>
      <c r="N26" s="89" t="s">
        <v>750</v>
      </c>
      <c r="O26" s="91">
        <v>1.6100000000000001E-3</v>
      </c>
      <c r="P26" s="90" t="s">
        <v>1348</v>
      </c>
      <c r="Q26" s="89" t="s">
        <v>706</v>
      </c>
    </row>
    <row r="27" spans="1:17" x14ac:dyDescent="0.35">
      <c r="A27" s="88" t="s">
        <v>597</v>
      </c>
      <c r="B27" s="89">
        <v>6</v>
      </c>
      <c r="C27" s="89" t="s">
        <v>753</v>
      </c>
      <c r="D27" s="90">
        <v>11719855</v>
      </c>
      <c r="E27" s="89" t="s">
        <v>12</v>
      </c>
      <c r="F27" s="89">
        <v>0.4</v>
      </c>
      <c r="G27" s="89" t="s">
        <v>583</v>
      </c>
      <c r="H27" s="91">
        <v>3.4299999999999999E-3</v>
      </c>
      <c r="I27" s="96" t="s">
        <v>1349</v>
      </c>
      <c r="J27" s="89" t="s">
        <v>754</v>
      </c>
      <c r="K27" s="90">
        <v>11717934</v>
      </c>
      <c r="L27" s="89" t="s">
        <v>12</v>
      </c>
      <c r="M27" s="89">
        <v>0.42</v>
      </c>
      <c r="N27" s="89" t="s">
        <v>645</v>
      </c>
      <c r="O27" s="91">
        <v>1.3799999999999999E-4</v>
      </c>
      <c r="P27" s="90" t="s">
        <v>1350</v>
      </c>
      <c r="Q27" s="89">
        <v>0.97</v>
      </c>
    </row>
    <row r="28" spans="1:17" x14ac:dyDescent="0.35">
      <c r="A28" s="88" t="s">
        <v>600</v>
      </c>
      <c r="B28" s="89">
        <v>6</v>
      </c>
      <c r="C28" s="89" t="s">
        <v>327</v>
      </c>
      <c r="D28" s="90">
        <v>12903957</v>
      </c>
      <c r="E28" s="89" t="s">
        <v>12</v>
      </c>
      <c r="F28" s="89">
        <v>0.43</v>
      </c>
      <c r="G28" s="89" t="s">
        <v>632</v>
      </c>
      <c r="H28" s="91">
        <v>1.81E-42</v>
      </c>
      <c r="I28" s="96" t="s">
        <v>1351</v>
      </c>
      <c r="J28" s="89" t="s">
        <v>327</v>
      </c>
      <c r="K28" s="90">
        <v>12903957</v>
      </c>
      <c r="L28" s="89" t="s">
        <v>12</v>
      </c>
      <c r="M28" s="89">
        <v>0.41</v>
      </c>
      <c r="N28" s="89" t="s">
        <v>632</v>
      </c>
      <c r="O28" s="91">
        <v>8.9E-35</v>
      </c>
      <c r="P28" s="90" t="s">
        <v>1352</v>
      </c>
      <c r="Q28" s="89" t="s">
        <v>706</v>
      </c>
    </row>
    <row r="29" spans="1:17" x14ac:dyDescent="0.35">
      <c r="A29" s="92" t="s">
        <v>604</v>
      </c>
      <c r="B29" s="86">
        <v>6</v>
      </c>
      <c r="C29" s="86" t="s">
        <v>751</v>
      </c>
      <c r="D29" s="93">
        <v>35057331</v>
      </c>
      <c r="E29" s="86" t="s">
        <v>127</v>
      </c>
      <c r="F29" s="89">
        <v>0.11</v>
      </c>
      <c r="G29" s="89" t="s">
        <v>750</v>
      </c>
      <c r="H29" s="91">
        <v>3.16E-3</v>
      </c>
      <c r="I29" s="96" t="s">
        <v>1353</v>
      </c>
      <c r="J29" s="89" t="s">
        <v>751</v>
      </c>
      <c r="K29" s="90">
        <v>35057331</v>
      </c>
      <c r="L29" s="86" t="s">
        <v>127</v>
      </c>
      <c r="M29" s="89">
        <v>0.11</v>
      </c>
      <c r="N29" s="89" t="s">
        <v>869</v>
      </c>
      <c r="O29" s="91">
        <v>8.8100000000000001E-3</v>
      </c>
      <c r="P29" s="90" t="s">
        <v>1354</v>
      </c>
      <c r="Q29" s="89" t="s">
        <v>706</v>
      </c>
    </row>
    <row r="30" spans="1:17" x14ac:dyDescent="0.35">
      <c r="A30" s="88" t="s">
        <v>608</v>
      </c>
      <c r="B30" s="89">
        <v>6</v>
      </c>
      <c r="C30" s="89" t="s">
        <v>334</v>
      </c>
      <c r="D30" s="90">
        <v>39134099</v>
      </c>
      <c r="E30" s="89" t="s">
        <v>124</v>
      </c>
      <c r="F30" s="89">
        <v>0.81</v>
      </c>
      <c r="G30" s="89" t="s">
        <v>651</v>
      </c>
      <c r="H30" s="91">
        <v>1.85E-8</v>
      </c>
      <c r="I30" s="96" t="s">
        <v>1355</v>
      </c>
      <c r="J30" s="89" t="s">
        <v>870</v>
      </c>
      <c r="K30" s="90">
        <v>39124448</v>
      </c>
      <c r="L30" s="89" t="s">
        <v>121</v>
      </c>
      <c r="M30" s="89">
        <v>0.81</v>
      </c>
      <c r="N30" s="89" t="s">
        <v>623</v>
      </c>
      <c r="O30" s="91">
        <v>2.8900000000000001E-8</v>
      </c>
      <c r="P30" s="90" t="s">
        <v>1324</v>
      </c>
      <c r="Q30" s="89">
        <v>0.83</v>
      </c>
    </row>
    <row r="31" spans="1:17" x14ac:dyDescent="0.35">
      <c r="A31" s="88" t="s">
        <v>734</v>
      </c>
      <c r="B31" s="89">
        <v>6</v>
      </c>
      <c r="C31" s="89" t="s">
        <v>348</v>
      </c>
      <c r="D31" s="90">
        <v>161005610</v>
      </c>
      <c r="E31" s="89" t="s">
        <v>124</v>
      </c>
      <c r="F31" s="89">
        <v>0.06</v>
      </c>
      <c r="G31" s="89" t="s">
        <v>735</v>
      </c>
      <c r="H31" s="91">
        <v>5.39E-39</v>
      </c>
      <c r="I31" s="96" t="s">
        <v>1356</v>
      </c>
      <c r="J31" s="89" t="s">
        <v>736</v>
      </c>
      <c r="K31" s="90">
        <v>161010118</v>
      </c>
      <c r="L31" s="89" t="s">
        <v>12</v>
      </c>
      <c r="M31" s="89">
        <v>0.05</v>
      </c>
      <c r="N31" s="89" t="s">
        <v>737</v>
      </c>
      <c r="O31" s="91">
        <v>8.8800000000000001E-27</v>
      </c>
      <c r="P31" s="90" t="s">
        <v>1357</v>
      </c>
      <c r="Q31" s="89">
        <v>0.91</v>
      </c>
    </row>
    <row r="32" spans="1:17" x14ac:dyDescent="0.35">
      <c r="A32" s="92" t="s">
        <v>615</v>
      </c>
      <c r="B32" s="86">
        <v>6</v>
      </c>
      <c r="C32" s="86" t="s">
        <v>752</v>
      </c>
      <c r="D32" s="93">
        <v>161108144</v>
      </c>
      <c r="E32" s="86" t="s">
        <v>669</v>
      </c>
      <c r="F32" s="89">
        <v>0.06</v>
      </c>
      <c r="G32" s="89" t="s">
        <v>737</v>
      </c>
      <c r="H32" s="91">
        <v>2.8800000000000002E-34</v>
      </c>
      <c r="I32" s="96" t="s">
        <v>1358</v>
      </c>
      <c r="J32" s="89" t="s">
        <v>752</v>
      </c>
      <c r="K32" s="90">
        <v>161108144</v>
      </c>
      <c r="L32" s="86" t="s">
        <v>669</v>
      </c>
      <c r="M32" s="89">
        <v>0.06</v>
      </c>
      <c r="N32" s="89" t="s">
        <v>871</v>
      </c>
      <c r="O32" s="91">
        <v>2.34E-24</v>
      </c>
      <c r="P32" s="90" t="s">
        <v>1357</v>
      </c>
      <c r="Q32" s="86" t="s">
        <v>706</v>
      </c>
    </row>
    <row r="33" spans="1:17" x14ac:dyDescent="0.35">
      <c r="A33" s="88" t="s">
        <v>618</v>
      </c>
      <c r="B33" s="89">
        <v>7</v>
      </c>
      <c r="C33" s="89" t="s">
        <v>356</v>
      </c>
      <c r="D33" s="90">
        <v>19049388</v>
      </c>
      <c r="E33" s="89" t="s">
        <v>127</v>
      </c>
      <c r="F33" s="89">
        <v>0.2</v>
      </c>
      <c r="G33" s="89" t="s">
        <v>732</v>
      </c>
      <c r="H33" s="91">
        <v>8.0500000000000006E-11</v>
      </c>
      <c r="I33" s="96" t="s">
        <v>1359</v>
      </c>
      <c r="J33" s="89" t="s">
        <v>356</v>
      </c>
      <c r="K33" s="90">
        <v>19049388</v>
      </c>
      <c r="L33" s="89" t="s">
        <v>127</v>
      </c>
      <c r="M33" s="89">
        <v>0.19</v>
      </c>
      <c r="N33" s="89" t="s">
        <v>738</v>
      </c>
      <c r="O33" s="91">
        <v>3.4299999999999999E-4</v>
      </c>
      <c r="P33" s="90" t="s">
        <v>1360</v>
      </c>
      <c r="Q33" s="89" t="s">
        <v>706</v>
      </c>
    </row>
    <row r="34" spans="1:17" x14ac:dyDescent="0.35">
      <c r="A34" s="88" t="s">
        <v>620</v>
      </c>
      <c r="B34" s="89">
        <v>7</v>
      </c>
      <c r="C34" s="89" t="s">
        <v>358</v>
      </c>
      <c r="D34" s="90">
        <v>107259721</v>
      </c>
      <c r="E34" s="89" t="s">
        <v>124</v>
      </c>
      <c r="F34" s="89">
        <v>0.78</v>
      </c>
      <c r="G34" s="89" t="s">
        <v>610</v>
      </c>
      <c r="H34" s="91">
        <v>6.2600000000000002E-6</v>
      </c>
      <c r="I34" s="96" t="s">
        <v>1361</v>
      </c>
      <c r="J34" s="89" t="s">
        <v>358</v>
      </c>
      <c r="K34" s="90">
        <v>107259721</v>
      </c>
      <c r="L34" s="89" t="s">
        <v>124</v>
      </c>
      <c r="M34" s="89">
        <v>0.79</v>
      </c>
      <c r="N34" s="89" t="s">
        <v>610</v>
      </c>
      <c r="O34" s="91">
        <v>6.7899999999999997E-5</v>
      </c>
      <c r="P34" s="90" t="s">
        <v>1362</v>
      </c>
      <c r="Q34" s="89" t="s">
        <v>706</v>
      </c>
    </row>
    <row r="35" spans="1:17" x14ac:dyDescent="0.35">
      <c r="A35" s="88" t="s">
        <v>622</v>
      </c>
      <c r="B35" s="89">
        <v>7</v>
      </c>
      <c r="C35" s="89" t="s">
        <v>359</v>
      </c>
      <c r="D35" s="90">
        <v>129663496</v>
      </c>
      <c r="E35" s="89" t="s">
        <v>9</v>
      </c>
      <c r="F35" s="89">
        <v>0.69</v>
      </c>
      <c r="G35" s="89" t="s">
        <v>732</v>
      </c>
      <c r="H35" s="91">
        <v>5.3399999999999998E-11</v>
      </c>
      <c r="I35" s="96" t="s">
        <v>1363</v>
      </c>
      <c r="J35" s="89" t="s">
        <v>359</v>
      </c>
      <c r="K35" s="90">
        <v>129663496</v>
      </c>
      <c r="L35" s="89" t="s">
        <v>9</v>
      </c>
      <c r="M35" s="89">
        <v>0.7</v>
      </c>
      <c r="N35" s="89" t="s">
        <v>711</v>
      </c>
      <c r="O35" s="91">
        <v>3.9599999999999997E-8</v>
      </c>
      <c r="P35" s="90" t="s">
        <v>1364</v>
      </c>
      <c r="Q35" s="89" t="s">
        <v>706</v>
      </c>
    </row>
    <row r="36" spans="1:17" x14ac:dyDescent="0.35">
      <c r="A36" s="88" t="s">
        <v>624</v>
      </c>
      <c r="B36" s="89">
        <v>8</v>
      </c>
      <c r="C36" s="89" t="s">
        <v>362</v>
      </c>
      <c r="D36" s="90">
        <v>19852310</v>
      </c>
      <c r="E36" s="89" t="s">
        <v>602</v>
      </c>
      <c r="F36" s="89">
        <v>0.74</v>
      </c>
      <c r="G36" s="89" t="s">
        <v>610</v>
      </c>
      <c r="H36" s="91">
        <v>1.17E-6</v>
      </c>
      <c r="I36" s="96" t="s">
        <v>1365</v>
      </c>
      <c r="J36" s="89" t="s">
        <v>362</v>
      </c>
      <c r="K36" s="90">
        <v>19852310</v>
      </c>
      <c r="L36" s="89" t="s">
        <v>602</v>
      </c>
      <c r="M36" s="89">
        <v>0.75</v>
      </c>
      <c r="N36" s="89" t="s">
        <v>738</v>
      </c>
      <c r="O36" s="91">
        <v>2.5900000000000001E-4</v>
      </c>
      <c r="P36" s="90" t="s">
        <v>1366</v>
      </c>
      <c r="Q36" s="89" t="s">
        <v>706</v>
      </c>
    </row>
    <row r="37" spans="1:17" x14ac:dyDescent="0.35">
      <c r="A37" s="88" t="s">
        <v>626</v>
      </c>
      <c r="B37" s="89">
        <v>8</v>
      </c>
      <c r="C37" s="89" t="s">
        <v>366</v>
      </c>
      <c r="D37" s="90">
        <v>126478450</v>
      </c>
      <c r="E37" s="89" t="s">
        <v>124</v>
      </c>
      <c r="F37" s="89">
        <v>0.48</v>
      </c>
      <c r="G37" s="89" t="s">
        <v>564</v>
      </c>
      <c r="H37" s="91">
        <v>5.9299999999999998E-7</v>
      </c>
      <c r="I37" s="96" t="s">
        <v>1367</v>
      </c>
      <c r="J37" s="89" t="s">
        <v>366</v>
      </c>
      <c r="K37" s="90">
        <v>126478450</v>
      </c>
      <c r="L37" s="89" t="s">
        <v>124</v>
      </c>
      <c r="M37" s="89">
        <v>0.49</v>
      </c>
      <c r="N37" s="89" t="s">
        <v>564</v>
      </c>
      <c r="O37" s="91">
        <v>8.9700000000000005E-7</v>
      </c>
      <c r="P37" s="90" t="s">
        <v>1368</v>
      </c>
      <c r="Q37" s="89" t="s">
        <v>706</v>
      </c>
    </row>
    <row r="38" spans="1:17" x14ac:dyDescent="0.35">
      <c r="A38" s="88" t="s">
        <v>630</v>
      </c>
      <c r="B38" s="89">
        <v>9</v>
      </c>
      <c r="C38" s="89" t="s">
        <v>756</v>
      </c>
      <c r="D38" s="90">
        <v>22098619</v>
      </c>
      <c r="E38" s="89" t="s">
        <v>12</v>
      </c>
      <c r="F38" s="89">
        <v>0.49</v>
      </c>
      <c r="G38" s="89" t="s">
        <v>757</v>
      </c>
      <c r="H38" s="91">
        <v>2.2900000000000001E-98</v>
      </c>
      <c r="I38" s="96" t="s">
        <v>1369</v>
      </c>
      <c r="J38" s="89" t="s">
        <v>756</v>
      </c>
      <c r="K38" s="90">
        <v>22098619</v>
      </c>
      <c r="L38" s="89" t="s">
        <v>12</v>
      </c>
      <c r="M38" s="89">
        <v>0.48</v>
      </c>
      <c r="N38" s="89" t="s">
        <v>634</v>
      </c>
      <c r="O38" s="91">
        <v>5.0300000000000005E-75</v>
      </c>
      <c r="P38" s="90" t="s">
        <v>1370</v>
      </c>
      <c r="Q38" s="89" t="s">
        <v>706</v>
      </c>
    </row>
    <row r="39" spans="1:17" x14ac:dyDescent="0.35">
      <c r="A39" s="88" t="s">
        <v>635</v>
      </c>
      <c r="B39" s="89">
        <v>9</v>
      </c>
      <c r="C39" s="89" t="s">
        <v>375</v>
      </c>
      <c r="D39" s="90">
        <v>136141870</v>
      </c>
      <c r="E39" s="89" t="s">
        <v>124</v>
      </c>
      <c r="F39" s="89">
        <v>0.19</v>
      </c>
      <c r="G39" s="89" t="s">
        <v>642</v>
      </c>
      <c r="H39" s="91">
        <v>1.1900000000000001E-11</v>
      </c>
      <c r="I39" s="96" t="s">
        <v>1361</v>
      </c>
      <c r="J39" s="89" t="s">
        <v>739</v>
      </c>
      <c r="K39" s="90">
        <v>136149830</v>
      </c>
      <c r="L39" s="89" t="s">
        <v>127</v>
      </c>
      <c r="M39" s="89">
        <v>0.19</v>
      </c>
      <c r="N39" s="89" t="s">
        <v>740</v>
      </c>
      <c r="O39" s="91">
        <v>2.3099999999999999E-17</v>
      </c>
      <c r="P39" s="90" t="s">
        <v>1371</v>
      </c>
      <c r="Q39" s="89">
        <v>1</v>
      </c>
    </row>
    <row r="40" spans="1:17" x14ac:dyDescent="0.35">
      <c r="A40" s="88" t="s">
        <v>637</v>
      </c>
      <c r="B40" s="89">
        <v>10</v>
      </c>
      <c r="C40" s="89" t="s">
        <v>377</v>
      </c>
      <c r="D40" s="90">
        <v>30323892</v>
      </c>
      <c r="E40" s="89" t="s">
        <v>127</v>
      </c>
      <c r="F40" s="89">
        <v>0.42</v>
      </c>
      <c r="G40" s="89" t="s">
        <v>580</v>
      </c>
      <c r="H40" s="91">
        <v>4.4100000000000002E-11</v>
      </c>
      <c r="I40" s="96" t="s">
        <v>1372</v>
      </c>
      <c r="J40" s="89" t="s">
        <v>638</v>
      </c>
      <c r="K40" s="90">
        <v>30335122</v>
      </c>
      <c r="L40" s="89" t="s">
        <v>9</v>
      </c>
      <c r="M40" s="89">
        <v>0.39</v>
      </c>
      <c r="N40" s="89" t="s">
        <v>580</v>
      </c>
      <c r="O40" s="91">
        <v>6.8500000000000001E-9</v>
      </c>
      <c r="P40" s="90" t="s">
        <v>1373</v>
      </c>
      <c r="Q40" s="89">
        <v>0.9</v>
      </c>
    </row>
    <row r="41" spans="1:17" x14ac:dyDescent="0.35">
      <c r="A41" s="88" t="s">
        <v>639</v>
      </c>
      <c r="B41" s="89">
        <v>10</v>
      </c>
      <c r="C41" s="89" t="s">
        <v>380</v>
      </c>
      <c r="D41" s="90">
        <v>44480811</v>
      </c>
      <c r="E41" s="89" t="s">
        <v>17</v>
      </c>
      <c r="F41" s="89">
        <v>0.64</v>
      </c>
      <c r="G41" s="89" t="s">
        <v>743</v>
      </c>
      <c r="H41" s="91">
        <v>5.5499999999999999E-15</v>
      </c>
      <c r="I41" s="96" t="s">
        <v>1374</v>
      </c>
      <c r="J41" s="89" t="s">
        <v>380</v>
      </c>
      <c r="K41" s="90">
        <v>44480811</v>
      </c>
      <c r="L41" s="89" t="s">
        <v>17</v>
      </c>
      <c r="M41" s="89">
        <v>0.62</v>
      </c>
      <c r="N41" s="89" t="s">
        <v>646</v>
      </c>
      <c r="O41" s="91">
        <v>8.2300000000000003E-11</v>
      </c>
      <c r="P41" s="90" t="s">
        <v>1341</v>
      </c>
      <c r="Q41" s="89" t="s">
        <v>706</v>
      </c>
    </row>
    <row r="42" spans="1:17" x14ac:dyDescent="0.35">
      <c r="A42" s="88" t="s">
        <v>643</v>
      </c>
      <c r="B42" s="89">
        <v>10</v>
      </c>
      <c r="C42" s="89" t="s">
        <v>386</v>
      </c>
      <c r="D42" s="90">
        <v>91002927</v>
      </c>
      <c r="E42" s="89" t="s">
        <v>124</v>
      </c>
      <c r="F42" s="89">
        <v>0.37</v>
      </c>
      <c r="G42" s="89" t="s">
        <v>646</v>
      </c>
      <c r="H42" s="91">
        <v>5.1499999999999997E-12</v>
      </c>
      <c r="I42" s="96" t="s">
        <v>1375</v>
      </c>
      <c r="J42" s="89" t="s">
        <v>742</v>
      </c>
      <c r="K42" s="90">
        <v>91003419</v>
      </c>
      <c r="L42" s="89" t="s">
        <v>569</v>
      </c>
      <c r="M42" s="89">
        <v>0.36</v>
      </c>
      <c r="N42" s="89" t="s">
        <v>743</v>
      </c>
      <c r="O42" s="91">
        <v>2.6399999999999999E-13</v>
      </c>
      <c r="P42" s="90" t="s">
        <v>1376</v>
      </c>
      <c r="Q42" s="89">
        <v>0.96</v>
      </c>
    </row>
    <row r="43" spans="1:17" x14ac:dyDescent="0.35">
      <c r="A43" s="88" t="s">
        <v>647</v>
      </c>
      <c r="B43" s="89">
        <v>10</v>
      </c>
      <c r="C43" s="89" t="s">
        <v>387</v>
      </c>
      <c r="D43" s="90">
        <v>104604916</v>
      </c>
      <c r="E43" s="89" t="s">
        <v>121</v>
      </c>
      <c r="F43" s="89">
        <v>0.87</v>
      </c>
      <c r="G43" s="89" t="s">
        <v>555</v>
      </c>
      <c r="H43" s="91">
        <v>4.6500000000000003E-9</v>
      </c>
      <c r="I43" s="96" t="s">
        <v>1377</v>
      </c>
      <c r="J43" s="89" t="s">
        <v>741</v>
      </c>
      <c r="K43" s="90">
        <v>104594507</v>
      </c>
      <c r="L43" s="89" t="s">
        <v>127</v>
      </c>
      <c r="M43" s="89">
        <v>0.87</v>
      </c>
      <c r="N43" s="89" t="s">
        <v>555</v>
      </c>
      <c r="O43" s="91">
        <v>7.7099999999999996E-8</v>
      </c>
      <c r="P43" s="90" t="s">
        <v>1341</v>
      </c>
      <c r="Q43" s="89">
        <v>1</v>
      </c>
    </row>
    <row r="44" spans="1:17" x14ac:dyDescent="0.35">
      <c r="A44" s="88" t="s">
        <v>649</v>
      </c>
      <c r="B44" s="89">
        <v>11</v>
      </c>
      <c r="C44" s="89" t="s">
        <v>394</v>
      </c>
      <c r="D44" s="90">
        <v>103673277</v>
      </c>
      <c r="E44" s="89" t="s">
        <v>669</v>
      </c>
      <c r="F44" s="89">
        <v>0.32</v>
      </c>
      <c r="G44" s="89" t="s">
        <v>646</v>
      </c>
      <c r="H44" s="91">
        <v>7.0500000000000002E-11</v>
      </c>
      <c r="I44" s="96" t="s">
        <v>1378</v>
      </c>
      <c r="J44" s="89" t="s">
        <v>758</v>
      </c>
      <c r="K44" s="90">
        <v>103668962</v>
      </c>
      <c r="L44" s="89" t="s">
        <v>628</v>
      </c>
      <c r="M44" s="89">
        <v>0.36</v>
      </c>
      <c r="N44" s="89" t="s">
        <v>646</v>
      </c>
      <c r="O44" s="91">
        <v>3.6E-9</v>
      </c>
      <c r="P44" s="90" t="s">
        <v>1379</v>
      </c>
      <c r="Q44" s="89">
        <v>0.84</v>
      </c>
    </row>
    <row r="45" spans="1:17" x14ac:dyDescent="0.35">
      <c r="A45" s="88" t="s">
        <v>652</v>
      </c>
      <c r="B45" s="89">
        <v>11</v>
      </c>
      <c r="C45" s="89" t="s">
        <v>653</v>
      </c>
      <c r="D45" s="90">
        <v>116648917</v>
      </c>
      <c r="E45" s="89" t="s">
        <v>606</v>
      </c>
      <c r="F45" s="89">
        <v>0.18</v>
      </c>
      <c r="G45" s="89" t="s">
        <v>610</v>
      </c>
      <c r="H45" s="91">
        <v>5.5999999999999999E-5</v>
      </c>
      <c r="I45" s="96" t="s">
        <v>1380</v>
      </c>
      <c r="J45" s="89" t="s">
        <v>653</v>
      </c>
      <c r="K45" s="90">
        <v>116648917</v>
      </c>
      <c r="L45" s="89" t="s">
        <v>606</v>
      </c>
      <c r="M45" s="89">
        <v>0.22</v>
      </c>
      <c r="N45" s="89" t="s">
        <v>750</v>
      </c>
      <c r="O45" s="91">
        <v>4.37E-4</v>
      </c>
      <c r="P45" s="90" t="s">
        <v>1381</v>
      </c>
      <c r="Q45" s="89" t="s">
        <v>706</v>
      </c>
    </row>
    <row r="46" spans="1:17" x14ac:dyDescent="0.35">
      <c r="A46" s="88" t="s">
        <v>744</v>
      </c>
      <c r="B46" s="89">
        <v>12</v>
      </c>
      <c r="C46" s="89" t="s">
        <v>402</v>
      </c>
      <c r="D46" s="90">
        <v>90008959</v>
      </c>
      <c r="E46" s="89" t="s">
        <v>12</v>
      </c>
      <c r="F46" s="89">
        <v>0.2</v>
      </c>
      <c r="G46" s="89" t="s">
        <v>732</v>
      </c>
      <c r="H46" s="91">
        <v>6.1700000000000004E-11</v>
      </c>
      <c r="I46" s="96" t="s">
        <v>1382</v>
      </c>
      <c r="J46" s="89" t="s">
        <v>402</v>
      </c>
      <c r="K46" s="90">
        <v>90008959</v>
      </c>
      <c r="L46" s="89" t="s">
        <v>12</v>
      </c>
      <c r="M46" s="89">
        <v>0.19</v>
      </c>
      <c r="N46" s="89" t="s">
        <v>732</v>
      </c>
      <c r="O46" s="91">
        <v>6.0300000000000001E-9</v>
      </c>
      <c r="P46" s="90" t="s">
        <v>1383</v>
      </c>
      <c r="Q46" s="89" t="s">
        <v>706</v>
      </c>
    </row>
    <row r="47" spans="1:17" x14ac:dyDescent="0.35">
      <c r="A47" s="88" t="s">
        <v>656</v>
      </c>
      <c r="B47" s="89">
        <v>12</v>
      </c>
      <c r="C47" s="89" t="s">
        <v>759</v>
      </c>
      <c r="D47" s="90">
        <v>112059557</v>
      </c>
      <c r="E47" s="89" t="s">
        <v>124</v>
      </c>
      <c r="F47" s="89">
        <v>0.37</v>
      </c>
      <c r="G47" s="89" t="s">
        <v>646</v>
      </c>
      <c r="H47" s="91">
        <v>1.9300000000000001E-10</v>
      </c>
      <c r="I47" s="96" t="s">
        <v>1384</v>
      </c>
      <c r="J47" s="89" t="s">
        <v>760</v>
      </c>
      <c r="K47" s="90">
        <v>112007756</v>
      </c>
      <c r="L47" s="89" t="s">
        <v>9</v>
      </c>
      <c r="M47" s="89">
        <v>0.44</v>
      </c>
      <c r="N47" s="89" t="s">
        <v>743</v>
      </c>
      <c r="O47" s="91">
        <v>2.8E-11</v>
      </c>
      <c r="P47" s="90" t="s">
        <v>1385</v>
      </c>
      <c r="Q47" s="89">
        <v>0.92</v>
      </c>
    </row>
    <row r="48" spans="1:17" x14ac:dyDescent="0.35">
      <c r="A48" s="88" t="s">
        <v>658</v>
      </c>
      <c r="B48" s="89">
        <v>13</v>
      </c>
      <c r="C48" s="89" t="s">
        <v>409</v>
      </c>
      <c r="D48" s="90">
        <v>29022645</v>
      </c>
      <c r="E48" s="89" t="s">
        <v>124</v>
      </c>
      <c r="F48" s="89">
        <v>0.34</v>
      </c>
      <c r="G48" s="89" t="s">
        <v>564</v>
      </c>
      <c r="H48" s="91">
        <v>5.1099999999999996E-7</v>
      </c>
      <c r="I48" s="96" t="s">
        <v>1386</v>
      </c>
      <c r="J48" s="89" t="s">
        <v>409</v>
      </c>
      <c r="K48" s="90">
        <v>29022645</v>
      </c>
      <c r="L48" s="89" t="s">
        <v>124</v>
      </c>
      <c r="M48" s="89">
        <v>0.34</v>
      </c>
      <c r="N48" s="89" t="s">
        <v>617</v>
      </c>
      <c r="O48" s="91">
        <v>2.3500000000000001E-3</v>
      </c>
      <c r="P48" s="90" t="s">
        <v>1312</v>
      </c>
      <c r="Q48" s="89" t="s">
        <v>706</v>
      </c>
    </row>
    <row r="49" spans="1:17" x14ac:dyDescent="0.35">
      <c r="A49" s="88" t="s">
        <v>660</v>
      </c>
      <c r="B49" s="89">
        <v>13</v>
      </c>
      <c r="C49" s="89" t="s">
        <v>412</v>
      </c>
      <c r="D49" s="90">
        <v>110818102</v>
      </c>
      <c r="E49" s="89" t="s">
        <v>22</v>
      </c>
      <c r="F49" s="89">
        <v>0.89</v>
      </c>
      <c r="G49" s="89" t="s">
        <v>745</v>
      </c>
      <c r="H49" s="91">
        <v>3.55E-8</v>
      </c>
      <c r="I49" s="96" t="s">
        <v>1387</v>
      </c>
      <c r="J49" s="89" t="s">
        <v>412</v>
      </c>
      <c r="K49" s="90">
        <v>110818102</v>
      </c>
      <c r="L49" s="89" t="s">
        <v>22</v>
      </c>
      <c r="M49" s="89">
        <v>0.9</v>
      </c>
      <c r="N49" s="89" t="s">
        <v>746</v>
      </c>
      <c r="O49" s="91">
        <v>2.8100000000000002E-6</v>
      </c>
      <c r="P49" s="90" t="s">
        <v>1388</v>
      </c>
      <c r="Q49" s="89" t="s">
        <v>706</v>
      </c>
    </row>
    <row r="50" spans="1:17" x14ac:dyDescent="0.35">
      <c r="A50" s="88" t="s">
        <v>660</v>
      </c>
      <c r="B50" s="89">
        <v>13</v>
      </c>
      <c r="C50" s="89" t="s">
        <v>414</v>
      </c>
      <c r="D50" s="90">
        <v>111040681</v>
      </c>
      <c r="E50" s="89" t="s">
        <v>127</v>
      </c>
      <c r="F50" s="89">
        <v>0.26</v>
      </c>
      <c r="G50" s="89" t="s">
        <v>646</v>
      </c>
      <c r="H50" s="91">
        <v>1.8299999999999999E-10</v>
      </c>
      <c r="I50" s="96" t="s">
        <v>1389</v>
      </c>
      <c r="J50" s="89" t="s">
        <v>872</v>
      </c>
      <c r="K50" s="90">
        <v>111043309</v>
      </c>
      <c r="L50" s="89" t="s">
        <v>12</v>
      </c>
      <c r="M50" s="89">
        <v>0.27</v>
      </c>
      <c r="N50" s="89" t="s">
        <v>651</v>
      </c>
      <c r="O50" s="91">
        <v>7.6199999999999994E-8</v>
      </c>
      <c r="P50" s="90" t="s">
        <v>1312</v>
      </c>
      <c r="Q50" s="89">
        <v>0.85</v>
      </c>
    </row>
    <row r="51" spans="1:17" x14ac:dyDescent="0.35">
      <c r="A51" s="88" t="s">
        <v>663</v>
      </c>
      <c r="B51" s="89">
        <v>14</v>
      </c>
      <c r="C51" s="89" t="s">
        <v>420</v>
      </c>
      <c r="D51" s="90">
        <v>100145710</v>
      </c>
      <c r="E51" s="89" t="s">
        <v>606</v>
      </c>
      <c r="F51" s="89">
        <v>0.42</v>
      </c>
      <c r="G51" s="89" t="s">
        <v>580</v>
      </c>
      <c r="H51" s="91">
        <v>1.3799999999999999E-8</v>
      </c>
      <c r="I51" s="96" t="s">
        <v>1390</v>
      </c>
      <c r="J51" s="89" t="s">
        <v>420</v>
      </c>
      <c r="K51" s="90">
        <v>100145710</v>
      </c>
      <c r="L51" s="89" t="s">
        <v>606</v>
      </c>
      <c r="M51" s="89">
        <v>0.41</v>
      </c>
      <c r="N51" s="89" t="s">
        <v>564</v>
      </c>
      <c r="O51" s="91">
        <v>6.6499999999999999E-6</v>
      </c>
      <c r="P51" s="90" t="s">
        <v>1318</v>
      </c>
      <c r="Q51" s="89" t="s">
        <v>706</v>
      </c>
    </row>
    <row r="52" spans="1:17" x14ac:dyDescent="0.35">
      <c r="A52" s="88" t="s">
        <v>665</v>
      </c>
      <c r="B52" s="89">
        <v>15</v>
      </c>
      <c r="C52" s="89" t="s">
        <v>424</v>
      </c>
      <c r="D52" s="90">
        <v>79124475</v>
      </c>
      <c r="E52" s="89" t="s">
        <v>9</v>
      </c>
      <c r="F52" s="89">
        <v>0.59</v>
      </c>
      <c r="G52" s="89" t="s">
        <v>743</v>
      </c>
      <c r="H52" s="91">
        <v>4.4400000000000002E-16</v>
      </c>
      <c r="I52" s="96" t="s">
        <v>1391</v>
      </c>
      <c r="J52" s="89" t="s">
        <v>873</v>
      </c>
      <c r="K52" s="90">
        <v>79123338</v>
      </c>
      <c r="L52" s="89" t="s">
        <v>9</v>
      </c>
      <c r="M52" s="89">
        <v>0.56000000000000005</v>
      </c>
      <c r="N52" s="89" t="s">
        <v>591</v>
      </c>
      <c r="O52" s="91">
        <v>3.0199999999999999E-9</v>
      </c>
      <c r="P52" s="90" t="s">
        <v>1371</v>
      </c>
      <c r="Q52" s="89">
        <v>0.99</v>
      </c>
    </row>
    <row r="53" spans="1:17" x14ac:dyDescent="0.35">
      <c r="A53" s="88" t="s">
        <v>667</v>
      </c>
      <c r="B53" s="89">
        <v>15</v>
      </c>
      <c r="C53" s="89" t="s">
        <v>426</v>
      </c>
      <c r="D53" s="90">
        <v>91437388</v>
      </c>
      <c r="E53" s="89" t="s">
        <v>22</v>
      </c>
      <c r="F53" s="89">
        <v>0.3</v>
      </c>
      <c r="G53" s="89" t="s">
        <v>580</v>
      </c>
      <c r="H53" s="91">
        <v>5.0099999999999999E-8</v>
      </c>
      <c r="I53" s="96" t="s">
        <v>1392</v>
      </c>
      <c r="J53" s="89" t="s">
        <v>426</v>
      </c>
      <c r="K53" s="90">
        <v>91437388</v>
      </c>
      <c r="L53" s="89" t="s">
        <v>22</v>
      </c>
      <c r="M53" s="89">
        <v>0.28999999999999998</v>
      </c>
      <c r="N53" s="89" t="s">
        <v>651</v>
      </c>
      <c r="O53" s="91">
        <v>1.5300000000000001E-7</v>
      </c>
      <c r="P53" s="90" t="s">
        <v>1393</v>
      </c>
      <c r="Q53" s="89" t="s">
        <v>706</v>
      </c>
    </row>
    <row r="54" spans="1:17" x14ac:dyDescent="0.35">
      <c r="A54" s="88" t="s">
        <v>670</v>
      </c>
      <c r="B54" s="89">
        <v>17</v>
      </c>
      <c r="C54" s="89" t="s">
        <v>431</v>
      </c>
      <c r="D54" s="90">
        <v>2133250</v>
      </c>
      <c r="E54" s="89" t="s">
        <v>9</v>
      </c>
      <c r="F54" s="89">
        <v>0.35</v>
      </c>
      <c r="G54" s="89" t="s">
        <v>564</v>
      </c>
      <c r="H54" s="91">
        <v>8.9200000000000005E-8</v>
      </c>
      <c r="I54" s="96" t="s">
        <v>1394</v>
      </c>
      <c r="J54" s="89" t="s">
        <v>431</v>
      </c>
      <c r="K54" s="90">
        <v>2133250</v>
      </c>
      <c r="L54" s="89" t="s">
        <v>9</v>
      </c>
      <c r="M54" s="89">
        <v>0.35</v>
      </c>
      <c r="N54" s="89" t="s">
        <v>564</v>
      </c>
      <c r="O54" s="91">
        <v>2.5500000000000001E-6</v>
      </c>
      <c r="P54" s="90" t="s">
        <v>1395</v>
      </c>
      <c r="Q54" s="89" t="s">
        <v>706</v>
      </c>
    </row>
    <row r="55" spans="1:17" x14ac:dyDescent="0.35">
      <c r="A55" s="88" t="s">
        <v>672</v>
      </c>
      <c r="B55" s="89">
        <v>17</v>
      </c>
      <c r="C55" s="89" t="s">
        <v>761</v>
      </c>
      <c r="D55" s="90">
        <v>17591759</v>
      </c>
      <c r="E55" s="89" t="s">
        <v>22</v>
      </c>
      <c r="F55" s="89">
        <v>0.56000000000000005</v>
      </c>
      <c r="G55" s="89" t="s">
        <v>645</v>
      </c>
      <c r="H55" s="91">
        <v>1.8199999999999999E-5</v>
      </c>
      <c r="I55" s="96" t="s">
        <v>1396</v>
      </c>
      <c r="J55" s="89" t="s">
        <v>762</v>
      </c>
      <c r="K55" s="90">
        <v>17593453</v>
      </c>
      <c r="L55" s="89" t="s">
        <v>124</v>
      </c>
      <c r="M55" s="89">
        <v>0.56000000000000005</v>
      </c>
      <c r="N55" s="89" t="s">
        <v>564</v>
      </c>
      <c r="O55" s="91">
        <v>2.9799999999999999E-5</v>
      </c>
      <c r="P55" s="90" t="s">
        <v>1318</v>
      </c>
      <c r="Q55" s="89">
        <v>0.89</v>
      </c>
    </row>
    <row r="56" spans="1:17" x14ac:dyDescent="0.35">
      <c r="A56" s="88" t="s">
        <v>674</v>
      </c>
      <c r="B56" s="89">
        <v>17</v>
      </c>
      <c r="C56" s="89" t="s">
        <v>435</v>
      </c>
      <c r="D56" s="90">
        <v>47060322</v>
      </c>
      <c r="E56" s="89" t="s">
        <v>569</v>
      </c>
      <c r="F56" s="89">
        <v>0.72</v>
      </c>
      <c r="G56" s="89" t="s">
        <v>580</v>
      </c>
      <c r="H56" s="91">
        <v>3.7599999999999998E-7</v>
      </c>
      <c r="I56" s="96" t="s">
        <v>1397</v>
      </c>
      <c r="J56" s="89" t="s">
        <v>435</v>
      </c>
      <c r="K56" s="90">
        <v>47060322</v>
      </c>
      <c r="L56" s="89" t="s">
        <v>569</v>
      </c>
      <c r="M56" s="89">
        <v>0.72</v>
      </c>
      <c r="N56" s="89" t="s">
        <v>755</v>
      </c>
      <c r="O56" s="91">
        <v>7.7700000000000001E-6</v>
      </c>
      <c r="P56" s="90" t="s">
        <v>1352</v>
      </c>
      <c r="Q56" s="89" t="s">
        <v>706</v>
      </c>
    </row>
    <row r="57" spans="1:17" x14ac:dyDescent="0.35">
      <c r="A57" s="88" t="s">
        <v>676</v>
      </c>
      <c r="B57" s="89">
        <v>19</v>
      </c>
      <c r="C57" s="89" t="s">
        <v>206</v>
      </c>
      <c r="D57" s="90">
        <v>11188247</v>
      </c>
      <c r="E57" s="89" t="s">
        <v>12</v>
      </c>
      <c r="F57" s="89">
        <v>0.9</v>
      </c>
      <c r="G57" s="89" t="s">
        <v>586</v>
      </c>
      <c r="H57" s="91">
        <v>4.4400000000000004E-15</v>
      </c>
      <c r="I57" s="96" t="s">
        <v>1398</v>
      </c>
      <c r="J57" s="89" t="s">
        <v>874</v>
      </c>
      <c r="K57" s="90">
        <v>11188153</v>
      </c>
      <c r="L57" s="89" t="s">
        <v>669</v>
      </c>
      <c r="M57" s="89">
        <v>0.9</v>
      </c>
      <c r="N57" s="89" t="s">
        <v>875</v>
      </c>
      <c r="O57" s="91">
        <v>2.9499999999999999E-8</v>
      </c>
      <c r="P57" s="90" t="s">
        <v>1399</v>
      </c>
      <c r="Q57" s="89">
        <v>0.93</v>
      </c>
    </row>
    <row r="58" spans="1:17" x14ac:dyDescent="0.35">
      <c r="A58" s="88" t="s">
        <v>747</v>
      </c>
      <c r="B58" s="89">
        <v>19</v>
      </c>
      <c r="C58" s="89" t="s">
        <v>215</v>
      </c>
      <c r="D58" s="90">
        <v>45422946</v>
      </c>
      <c r="E58" s="89" t="s">
        <v>12</v>
      </c>
      <c r="F58" s="89">
        <v>0.17</v>
      </c>
      <c r="G58" s="89" t="s">
        <v>748</v>
      </c>
      <c r="H58" s="91">
        <v>7.0699999999999999E-11</v>
      </c>
      <c r="I58" s="96" t="s">
        <v>1400</v>
      </c>
      <c r="J58" s="89" t="s">
        <v>876</v>
      </c>
      <c r="K58" s="90">
        <v>45422846</v>
      </c>
      <c r="L58" s="89" t="s">
        <v>127</v>
      </c>
      <c r="M58" s="89">
        <v>0.16</v>
      </c>
      <c r="N58" s="89" t="s">
        <v>572</v>
      </c>
      <c r="O58" s="91">
        <v>3.8700000000000002E-8</v>
      </c>
      <c r="P58" s="90" t="s">
        <v>1401</v>
      </c>
      <c r="Q58" s="89">
        <v>0.99</v>
      </c>
    </row>
    <row r="59" spans="1:17" x14ac:dyDescent="0.35">
      <c r="A59" s="88" t="s">
        <v>683</v>
      </c>
      <c r="B59" s="89">
        <v>21</v>
      </c>
      <c r="C59" s="89" t="s">
        <v>224</v>
      </c>
      <c r="D59" s="90">
        <v>35593827</v>
      </c>
      <c r="E59" s="89" t="s">
        <v>127</v>
      </c>
      <c r="F59" s="89">
        <v>0.12</v>
      </c>
      <c r="G59" s="89" t="s">
        <v>729</v>
      </c>
      <c r="H59" s="91">
        <v>1.3299999999999999E-15</v>
      </c>
      <c r="I59" s="96" t="s">
        <v>1402</v>
      </c>
      <c r="J59" s="89" t="s">
        <v>224</v>
      </c>
      <c r="K59" s="90">
        <v>35593827</v>
      </c>
      <c r="L59" s="89" t="s">
        <v>127</v>
      </c>
      <c r="M59" s="89">
        <v>0.12</v>
      </c>
      <c r="N59" s="89" t="s">
        <v>558</v>
      </c>
      <c r="O59" s="91">
        <v>6.0000000000000003E-12</v>
      </c>
      <c r="P59" s="90" t="s">
        <v>1403</v>
      </c>
      <c r="Q59" s="89" t="s">
        <v>706</v>
      </c>
    </row>
    <row r="60" spans="1:17" x14ac:dyDescent="0.35">
      <c r="A60" s="25" t="s">
        <v>763</v>
      </c>
      <c r="D60" s="24"/>
      <c r="K60" s="24"/>
    </row>
    <row r="61" spans="1:17" ht="16.5" x14ac:dyDescent="0.35">
      <c r="A61" s="24" t="s">
        <v>1209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4"/>
  <sheetViews>
    <sheetView tabSelected="1" workbookViewId="0">
      <pane ySplit="2" topLeftCell="A3" activePane="bottomLeft" state="frozen"/>
      <selection pane="bottomLeft" sqref="A1:H1"/>
    </sheetView>
  </sheetViews>
  <sheetFormatPr defaultColWidth="8.81640625" defaultRowHeight="14.5" x14ac:dyDescent="0.35"/>
  <cols>
    <col min="1" max="1" width="21.7265625" customWidth="1"/>
    <col min="3" max="3" width="11.1796875" bestFit="1" customWidth="1"/>
    <col min="4" max="4" width="15.453125" customWidth="1"/>
    <col min="11" max="11" width="8.81640625" style="169"/>
  </cols>
  <sheetData>
    <row r="1" spans="1:11" ht="76.5" customHeight="1" x14ac:dyDescent="0.35">
      <c r="A1" s="187" t="s">
        <v>543</v>
      </c>
      <c r="B1" s="187"/>
      <c r="C1" s="187"/>
      <c r="D1" s="187"/>
      <c r="E1" s="187"/>
      <c r="F1" s="187"/>
      <c r="G1" s="187"/>
      <c r="H1" s="187"/>
    </row>
    <row r="2" spans="1:11" ht="27" x14ac:dyDescent="0.35">
      <c r="A2" s="50" t="s">
        <v>765</v>
      </c>
      <c r="B2" s="51" t="s">
        <v>61</v>
      </c>
      <c r="C2" s="52" t="s">
        <v>62</v>
      </c>
      <c r="D2" s="53" t="s">
        <v>63</v>
      </c>
      <c r="E2" s="54" t="s">
        <v>64</v>
      </c>
      <c r="F2" s="55" t="s">
        <v>476</v>
      </c>
      <c r="G2" s="53" t="s">
        <v>65</v>
      </c>
      <c r="H2" s="53" t="s">
        <v>66</v>
      </c>
      <c r="I2" s="56" t="s">
        <v>67</v>
      </c>
      <c r="J2" s="53" t="s">
        <v>68</v>
      </c>
      <c r="K2" s="55" t="s">
        <v>477</v>
      </c>
    </row>
    <row r="3" spans="1:11" x14ac:dyDescent="0.35">
      <c r="A3" s="4" t="s">
        <v>478</v>
      </c>
      <c r="B3" s="4">
        <v>1</v>
      </c>
      <c r="C3" s="57">
        <v>2245570</v>
      </c>
      <c r="D3" s="58">
        <v>2.5727698000000001</v>
      </c>
      <c r="E3" s="59" t="s">
        <v>69</v>
      </c>
      <c r="F3" s="58">
        <v>0.68654800000000005</v>
      </c>
      <c r="G3" s="58">
        <v>-7.8064400000000006E-2</v>
      </c>
      <c r="H3" s="58">
        <v>1.2924100000000001E-2</v>
      </c>
      <c r="I3" s="60">
        <v>1.5400000000000001E-9</v>
      </c>
      <c r="J3" s="58">
        <v>4.2240000000000002E-5</v>
      </c>
      <c r="K3" s="58">
        <v>6.1950000000000004E-4</v>
      </c>
    </row>
    <row r="4" spans="1:11" x14ac:dyDescent="0.35">
      <c r="A4" s="4" t="s">
        <v>479</v>
      </c>
      <c r="B4" s="4">
        <v>1</v>
      </c>
      <c r="C4" s="57">
        <v>22132518</v>
      </c>
      <c r="D4" s="58">
        <v>44.016528000000001</v>
      </c>
      <c r="E4" s="59" t="s">
        <v>69</v>
      </c>
      <c r="F4" s="58">
        <v>0.84140499999999996</v>
      </c>
      <c r="G4" s="58">
        <v>6.6168699999999997E-2</v>
      </c>
      <c r="H4" s="58">
        <v>1.41414E-2</v>
      </c>
      <c r="I4" s="60">
        <v>2.88E-6</v>
      </c>
      <c r="J4" s="58">
        <v>2.329442E-2</v>
      </c>
      <c r="K4" s="58">
        <v>2.72E-4</v>
      </c>
    </row>
    <row r="5" spans="1:11" x14ac:dyDescent="0.35">
      <c r="A5" s="128" t="s">
        <v>480</v>
      </c>
      <c r="B5" s="128">
        <v>1</v>
      </c>
      <c r="C5" s="129">
        <v>38386727</v>
      </c>
      <c r="D5" s="58">
        <v>64.084974000000003</v>
      </c>
      <c r="E5" s="59" t="s">
        <v>69</v>
      </c>
      <c r="F5" s="58">
        <v>0.59125399999999995</v>
      </c>
      <c r="G5" s="58">
        <v>-4.9459000000000003E-2</v>
      </c>
      <c r="H5" s="58">
        <v>1.0105299999999999E-2</v>
      </c>
      <c r="I5" s="60">
        <v>9.8599999999999996E-7</v>
      </c>
      <c r="J5" s="58">
        <v>1.022407E-2</v>
      </c>
      <c r="K5" s="58">
        <v>2.7829999999999999E-4</v>
      </c>
    </row>
    <row r="6" spans="1:11" x14ac:dyDescent="0.35">
      <c r="A6" s="128" t="s">
        <v>481</v>
      </c>
      <c r="B6" s="128">
        <v>1</v>
      </c>
      <c r="C6" s="129">
        <v>55496039</v>
      </c>
      <c r="D6" s="58">
        <v>80.922887000000003</v>
      </c>
      <c r="E6" s="59" t="s">
        <v>70</v>
      </c>
      <c r="F6" s="58">
        <v>0.84762700000000002</v>
      </c>
      <c r="G6" s="58">
        <v>7.4519000000000002E-2</v>
      </c>
      <c r="H6" s="58">
        <v>1.33449E-2</v>
      </c>
      <c r="I6" s="60">
        <v>2.3499999999999999E-8</v>
      </c>
      <c r="J6" s="58">
        <v>3.9618999999999999E-4</v>
      </c>
      <c r="K6" s="58">
        <v>3.3349999999999997E-4</v>
      </c>
    </row>
    <row r="7" spans="1:11" x14ac:dyDescent="0.35">
      <c r="A7" s="128" t="s">
        <v>482</v>
      </c>
      <c r="B7" s="128">
        <v>1</v>
      </c>
      <c r="C7" s="129">
        <v>56965664</v>
      </c>
      <c r="D7" s="58">
        <v>82.726302000000004</v>
      </c>
      <c r="E7" s="59" t="s">
        <v>71</v>
      </c>
      <c r="F7" s="58">
        <v>0.91509700000000005</v>
      </c>
      <c r="G7" s="58">
        <v>0.13295399999999999</v>
      </c>
      <c r="H7" s="58">
        <v>1.6757600000000001E-2</v>
      </c>
      <c r="I7" s="60">
        <v>2.1200000000000001E-15</v>
      </c>
      <c r="J7" s="58">
        <v>2.9709999999999999E-10</v>
      </c>
      <c r="K7" s="58">
        <v>6.3089999999999999E-4</v>
      </c>
    </row>
    <row r="8" spans="1:11" x14ac:dyDescent="0.35">
      <c r="A8" s="128" t="s">
        <v>483</v>
      </c>
      <c r="B8" s="128">
        <v>1</v>
      </c>
      <c r="C8" s="129">
        <v>57015668</v>
      </c>
      <c r="D8" s="58">
        <v>82.741411999999997</v>
      </c>
      <c r="E8" s="59" t="s">
        <v>72</v>
      </c>
      <c r="F8" s="58">
        <v>0.87963100000000005</v>
      </c>
      <c r="G8" s="58">
        <v>-7.5242600000000007E-2</v>
      </c>
      <c r="H8" s="58">
        <v>1.48088E-2</v>
      </c>
      <c r="I8" s="60">
        <v>3.7599999999999998E-7</v>
      </c>
      <c r="J8" s="58">
        <v>4.5314099999999996E-3</v>
      </c>
      <c r="K8" s="58">
        <v>2.8499999999999999E-4</v>
      </c>
    </row>
    <row r="9" spans="1:11" x14ac:dyDescent="0.35">
      <c r="A9" s="128" t="s">
        <v>484</v>
      </c>
      <c r="B9" s="128">
        <v>1</v>
      </c>
      <c r="C9" s="129">
        <v>109817192</v>
      </c>
      <c r="D9" s="58">
        <v>138.71225000000001</v>
      </c>
      <c r="E9" s="59" t="s">
        <v>72</v>
      </c>
      <c r="F9" s="58">
        <v>0.78581999999999996</v>
      </c>
      <c r="G9" s="58">
        <v>8.2588200000000001E-2</v>
      </c>
      <c r="H9" s="58">
        <v>1.5137899999999999E-2</v>
      </c>
      <c r="I9" s="60">
        <v>4.88E-8</v>
      </c>
      <c r="J9" s="58">
        <v>7.7574000000000002E-4</v>
      </c>
      <c r="K9" s="58">
        <v>5.3410000000000003E-4</v>
      </c>
    </row>
    <row r="10" spans="1:11" x14ac:dyDescent="0.35">
      <c r="A10" s="128" t="s">
        <v>485</v>
      </c>
      <c r="B10" s="128">
        <v>1</v>
      </c>
      <c r="C10" s="129">
        <v>109822143</v>
      </c>
      <c r="D10" s="58">
        <v>138.72336000000001</v>
      </c>
      <c r="E10" s="59" t="s">
        <v>72</v>
      </c>
      <c r="F10" s="58">
        <v>0.737317</v>
      </c>
      <c r="G10" s="58">
        <v>7.3615399999999998E-2</v>
      </c>
      <c r="H10" s="58">
        <v>1.5977700000000001E-2</v>
      </c>
      <c r="I10" s="60">
        <v>4.0799999999999999E-6</v>
      </c>
      <c r="J10" s="58">
        <v>3.0846769999999999E-2</v>
      </c>
      <c r="K10" s="58">
        <v>4.8959999999999997E-4</v>
      </c>
    </row>
    <row r="11" spans="1:11" x14ac:dyDescent="0.35">
      <c r="A11" s="128" t="s">
        <v>486</v>
      </c>
      <c r="B11" s="128">
        <v>1</v>
      </c>
      <c r="C11" s="129">
        <v>110299165</v>
      </c>
      <c r="D11" s="58">
        <v>139.14523</v>
      </c>
      <c r="E11" s="59" t="s">
        <v>73</v>
      </c>
      <c r="F11" s="58">
        <v>0.62985100000000005</v>
      </c>
      <c r="G11" s="58">
        <v>6.9564799999999996E-2</v>
      </c>
      <c r="H11" s="58">
        <v>1.08053E-2</v>
      </c>
      <c r="I11" s="60">
        <v>1.21E-10</v>
      </c>
      <c r="J11" s="58">
        <v>4.9830000000000004E-6</v>
      </c>
      <c r="K11" s="58">
        <v>5.2800000000000004E-4</v>
      </c>
    </row>
    <row r="12" spans="1:11" x14ac:dyDescent="0.35">
      <c r="A12" s="128" t="s">
        <v>487</v>
      </c>
      <c r="B12" s="128">
        <v>1</v>
      </c>
      <c r="C12" s="129">
        <v>151762308</v>
      </c>
      <c r="D12" s="58">
        <v>166.38883000000001</v>
      </c>
      <c r="E12" s="59" t="s">
        <v>69</v>
      </c>
      <c r="F12" s="58">
        <v>0.78717599999999999</v>
      </c>
      <c r="G12" s="58">
        <v>5.9168199999999997E-2</v>
      </c>
      <c r="H12" s="58">
        <v>1.15706E-2</v>
      </c>
      <c r="I12" s="60">
        <v>3.1600000000000002E-7</v>
      </c>
      <c r="J12" s="58">
        <v>3.9129000000000004E-3</v>
      </c>
      <c r="K12" s="58">
        <v>2.7369999999999998E-4</v>
      </c>
    </row>
    <row r="13" spans="1:11" x14ac:dyDescent="0.35">
      <c r="A13" s="128" t="s">
        <v>488</v>
      </c>
      <c r="B13" s="128">
        <v>1</v>
      </c>
      <c r="C13" s="129">
        <v>154395946</v>
      </c>
      <c r="D13" s="58">
        <v>168.55529999999999</v>
      </c>
      <c r="E13" s="59" t="s">
        <v>69</v>
      </c>
      <c r="F13" s="58">
        <v>0.55245500000000003</v>
      </c>
      <c r="G13" s="58">
        <v>-5.6011999999999999E-2</v>
      </c>
      <c r="H13" s="58">
        <v>9.4068999999999993E-3</v>
      </c>
      <c r="I13" s="60">
        <v>2.6099999999999999E-9</v>
      </c>
      <c r="J13" s="58">
        <v>6.3009999999999995E-5</v>
      </c>
      <c r="K13" s="58">
        <v>3.6489999999999998E-4</v>
      </c>
    </row>
    <row r="14" spans="1:11" x14ac:dyDescent="0.35">
      <c r="A14" s="128" t="s">
        <v>489</v>
      </c>
      <c r="B14" s="128">
        <v>1</v>
      </c>
      <c r="C14" s="129">
        <v>154911689</v>
      </c>
      <c r="D14" s="58">
        <v>169.77942999999999</v>
      </c>
      <c r="E14" s="59" t="s">
        <v>69</v>
      </c>
      <c r="F14" s="58">
        <v>0.59850899999999996</v>
      </c>
      <c r="G14" s="58">
        <v>-7.9566999999999999E-2</v>
      </c>
      <c r="H14" s="58">
        <v>1.14115E-2</v>
      </c>
      <c r="I14" s="60">
        <v>3.1099999999999999E-12</v>
      </c>
      <c r="J14" s="58">
        <v>2.4209999999999998E-7</v>
      </c>
      <c r="K14" s="58">
        <v>7.1659999999999996E-4</v>
      </c>
    </row>
    <row r="15" spans="1:11" x14ac:dyDescent="0.35">
      <c r="A15" s="128" t="s">
        <v>490</v>
      </c>
      <c r="B15" s="128">
        <v>1</v>
      </c>
      <c r="C15" s="129">
        <v>155764808</v>
      </c>
      <c r="D15" s="58">
        <v>169.98247000000001</v>
      </c>
      <c r="E15" s="59" t="s">
        <v>71</v>
      </c>
      <c r="F15" s="58">
        <v>0.88060499999999997</v>
      </c>
      <c r="G15" s="58">
        <v>0.11985899999999999</v>
      </c>
      <c r="H15" s="58">
        <v>1.9134200000000001E-2</v>
      </c>
      <c r="I15" s="60">
        <v>3.75E-10</v>
      </c>
      <c r="J15" s="58">
        <v>1.1409999999999999E-5</v>
      </c>
      <c r="K15" s="58">
        <v>6.9640000000000001E-4</v>
      </c>
    </row>
    <row r="16" spans="1:11" x14ac:dyDescent="0.35">
      <c r="A16" s="128" t="s">
        <v>491</v>
      </c>
      <c r="B16" s="128">
        <v>1</v>
      </c>
      <c r="C16" s="129">
        <v>159892088</v>
      </c>
      <c r="D16" s="58">
        <v>176.13461000000001</v>
      </c>
      <c r="E16" s="59" t="s">
        <v>69</v>
      </c>
      <c r="F16" s="58">
        <v>0.60840700000000003</v>
      </c>
      <c r="G16" s="58">
        <v>4.7312E-2</v>
      </c>
      <c r="H16" s="58">
        <v>1.0042199999999999E-2</v>
      </c>
      <c r="I16" s="60">
        <v>2.4600000000000002E-6</v>
      </c>
      <c r="J16" s="58">
        <v>2.050474E-2</v>
      </c>
      <c r="K16" s="58">
        <v>2.5010000000000001E-4</v>
      </c>
    </row>
    <row r="17" spans="1:11" x14ac:dyDescent="0.35">
      <c r="A17" s="128" t="s">
        <v>492</v>
      </c>
      <c r="B17" s="128">
        <v>1</v>
      </c>
      <c r="C17" s="129">
        <v>201872264</v>
      </c>
      <c r="D17" s="58">
        <v>219.73033000000001</v>
      </c>
      <c r="E17" s="59" t="s">
        <v>71</v>
      </c>
      <c r="F17" s="58">
        <v>0.71631400000000001</v>
      </c>
      <c r="G17" s="58">
        <v>-4.6682000000000001E-2</v>
      </c>
      <c r="H17" s="58">
        <v>1.03201E-2</v>
      </c>
      <c r="I17" s="60">
        <v>6.0900000000000001E-6</v>
      </c>
      <c r="J17" s="58">
        <v>4.3453070000000003E-2</v>
      </c>
      <c r="K17" s="58">
        <v>2.0890000000000001E-4</v>
      </c>
    </row>
    <row r="18" spans="1:11" x14ac:dyDescent="0.35">
      <c r="A18" s="128" t="s">
        <v>493</v>
      </c>
      <c r="B18" s="128">
        <v>1</v>
      </c>
      <c r="C18" s="129">
        <v>222823743</v>
      </c>
      <c r="D18" s="58">
        <v>246.47112000000001</v>
      </c>
      <c r="E18" s="59" t="s">
        <v>69</v>
      </c>
      <c r="F18" s="58">
        <v>0.66305199999999997</v>
      </c>
      <c r="G18" s="58">
        <v>9.4405699999999995E-2</v>
      </c>
      <c r="H18" s="58">
        <v>1.1570499999999999E-2</v>
      </c>
      <c r="I18" s="60">
        <v>3.37E-16</v>
      </c>
      <c r="J18" s="58">
        <v>6.7449999999999997E-11</v>
      </c>
      <c r="K18" s="58">
        <v>9.2889999999999997E-4</v>
      </c>
    </row>
    <row r="19" spans="1:11" x14ac:dyDescent="0.35">
      <c r="A19" s="128" t="s">
        <v>494</v>
      </c>
      <c r="B19" s="128">
        <v>1</v>
      </c>
      <c r="C19" s="129">
        <v>223132028</v>
      </c>
      <c r="D19" s="58">
        <v>246.65308999999999</v>
      </c>
      <c r="E19" s="59" t="s">
        <v>70</v>
      </c>
      <c r="F19" s="58">
        <v>0.96224500000000002</v>
      </c>
      <c r="G19" s="58">
        <v>-0.15012700000000001</v>
      </c>
      <c r="H19" s="58">
        <v>3.2809199999999997E-2</v>
      </c>
      <c r="I19" s="60">
        <v>4.7500000000000003E-6</v>
      </c>
      <c r="J19" s="58">
        <v>3.4977870000000001E-2</v>
      </c>
      <c r="K19" s="58">
        <v>3.9580000000000003E-4</v>
      </c>
    </row>
    <row r="20" spans="1:11" x14ac:dyDescent="0.35">
      <c r="A20" s="128" t="s">
        <v>495</v>
      </c>
      <c r="B20" s="128">
        <v>2</v>
      </c>
      <c r="C20" s="129">
        <v>19942473</v>
      </c>
      <c r="D20" s="58">
        <v>39.627439000000003</v>
      </c>
      <c r="E20" s="59" t="s">
        <v>69</v>
      </c>
      <c r="F20" s="58">
        <v>0.89529400000000003</v>
      </c>
      <c r="G20" s="58">
        <v>-8.516E-2</v>
      </c>
      <c r="H20" s="58">
        <v>1.50277E-2</v>
      </c>
      <c r="I20" s="60">
        <v>1.4500000000000001E-8</v>
      </c>
      <c r="J20" s="58">
        <v>2.6434000000000001E-4</v>
      </c>
      <c r="K20" s="58">
        <v>3.2380000000000001E-4</v>
      </c>
    </row>
    <row r="21" spans="1:11" x14ac:dyDescent="0.35">
      <c r="A21" s="128" t="s">
        <v>496</v>
      </c>
      <c r="B21" s="128">
        <v>2</v>
      </c>
      <c r="C21" s="129">
        <v>21378433</v>
      </c>
      <c r="D21" s="58">
        <v>42.044967999999997</v>
      </c>
      <c r="E21" s="59" t="s">
        <v>73</v>
      </c>
      <c r="F21" s="58">
        <v>0.74565499999999996</v>
      </c>
      <c r="G21" s="58">
        <v>7.0675699999999994E-2</v>
      </c>
      <c r="H21" s="58">
        <v>1.21586E-2</v>
      </c>
      <c r="I21" s="60">
        <v>6.1399999999999999E-9</v>
      </c>
      <c r="J21" s="58">
        <v>1.283E-4</v>
      </c>
      <c r="K21" s="58">
        <v>4.4190000000000001E-4</v>
      </c>
    </row>
    <row r="22" spans="1:11" x14ac:dyDescent="0.35">
      <c r="A22" s="128" t="s">
        <v>497</v>
      </c>
      <c r="B22" s="128">
        <v>2</v>
      </c>
      <c r="C22" s="129">
        <v>43463637</v>
      </c>
      <c r="D22" s="58">
        <v>68.243308999999996</v>
      </c>
      <c r="E22" s="59" t="s">
        <v>70</v>
      </c>
      <c r="F22" s="58">
        <v>0.78627899999999995</v>
      </c>
      <c r="G22" s="58">
        <v>-7.6111799999999993E-2</v>
      </c>
      <c r="H22" s="58">
        <v>1.3386E-2</v>
      </c>
      <c r="I22" s="60">
        <v>1.3000000000000001E-8</v>
      </c>
      <c r="J22" s="58">
        <v>2.4277000000000001E-4</v>
      </c>
      <c r="K22" s="58">
        <v>4.6139999999999999E-4</v>
      </c>
    </row>
    <row r="23" spans="1:11" x14ac:dyDescent="0.35">
      <c r="A23" s="128" t="s">
        <v>498</v>
      </c>
      <c r="B23" s="128">
        <v>2</v>
      </c>
      <c r="C23" s="129">
        <v>44074126</v>
      </c>
      <c r="D23" s="58">
        <v>68.658016000000003</v>
      </c>
      <c r="E23" s="59" t="s">
        <v>74</v>
      </c>
      <c r="F23" s="58">
        <v>0.74483900000000003</v>
      </c>
      <c r="G23" s="58">
        <v>0.14352000000000001</v>
      </c>
      <c r="H23" s="58">
        <v>1.6183099999999999E-2</v>
      </c>
      <c r="I23" s="60">
        <v>7.4100000000000004E-19</v>
      </c>
      <c r="J23" s="58">
        <v>1.729E-13</v>
      </c>
      <c r="K23" s="58">
        <v>1.8094999999999999E-3</v>
      </c>
    </row>
    <row r="24" spans="1:11" x14ac:dyDescent="0.35">
      <c r="A24" s="128" t="s">
        <v>499</v>
      </c>
      <c r="B24" s="128">
        <v>2</v>
      </c>
      <c r="C24" s="129">
        <v>72554292</v>
      </c>
      <c r="D24" s="58">
        <v>101.16665999999999</v>
      </c>
      <c r="E24" s="59" t="s">
        <v>71</v>
      </c>
      <c r="F24" s="58">
        <v>0.80539300000000003</v>
      </c>
      <c r="G24" s="58">
        <v>8.9410600000000007E-2</v>
      </c>
      <c r="H24" s="58">
        <v>1.5792400000000002E-2</v>
      </c>
      <c r="I24" s="60">
        <v>1.4999999999999999E-8</v>
      </c>
      <c r="J24" s="58">
        <v>2.6906E-4</v>
      </c>
      <c r="K24" s="58">
        <v>5.8200000000000005E-4</v>
      </c>
    </row>
    <row r="25" spans="1:11" x14ac:dyDescent="0.35">
      <c r="A25" s="128" t="s">
        <v>500</v>
      </c>
      <c r="B25" s="128">
        <v>2</v>
      </c>
      <c r="C25" s="129">
        <v>73167944</v>
      </c>
      <c r="D25" s="58">
        <v>101.24972</v>
      </c>
      <c r="E25" s="59" t="s">
        <v>71</v>
      </c>
      <c r="F25" s="58">
        <v>0.45432099999999997</v>
      </c>
      <c r="G25" s="58">
        <v>6.7592799999999995E-2</v>
      </c>
      <c r="H25" s="58">
        <v>1.2689600000000001E-2</v>
      </c>
      <c r="I25" s="60">
        <v>9.9999999999999995E-8</v>
      </c>
      <c r="J25" s="58">
        <v>1.4143300000000001E-3</v>
      </c>
      <c r="K25" s="58">
        <v>5.3269999999999999E-4</v>
      </c>
    </row>
    <row r="26" spans="1:11" x14ac:dyDescent="0.35">
      <c r="A26" s="128" t="s">
        <v>501</v>
      </c>
      <c r="B26" s="128">
        <v>2</v>
      </c>
      <c r="C26" s="129">
        <v>85788175</v>
      </c>
      <c r="D26" s="58">
        <v>115.46832000000001</v>
      </c>
      <c r="E26" s="59" t="s">
        <v>70</v>
      </c>
      <c r="F26" s="58">
        <v>0.55148200000000003</v>
      </c>
      <c r="G26" s="58">
        <v>-5.9617999999999997E-2</v>
      </c>
      <c r="H26" s="58">
        <v>9.5102999999999993E-3</v>
      </c>
      <c r="I26" s="60">
        <v>3.6399999999999998E-10</v>
      </c>
      <c r="J26" s="58">
        <v>1.131E-5</v>
      </c>
      <c r="K26" s="58">
        <v>4.1350000000000002E-4</v>
      </c>
    </row>
    <row r="27" spans="1:11" x14ac:dyDescent="0.35">
      <c r="A27" s="128" t="s">
        <v>502</v>
      </c>
      <c r="B27" s="128">
        <v>2</v>
      </c>
      <c r="C27" s="129">
        <v>144159905</v>
      </c>
      <c r="D27" s="58">
        <v>165.31655000000001</v>
      </c>
      <c r="E27" s="59" t="s">
        <v>72</v>
      </c>
      <c r="F27" s="58">
        <v>0.81437499999999996</v>
      </c>
      <c r="G27" s="58">
        <v>5.5248100000000001E-2</v>
      </c>
      <c r="H27" s="58">
        <v>1.22755E-2</v>
      </c>
      <c r="I27" s="60">
        <v>6.7700000000000004E-6</v>
      </c>
      <c r="J27" s="58">
        <v>4.7167319999999999E-2</v>
      </c>
      <c r="K27" s="58">
        <v>2.153E-4</v>
      </c>
    </row>
    <row r="28" spans="1:11" x14ac:dyDescent="0.35">
      <c r="A28" s="128" t="s">
        <v>503</v>
      </c>
      <c r="B28" s="128">
        <v>2</v>
      </c>
      <c r="C28" s="129">
        <v>145258445</v>
      </c>
      <c r="D28" s="58">
        <v>166.29603</v>
      </c>
      <c r="E28" s="59" t="s">
        <v>70</v>
      </c>
      <c r="F28" s="58">
        <v>0.79654800000000003</v>
      </c>
      <c r="G28" s="58">
        <v>-5.8237499999999998E-2</v>
      </c>
      <c r="H28" s="58">
        <v>1.24122E-2</v>
      </c>
      <c r="I28" s="60">
        <v>2.7099999999999999E-6</v>
      </c>
      <c r="J28" s="58">
        <v>2.2275949999999999E-2</v>
      </c>
      <c r="K28" s="58">
        <v>2.6009999999999998E-4</v>
      </c>
    </row>
    <row r="29" spans="1:11" x14ac:dyDescent="0.35">
      <c r="A29" s="128" t="s">
        <v>504</v>
      </c>
      <c r="B29" s="128">
        <v>2</v>
      </c>
      <c r="C29" s="129">
        <v>145286559</v>
      </c>
      <c r="D29" s="58">
        <v>166.33886999999999</v>
      </c>
      <c r="E29" s="59" t="s">
        <v>70</v>
      </c>
      <c r="F29" s="58">
        <v>0.91231899999999999</v>
      </c>
      <c r="G29" s="58">
        <v>-9.0469300000000002E-2</v>
      </c>
      <c r="H29" s="58">
        <v>1.6713200000000001E-2</v>
      </c>
      <c r="I29" s="60">
        <v>6.1999999999999999E-8</v>
      </c>
      <c r="J29" s="58">
        <v>9.4258999999999999E-4</v>
      </c>
      <c r="K29" s="58">
        <v>3.123E-4</v>
      </c>
    </row>
    <row r="30" spans="1:11" x14ac:dyDescent="0.35">
      <c r="A30" s="128" t="s">
        <v>505</v>
      </c>
      <c r="B30" s="128">
        <v>2</v>
      </c>
      <c r="C30" s="129">
        <v>145801113</v>
      </c>
      <c r="D30" s="58">
        <v>166.69730000000001</v>
      </c>
      <c r="E30" s="59" t="s">
        <v>69</v>
      </c>
      <c r="F30" s="58">
        <v>0.69433</v>
      </c>
      <c r="G30" s="58">
        <v>-4.9168000000000003E-2</v>
      </c>
      <c r="H30" s="58">
        <v>1.0346299999999999E-2</v>
      </c>
      <c r="I30" s="60">
        <v>2.0099999999999998E-6</v>
      </c>
      <c r="J30" s="58">
        <v>1.770708E-2</v>
      </c>
      <c r="K30" s="58">
        <v>2.42E-4</v>
      </c>
    </row>
    <row r="31" spans="1:11" x14ac:dyDescent="0.35">
      <c r="A31" s="128" t="s">
        <v>506</v>
      </c>
      <c r="B31" s="128">
        <v>2</v>
      </c>
      <c r="C31" s="129">
        <v>148410756</v>
      </c>
      <c r="D31" s="58">
        <v>168.21942000000001</v>
      </c>
      <c r="E31" s="59" t="s">
        <v>72</v>
      </c>
      <c r="F31" s="58">
        <v>0.74740600000000001</v>
      </c>
      <c r="G31" s="58">
        <v>-5.8162999999999999E-2</v>
      </c>
      <c r="H31" s="58">
        <v>1.2907099999999999E-2</v>
      </c>
      <c r="I31" s="60">
        <v>6.6000000000000003E-6</v>
      </c>
      <c r="J31" s="58">
        <v>4.616373E-2</v>
      </c>
      <c r="K31" s="58">
        <v>3.0180000000000002E-4</v>
      </c>
    </row>
    <row r="32" spans="1:11" x14ac:dyDescent="0.35">
      <c r="A32" s="128" t="s">
        <v>507</v>
      </c>
      <c r="B32" s="128">
        <v>2</v>
      </c>
      <c r="C32" s="129">
        <v>163284067</v>
      </c>
      <c r="D32" s="58">
        <v>179.4991</v>
      </c>
      <c r="E32" s="59" t="s">
        <v>70</v>
      </c>
      <c r="F32" s="58">
        <v>0.64955600000000002</v>
      </c>
      <c r="G32" s="58">
        <v>5.6304800000000002E-2</v>
      </c>
      <c r="H32" s="58">
        <v>1.1085899999999999E-2</v>
      </c>
      <c r="I32" s="60">
        <v>3.7899999999999999E-7</v>
      </c>
      <c r="J32" s="58">
        <v>4.53937E-3</v>
      </c>
      <c r="K32" s="58">
        <v>3.3789999999999997E-4</v>
      </c>
    </row>
    <row r="33" spans="1:11" x14ac:dyDescent="0.35">
      <c r="A33" s="128" t="s">
        <v>508</v>
      </c>
      <c r="B33" s="128">
        <v>2</v>
      </c>
      <c r="C33" s="129">
        <v>164945044</v>
      </c>
      <c r="D33" s="58">
        <v>181.05646999999999</v>
      </c>
      <c r="E33" s="59" t="s">
        <v>69</v>
      </c>
      <c r="F33" s="58">
        <v>0.81415300000000002</v>
      </c>
      <c r="G33" s="58">
        <v>6.0432399999999997E-2</v>
      </c>
      <c r="H33" s="58">
        <v>1.26158E-2</v>
      </c>
      <c r="I33" s="60">
        <v>1.6700000000000001E-6</v>
      </c>
      <c r="J33" s="58">
        <v>1.502094E-2</v>
      </c>
      <c r="K33" s="58">
        <v>2.5769999999999998E-4</v>
      </c>
    </row>
    <row r="34" spans="1:11" x14ac:dyDescent="0.35">
      <c r="A34" s="128" t="s">
        <v>509</v>
      </c>
      <c r="B34" s="128">
        <v>2</v>
      </c>
      <c r="C34" s="129">
        <v>202799924</v>
      </c>
      <c r="D34" s="58">
        <v>215.10945000000001</v>
      </c>
      <c r="E34" s="59" t="s">
        <v>71</v>
      </c>
      <c r="F34" s="58">
        <v>0.82120800000000005</v>
      </c>
      <c r="G34" s="58">
        <v>-6.4182100000000006E-2</v>
      </c>
      <c r="H34" s="58">
        <v>1.35465E-2</v>
      </c>
      <c r="I34" s="60">
        <v>2.1600000000000001E-6</v>
      </c>
      <c r="J34" s="58">
        <v>1.8539429999999999E-2</v>
      </c>
      <c r="K34" s="58">
        <v>2.8659999999999997E-4</v>
      </c>
    </row>
    <row r="35" spans="1:11" x14ac:dyDescent="0.35">
      <c r="A35" s="128" t="s">
        <v>510</v>
      </c>
      <c r="B35" s="128">
        <v>2</v>
      </c>
      <c r="C35" s="129">
        <v>203828796</v>
      </c>
      <c r="D35" s="58">
        <v>215.74046999999999</v>
      </c>
      <c r="E35" s="59" t="s">
        <v>73</v>
      </c>
      <c r="F35" s="58">
        <v>0.89209099999999997</v>
      </c>
      <c r="G35" s="58">
        <v>-0.149122</v>
      </c>
      <c r="H35" s="58">
        <v>1.59305E-2</v>
      </c>
      <c r="I35" s="60">
        <v>7.9099999999999996E-21</v>
      </c>
      <c r="J35" s="58">
        <v>2.2149999999999999E-15</v>
      </c>
      <c r="K35" s="58">
        <v>1.0292000000000001E-3</v>
      </c>
    </row>
    <row r="36" spans="1:11" x14ac:dyDescent="0.35">
      <c r="A36" s="128" t="s">
        <v>511</v>
      </c>
      <c r="B36" s="128">
        <v>2</v>
      </c>
      <c r="C36" s="129">
        <v>216245392</v>
      </c>
      <c r="D36" s="58">
        <v>228.50156999999999</v>
      </c>
      <c r="E36" s="59" t="s">
        <v>71</v>
      </c>
      <c r="F36" s="58">
        <v>0.73882599999999998</v>
      </c>
      <c r="G36" s="58">
        <v>5.9504000000000001E-2</v>
      </c>
      <c r="H36" s="58">
        <v>1.2091299999999999E-2</v>
      </c>
      <c r="I36" s="60">
        <v>8.6000000000000002E-7</v>
      </c>
      <c r="J36" s="58">
        <v>8.9820999999999998E-3</v>
      </c>
      <c r="K36" s="58">
        <v>3.1920000000000001E-4</v>
      </c>
    </row>
    <row r="37" spans="1:11" x14ac:dyDescent="0.35">
      <c r="A37" s="4" t="s">
        <v>512</v>
      </c>
      <c r="B37" s="4">
        <v>2</v>
      </c>
      <c r="C37" s="57">
        <v>216291359</v>
      </c>
      <c r="D37" s="58">
        <v>228.55430999999999</v>
      </c>
      <c r="E37" s="59" t="s">
        <v>71</v>
      </c>
      <c r="F37" s="58">
        <v>0.74208600000000002</v>
      </c>
      <c r="G37" s="58">
        <v>8.0351599999999995E-2</v>
      </c>
      <c r="H37" s="58">
        <v>1.23471E-2</v>
      </c>
      <c r="I37" s="60">
        <v>7.6299999999999998E-11</v>
      </c>
      <c r="J37" s="58">
        <v>3.6490000000000001E-6</v>
      </c>
      <c r="K37" s="58">
        <v>5.7580000000000001E-4</v>
      </c>
    </row>
    <row r="38" spans="1:11" x14ac:dyDescent="0.35">
      <c r="A38" s="4" t="s">
        <v>513</v>
      </c>
      <c r="B38" s="4">
        <v>2</v>
      </c>
      <c r="C38" s="57">
        <v>218688596</v>
      </c>
      <c r="D38" s="58">
        <v>232.78425999999999</v>
      </c>
      <c r="E38" s="59" t="s">
        <v>70</v>
      </c>
      <c r="F38" s="58">
        <v>0.59368600000000005</v>
      </c>
      <c r="G38" s="58">
        <v>5.1187999999999997E-2</v>
      </c>
      <c r="H38" s="58">
        <v>9.6989999999999993E-3</v>
      </c>
      <c r="I38" s="60">
        <v>1.31E-7</v>
      </c>
      <c r="J38" s="58">
        <v>1.8131899999999999E-3</v>
      </c>
      <c r="K38" s="58">
        <v>2.9639999999999999E-4</v>
      </c>
    </row>
    <row r="39" spans="1:11" x14ac:dyDescent="0.35">
      <c r="A39" s="4" t="s">
        <v>514</v>
      </c>
      <c r="B39" s="4">
        <v>2</v>
      </c>
      <c r="C39" s="57">
        <v>228986980</v>
      </c>
      <c r="D39" s="58">
        <v>247.86387999999999</v>
      </c>
      <c r="E39" s="59" t="s">
        <v>69</v>
      </c>
      <c r="F39" s="58">
        <v>0.65276199999999995</v>
      </c>
      <c r="G39" s="58">
        <v>-4.7552999999999998E-2</v>
      </c>
      <c r="H39" s="58">
        <v>9.8857000000000007E-3</v>
      </c>
      <c r="I39" s="60">
        <v>1.5099999999999999E-6</v>
      </c>
      <c r="J39" s="58">
        <v>1.387674E-2</v>
      </c>
      <c r="K39" s="58">
        <v>2.4159999999999999E-4</v>
      </c>
    </row>
    <row r="40" spans="1:11" x14ac:dyDescent="0.35">
      <c r="A40" s="4" t="s">
        <v>515</v>
      </c>
      <c r="B40" s="4">
        <v>2</v>
      </c>
      <c r="C40" s="57">
        <v>236902252</v>
      </c>
      <c r="D40" s="58">
        <v>262.16719000000001</v>
      </c>
      <c r="E40" s="59" t="s">
        <v>71</v>
      </c>
      <c r="F40" s="58">
        <v>0.97895299999999996</v>
      </c>
      <c r="G40" s="58">
        <v>-0.15181800000000001</v>
      </c>
      <c r="H40" s="58">
        <v>3.2453299999999997E-2</v>
      </c>
      <c r="I40" s="60">
        <v>2.9000000000000002E-6</v>
      </c>
      <c r="J40" s="58">
        <v>2.329442E-2</v>
      </c>
      <c r="K40" s="58">
        <v>2.3000000000000001E-4</v>
      </c>
    </row>
    <row r="41" spans="1:11" x14ac:dyDescent="0.35">
      <c r="A41" s="4" t="s">
        <v>516</v>
      </c>
      <c r="B41" s="4">
        <v>3</v>
      </c>
      <c r="C41" s="57">
        <v>14928077</v>
      </c>
      <c r="D41" s="58">
        <v>34.897787999999998</v>
      </c>
      <c r="E41" s="59" t="s">
        <v>70</v>
      </c>
      <c r="F41" s="58">
        <v>0.59365999999999997</v>
      </c>
      <c r="G41" s="58">
        <v>-4.8953999999999998E-2</v>
      </c>
      <c r="H41" s="58">
        <v>9.4383000000000002E-3</v>
      </c>
      <c r="I41" s="60">
        <v>2.1400000000000001E-7</v>
      </c>
      <c r="J41" s="58">
        <v>2.7728100000000001E-3</v>
      </c>
      <c r="K41" s="58">
        <v>2.721E-4</v>
      </c>
    </row>
    <row r="42" spans="1:11" x14ac:dyDescent="0.35">
      <c r="A42" s="4" t="s">
        <v>517</v>
      </c>
      <c r="B42" s="4">
        <v>3</v>
      </c>
      <c r="C42" s="57">
        <v>49448566</v>
      </c>
      <c r="D42" s="58">
        <v>69.001964000000001</v>
      </c>
      <c r="E42" s="59" t="s">
        <v>72</v>
      </c>
      <c r="F42" s="58">
        <v>0.85898600000000003</v>
      </c>
      <c r="G42" s="58">
        <v>6.9260000000000002E-2</v>
      </c>
      <c r="H42" s="58">
        <v>1.39223E-2</v>
      </c>
      <c r="I42" s="60">
        <v>6.5300000000000004E-7</v>
      </c>
      <c r="J42" s="58">
        <v>6.9794999999999996E-3</v>
      </c>
      <c r="K42" s="58">
        <v>2.7030000000000001E-4</v>
      </c>
    </row>
    <row r="43" spans="1:11" x14ac:dyDescent="0.35">
      <c r="A43" s="4" t="s">
        <v>518</v>
      </c>
      <c r="B43" s="4">
        <v>3</v>
      </c>
      <c r="C43" s="57">
        <v>124475201</v>
      </c>
      <c r="D43" s="58">
        <v>137.17250000000001</v>
      </c>
      <c r="E43" s="59" t="s">
        <v>70</v>
      </c>
      <c r="F43" s="58">
        <v>0.86356200000000005</v>
      </c>
      <c r="G43" s="58">
        <v>-6.5887000000000001E-2</v>
      </c>
      <c r="H43" s="58">
        <v>1.3521699999999999E-2</v>
      </c>
      <c r="I43" s="60">
        <v>1.1000000000000001E-6</v>
      </c>
      <c r="J43" s="58">
        <v>1.0944840000000001E-2</v>
      </c>
      <c r="K43" s="58">
        <v>2.4269999999999999E-4</v>
      </c>
    </row>
    <row r="44" spans="1:11" x14ac:dyDescent="0.35">
      <c r="A44" s="4" t="s">
        <v>519</v>
      </c>
      <c r="B44" s="4">
        <v>3</v>
      </c>
      <c r="C44" s="57">
        <v>135888642</v>
      </c>
      <c r="D44" s="58">
        <v>149.38314</v>
      </c>
      <c r="E44" s="59" t="s">
        <v>72</v>
      </c>
      <c r="F44" s="58">
        <v>0.67519700000000005</v>
      </c>
      <c r="G44" s="58">
        <v>-7.2535600000000006E-2</v>
      </c>
      <c r="H44" s="58">
        <v>1.07779E-2</v>
      </c>
      <c r="I44" s="60">
        <v>1.6999999999999999E-11</v>
      </c>
      <c r="J44" s="58">
        <v>9.8899999999999998E-7</v>
      </c>
      <c r="K44" s="58">
        <v>5.4469999999999996E-4</v>
      </c>
    </row>
    <row r="45" spans="1:11" x14ac:dyDescent="0.35">
      <c r="A45" s="4" t="s">
        <v>520</v>
      </c>
      <c r="B45" s="4">
        <v>3</v>
      </c>
      <c r="C45" s="57">
        <v>138099161</v>
      </c>
      <c r="D45" s="58">
        <v>150.52396999999999</v>
      </c>
      <c r="E45" s="59" t="s">
        <v>73</v>
      </c>
      <c r="F45" s="58">
        <v>0.83720300000000003</v>
      </c>
      <c r="G45" s="58">
        <v>-7.4437000000000003E-2</v>
      </c>
      <c r="H45" s="58">
        <v>1.25378E-2</v>
      </c>
      <c r="I45" s="60">
        <v>2.8999999999999999E-9</v>
      </c>
      <c r="J45" s="58">
        <v>6.8860000000000001E-5</v>
      </c>
      <c r="K45" s="58">
        <v>3.5839999999999998E-4</v>
      </c>
    </row>
    <row r="46" spans="1:11" x14ac:dyDescent="0.35">
      <c r="A46" s="4" t="s">
        <v>521</v>
      </c>
      <c r="B46" s="4">
        <v>3</v>
      </c>
      <c r="C46" s="57">
        <v>153980130</v>
      </c>
      <c r="D46" s="58">
        <v>168.39948000000001</v>
      </c>
      <c r="E46" s="59" t="s">
        <v>69</v>
      </c>
      <c r="F46" s="58">
        <v>0.85719199999999995</v>
      </c>
      <c r="G46" s="58">
        <v>6.8220000000000003E-2</v>
      </c>
      <c r="H46" s="58">
        <v>1.47364E-2</v>
      </c>
      <c r="I46" s="60">
        <v>3.67E-6</v>
      </c>
      <c r="J46" s="58">
        <v>2.8362729999999999E-2</v>
      </c>
      <c r="K46" s="58">
        <v>2.6509999999999999E-4</v>
      </c>
    </row>
    <row r="47" spans="1:11" x14ac:dyDescent="0.35">
      <c r="A47" s="4" t="s">
        <v>522</v>
      </c>
      <c r="B47" s="4">
        <v>3</v>
      </c>
      <c r="C47" s="57">
        <v>172117455</v>
      </c>
      <c r="D47" s="58">
        <v>182.97018</v>
      </c>
      <c r="E47" s="59" t="s">
        <v>74</v>
      </c>
      <c r="F47" s="58">
        <v>0.43688900000000003</v>
      </c>
      <c r="G47" s="58">
        <v>5.2762999999999997E-2</v>
      </c>
      <c r="H47" s="58">
        <v>1.0027100000000001E-2</v>
      </c>
      <c r="I47" s="60">
        <v>1.42E-7</v>
      </c>
      <c r="J47" s="58">
        <v>1.9358400000000001E-3</v>
      </c>
      <c r="K47" s="58">
        <v>3.2220000000000003E-4</v>
      </c>
    </row>
    <row r="48" spans="1:11" x14ac:dyDescent="0.35">
      <c r="A48" s="4" t="s">
        <v>523</v>
      </c>
      <c r="B48" s="4">
        <v>4</v>
      </c>
      <c r="C48" s="57">
        <v>38911595</v>
      </c>
      <c r="D48" s="58">
        <v>60.549123000000002</v>
      </c>
      <c r="E48" s="59" t="s">
        <v>69</v>
      </c>
      <c r="F48" s="58">
        <v>0.92025500000000005</v>
      </c>
      <c r="G48" s="58">
        <v>0.110275</v>
      </c>
      <c r="H48" s="58">
        <v>1.8690999999999999E-2</v>
      </c>
      <c r="I48" s="60">
        <v>3.6399999999999998E-9</v>
      </c>
      <c r="J48" s="58">
        <v>8.2109999999999998E-5</v>
      </c>
      <c r="K48" s="58">
        <v>4.1149999999999997E-4</v>
      </c>
    </row>
    <row r="49" spans="1:11" x14ac:dyDescent="0.35">
      <c r="A49" s="4" t="s">
        <v>524</v>
      </c>
      <c r="B49" s="4">
        <v>4</v>
      </c>
      <c r="C49" s="57">
        <v>57838583</v>
      </c>
      <c r="D49" s="58">
        <v>75.648819000000003</v>
      </c>
      <c r="E49" s="59" t="s">
        <v>69</v>
      </c>
      <c r="F49" s="58">
        <v>0.78536300000000003</v>
      </c>
      <c r="G49" s="58">
        <v>-6.0763999999999999E-2</v>
      </c>
      <c r="H49" s="58">
        <v>1.11167E-2</v>
      </c>
      <c r="I49" s="60">
        <v>4.6000000000000002E-8</v>
      </c>
      <c r="J49" s="58">
        <v>7.4045000000000003E-4</v>
      </c>
      <c r="K49" s="58">
        <v>2.945E-4</v>
      </c>
    </row>
    <row r="50" spans="1:11" x14ac:dyDescent="0.35">
      <c r="A50" s="4" t="s">
        <v>525</v>
      </c>
      <c r="B50" s="4">
        <v>4</v>
      </c>
      <c r="C50" s="57">
        <v>81181072</v>
      </c>
      <c r="D50" s="58">
        <v>94.938910000000007</v>
      </c>
      <c r="E50" s="59" t="s">
        <v>72</v>
      </c>
      <c r="F50" s="58">
        <v>0.73085199999999995</v>
      </c>
      <c r="G50" s="58">
        <v>-5.4593999999999997E-2</v>
      </c>
      <c r="H50" s="58">
        <v>1.09266E-2</v>
      </c>
      <c r="I50" s="60">
        <v>5.8400000000000004E-7</v>
      </c>
      <c r="J50" s="58">
        <v>6.4862699999999997E-3</v>
      </c>
      <c r="K50" s="58">
        <v>2.7690000000000001E-4</v>
      </c>
    </row>
    <row r="51" spans="1:11" x14ac:dyDescent="0.35">
      <c r="A51" s="4" t="s">
        <v>526</v>
      </c>
      <c r="B51" s="4">
        <v>4</v>
      </c>
      <c r="C51" s="57">
        <v>82625720</v>
      </c>
      <c r="D51" s="58">
        <v>96.245942999999997</v>
      </c>
      <c r="E51" s="59" t="s">
        <v>74</v>
      </c>
      <c r="F51" s="58">
        <v>0.69466799999999995</v>
      </c>
      <c r="G51" s="58">
        <v>5.1105999999999999E-2</v>
      </c>
      <c r="H51" s="58">
        <v>1.04811E-2</v>
      </c>
      <c r="I51" s="60">
        <v>1.08E-6</v>
      </c>
      <c r="J51" s="58">
        <v>1.0899239999999999E-2</v>
      </c>
      <c r="K51" s="58">
        <v>2.5930000000000001E-4</v>
      </c>
    </row>
    <row r="52" spans="1:11" x14ac:dyDescent="0.35">
      <c r="A52" s="4" t="s">
        <v>527</v>
      </c>
      <c r="B52" s="4">
        <v>4</v>
      </c>
      <c r="C52" s="57">
        <v>119129455</v>
      </c>
      <c r="D52" s="58">
        <v>130.66874999999999</v>
      </c>
      <c r="E52" s="59" t="s">
        <v>71</v>
      </c>
      <c r="F52" s="58">
        <v>0.88931899999999997</v>
      </c>
      <c r="G52" s="58">
        <v>7.4415899999999993E-2</v>
      </c>
      <c r="H52" s="58">
        <v>1.6225099999999999E-2</v>
      </c>
      <c r="I52" s="60">
        <v>4.51E-6</v>
      </c>
      <c r="J52" s="58">
        <v>3.3561550000000002E-2</v>
      </c>
      <c r="K52" s="58">
        <v>2.5319999999999997E-4</v>
      </c>
    </row>
    <row r="53" spans="1:11" x14ac:dyDescent="0.35">
      <c r="A53" s="4" t="s">
        <v>528</v>
      </c>
      <c r="B53" s="4">
        <v>4</v>
      </c>
      <c r="C53" s="57">
        <v>120901336</v>
      </c>
      <c r="D53" s="58">
        <v>131.65506999999999</v>
      </c>
      <c r="E53" s="59" t="s">
        <v>72</v>
      </c>
      <c r="F53" s="58">
        <v>0.69450299999999998</v>
      </c>
      <c r="G53" s="58">
        <v>-6.4112299999999997E-2</v>
      </c>
      <c r="H53" s="58">
        <v>1.0451E-2</v>
      </c>
      <c r="I53" s="60">
        <v>8.5400000000000005E-10</v>
      </c>
      <c r="J53" s="58">
        <v>2.5429999999999999E-5</v>
      </c>
      <c r="K53" s="58">
        <v>4.1179999999999998E-4</v>
      </c>
    </row>
    <row r="54" spans="1:11" x14ac:dyDescent="0.35">
      <c r="A54" s="4" t="s">
        <v>529</v>
      </c>
      <c r="B54" s="4">
        <v>4</v>
      </c>
      <c r="C54" s="57">
        <v>146782837</v>
      </c>
      <c r="D54" s="58">
        <v>154.66630000000001</v>
      </c>
      <c r="E54" s="59" t="s">
        <v>71</v>
      </c>
      <c r="F54" s="58">
        <v>0.70164300000000002</v>
      </c>
      <c r="G54" s="58">
        <v>4.7793000000000002E-2</v>
      </c>
      <c r="H54" s="58">
        <v>1.04452E-2</v>
      </c>
      <c r="I54" s="60">
        <v>4.7500000000000003E-6</v>
      </c>
      <c r="J54" s="58">
        <v>3.4977870000000001E-2</v>
      </c>
      <c r="K54" s="58">
        <v>2.2379999999999999E-4</v>
      </c>
    </row>
    <row r="55" spans="1:11" x14ac:dyDescent="0.35">
      <c r="A55" s="4" t="s">
        <v>530</v>
      </c>
      <c r="B55" s="4">
        <v>4</v>
      </c>
      <c r="C55" s="57">
        <v>148281001</v>
      </c>
      <c r="D55" s="58">
        <v>155.94823</v>
      </c>
      <c r="E55" s="59" t="s">
        <v>71</v>
      </c>
      <c r="F55" s="58">
        <v>0.79534899999999997</v>
      </c>
      <c r="G55" s="58">
        <v>9.6594600000000003E-2</v>
      </c>
      <c r="H55" s="58">
        <v>1.2147E-2</v>
      </c>
      <c r="I55" s="60">
        <v>1.8300000000000002E-15</v>
      </c>
      <c r="J55" s="58">
        <v>2.8509999999999998E-10</v>
      </c>
      <c r="K55" s="58">
        <v>7.0500000000000001E-4</v>
      </c>
    </row>
    <row r="56" spans="1:11" x14ac:dyDescent="0.35">
      <c r="A56" s="4" t="s">
        <v>531</v>
      </c>
      <c r="B56" s="4">
        <v>4</v>
      </c>
      <c r="C56" s="57">
        <v>148400819</v>
      </c>
      <c r="D56" s="58">
        <v>156.04701</v>
      </c>
      <c r="E56" s="59" t="s">
        <v>71</v>
      </c>
      <c r="F56" s="58">
        <v>0.83350900000000006</v>
      </c>
      <c r="G56" s="58">
        <v>-8.7844099999999994E-2</v>
      </c>
      <c r="H56" s="58">
        <v>1.2751699999999999E-2</v>
      </c>
      <c r="I56" s="60">
        <v>5.63E-12</v>
      </c>
      <c r="J56" s="58">
        <v>3.7500000000000001E-7</v>
      </c>
      <c r="K56" s="58">
        <v>5.0900000000000001E-4</v>
      </c>
    </row>
    <row r="57" spans="1:11" x14ac:dyDescent="0.35">
      <c r="A57" s="4" t="s">
        <v>532</v>
      </c>
      <c r="B57" s="4">
        <v>4</v>
      </c>
      <c r="C57" s="57">
        <v>156366138</v>
      </c>
      <c r="D57" s="58">
        <v>164.39420000000001</v>
      </c>
      <c r="E57" s="59" t="s">
        <v>73</v>
      </c>
      <c r="F57" s="58">
        <v>0.962866</v>
      </c>
      <c r="G57" s="58">
        <v>0.21340400000000001</v>
      </c>
      <c r="H57" s="58">
        <v>2.9995899999999999E-2</v>
      </c>
      <c r="I57" s="60">
        <v>1.1200000000000001E-12</v>
      </c>
      <c r="J57" s="58">
        <v>9.83E-8</v>
      </c>
      <c r="K57" s="58">
        <v>7.3539999999999999E-4</v>
      </c>
    </row>
    <row r="58" spans="1:11" x14ac:dyDescent="0.35">
      <c r="A58" s="4" t="s">
        <v>318</v>
      </c>
      <c r="B58" s="4">
        <v>4</v>
      </c>
      <c r="C58" s="57">
        <v>156408950</v>
      </c>
      <c r="D58" s="58">
        <v>164.43364</v>
      </c>
      <c r="E58" s="59" t="s">
        <v>69</v>
      </c>
      <c r="F58" s="58">
        <v>0.52896600000000005</v>
      </c>
      <c r="G58" s="58">
        <v>6.25246E-2</v>
      </c>
      <c r="H58" s="58">
        <v>1.04543E-2</v>
      </c>
      <c r="I58" s="60">
        <v>2.2200000000000002E-9</v>
      </c>
      <c r="J58" s="58">
        <v>5.4530000000000001E-5</v>
      </c>
      <c r="K58" s="58">
        <v>4.572E-4</v>
      </c>
    </row>
    <row r="59" spans="1:11" x14ac:dyDescent="0.35">
      <c r="A59" s="4" t="s">
        <v>319</v>
      </c>
      <c r="B59" s="4">
        <v>4</v>
      </c>
      <c r="C59" s="57">
        <v>156513518</v>
      </c>
      <c r="D59" s="58">
        <v>164.48159000000001</v>
      </c>
      <c r="E59" s="59" t="s">
        <v>70</v>
      </c>
      <c r="F59" s="58">
        <v>0.84954600000000002</v>
      </c>
      <c r="G59" s="58">
        <v>7.3007299999999997E-2</v>
      </c>
      <c r="H59" s="58">
        <v>1.35865E-2</v>
      </c>
      <c r="I59" s="60">
        <v>7.7200000000000003E-8</v>
      </c>
      <c r="J59" s="58">
        <v>1.1618799999999999E-3</v>
      </c>
      <c r="K59" s="58">
        <v>3.168E-4</v>
      </c>
    </row>
    <row r="60" spans="1:11" x14ac:dyDescent="0.35">
      <c r="A60" s="4" t="s">
        <v>320</v>
      </c>
      <c r="B60" s="4">
        <v>4</v>
      </c>
      <c r="C60" s="57">
        <v>156620217</v>
      </c>
      <c r="D60" s="58">
        <v>164.88457</v>
      </c>
      <c r="E60" s="59" t="s">
        <v>69</v>
      </c>
      <c r="F60" s="58">
        <v>0.79697200000000001</v>
      </c>
      <c r="G60" s="58">
        <v>7.5988600000000003E-2</v>
      </c>
      <c r="H60" s="58">
        <v>1.17451E-2</v>
      </c>
      <c r="I60" s="60">
        <v>9.8100000000000002E-11</v>
      </c>
      <c r="J60" s="58">
        <v>4.1620000000000001E-6</v>
      </c>
      <c r="K60" s="58">
        <v>4.349E-4</v>
      </c>
    </row>
    <row r="61" spans="1:11" x14ac:dyDescent="0.35">
      <c r="A61" s="4" t="s">
        <v>321</v>
      </c>
      <c r="B61" s="4">
        <v>5</v>
      </c>
      <c r="C61" s="57">
        <v>4012694</v>
      </c>
      <c r="D61" s="58">
        <v>10.142670000000001</v>
      </c>
      <c r="E61" s="59" t="s">
        <v>69</v>
      </c>
      <c r="F61" s="58">
        <v>0.705175</v>
      </c>
      <c r="G61" s="58">
        <v>4.8488000000000003E-2</v>
      </c>
      <c r="H61" s="58">
        <v>1.0214900000000001E-2</v>
      </c>
      <c r="I61" s="60">
        <v>2.0700000000000001E-6</v>
      </c>
      <c r="J61" s="58">
        <v>1.803476E-2</v>
      </c>
      <c r="K61" s="58">
        <v>2.288E-4</v>
      </c>
    </row>
    <row r="62" spans="1:11" x14ac:dyDescent="0.35">
      <c r="A62" s="4" t="s">
        <v>322</v>
      </c>
      <c r="B62" s="4">
        <v>5</v>
      </c>
      <c r="C62" s="57">
        <v>53361427</v>
      </c>
      <c r="D62" s="58">
        <v>64.532752000000002</v>
      </c>
      <c r="E62" s="59" t="s">
        <v>70</v>
      </c>
      <c r="F62" s="58">
        <v>0.82439700000000005</v>
      </c>
      <c r="G62" s="58">
        <v>-6.3343499999999997E-2</v>
      </c>
      <c r="H62" s="58">
        <v>1.2631399999999999E-2</v>
      </c>
      <c r="I62" s="60">
        <v>5.3099999999999998E-7</v>
      </c>
      <c r="J62" s="58">
        <v>6.0421299999999997E-3</v>
      </c>
      <c r="K62" s="58">
        <v>2.7520000000000002E-4</v>
      </c>
    </row>
    <row r="63" spans="1:11" x14ac:dyDescent="0.35">
      <c r="A63" s="4" t="s">
        <v>323</v>
      </c>
      <c r="B63" s="4">
        <v>5</v>
      </c>
      <c r="C63" s="57">
        <v>107344426</v>
      </c>
      <c r="D63" s="58">
        <v>115.60095</v>
      </c>
      <c r="E63" s="59" t="s">
        <v>71</v>
      </c>
      <c r="F63" s="58">
        <v>0.82419299999999995</v>
      </c>
      <c r="G63" s="58">
        <v>7.3993500000000004E-2</v>
      </c>
      <c r="H63" s="58">
        <v>1.2947E-2</v>
      </c>
      <c r="I63" s="60">
        <v>1.0999999999999999E-8</v>
      </c>
      <c r="J63" s="58">
        <v>2.1019999999999999E-4</v>
      </c>
      <c r="K63" s="58">
        <v>3.6910000000000003E-4</v>
      </c>
    </row>
    <row r="64" spans="1:11" x14ac:dyDescent="0.35">
      <c r="A64" s="4" t="s">
        <v>324</v>
      </c>
      <c r="B64" s="4">
        <v>5</v>
      </c>
      <c r="C64" s="57">
        <v>107975671</v>
      </c>
      <c r="D64" s="58">
        <v>115.87372999999999</v>
      </c>
      <c r="E64" s="59" t="s">
        <v>69</v>
      </c>
      <c r="F64" s="58">
        <v>0.70165299999999997</v>
      </c>
      <c r="G64" s="58">
        <v>-5.1930499999999997E-2</v>
      </c>
      <c r="H64" s="58">
        <v>1.0766E-2</v>
      </c>
      <c r="I64" s="60">
        <v>1.4100000000000001E-6</v>
      </c>
      <c r="J64" s="58">
        <v>1.3071080000000001E-2</v>
      </c>
      <c r="K64" s="58">
        <v>2.6640000000000002E-4</v>
      </c>
    </row>
    <row r="65" spans="1:11" x14ac:dyDescent="0.35">
      <c r="A65" s="4" t="s">
        <v>325</v>
      </c>
      <c r="B65" s="4">
        <v>6</v>
      </c>
      <c r="C65" s="57">
        <v>5090056</v>
      </c>
      <c r="D65" s="58">
        <v>13.834284999999999</v>
      </c>
      <c r="E65" s="59" t="s">
        <v>71</v>
      </c>
      <c r="F65" s="58">
        <v>0.76469299999999996</v>
      </c>
      <c r="G65" s="58">
        <v>6.9771700000000006E-2</v>
      </c>
      <c r="H65" s="58">
        <v>1.25074E-2</v>
      </c>
      <c r="I65" s="60">
        <v>2.4299999999999999E-8</v>
      </c>
      <c r="J65" s="58">
        <v>4.0433E-4</v>
      </c>
      <c r="K65" s="58">
        <v>4.0840000000000001E-4</v>
      </c>
    </row>
    <row r="66" spans="1:11" x14ac:dyDescent="0.35">
      <c r="A66" s="4" t="s">
        <v>326</v>
      </c>
      <c r="B66" s="4">
        <v>6</v>
      </c>
      <c r="C66" s="57">
        <v>12619932</v>
      </c>
      <c r="D66" s="58">
        <v>28.670596</v>
      </c>
      <c r="E66" s="59" t="s">
        <v>73</v>
      </c>
      <c r="F66" s="58">
        <v>0.63473299999999999</v>
      </c>
      <c r="G66" s="58">
        <v>-5.3638999999999999E-2</v>
      </c>
      <c r="H66" s="58">
        <v>1.14561E-2</v>
      </c>
      <c r="I66" s="60">
        <v>2.8399999999999999E-6</v>
      </c>
      <c r="J66" s="58">
        <v>2.323503E-2</v>
      </c>
      <c r="K66" s="58">
        <v>3.143E-4</v>
      </c>
    </row>
    <row r="67" spans="1:11" x14ac:dyDescent="0.35">
      <c r="A67" s="4" t="s">
        <v>327</v>
      </c>
      <c r="B67" s="4">
        <v>6</v>
      </c>
      <c r="C67" s="57">
        <v>12903957</v>
      </c>
      <c r="D67" s="58">
        <v>28.889878</v>
      </c>
      <c r="E67" s="59" t="s">
        <v>72</v>
      </c>
      <c r="F67" s="58">
        <v>0.56839399999999995</v>
      </c>
      <c r="G67" s="58">
        <v>-0.176783</v>
      </c>
      <c r="H67" s="58">
        <v>1.0763E-2</v>
      </c>
      <c r="I67" s="60">
        <v>0</v>
      </c>
      <c r="J67" s="58">
        <v>0</v>
      </c>
      <c r="K67" s="58">
        <v>3.6021E-3</v>
      </c>
    </row>
    <row r="68" spans="1:11" x14ac:dyDescent="0.35">
      <c r="A68" s="4" t="s">
        <v>328</v>
      </c>
      <c r="B68" s="4">
        <v>6</v>
      </c>
      <c r="C68" s="57">
        <v>22591525</v>
      </c>
      <c r="D68" s="58">
        <v>44.216521</v>
      </c>
      <c r="E68" s="59" t="s">
        <v>71</v>
      </c>
      <c r="F68" s="58">
        <v>0.67892399999999997</v>
      </c>
      <c r="G68" s="58">
        <v>-5.0881999999999997E-2</v>
      </c>
      <c r="H68" s="58">
        <v>9.8837000000000005E-3</v>
      </c>
      <c r="I68" s="60">
        <v>2.6300000000000001E-7</v>
      </c>
      <c r="J68" s="58">
        <v>3.3179099999999999E-3</v>
      </c>
      <c r="K68" s="58">
        <v>2.6620000000000002E-4</v>
      </c>
    </row>
    <row r="69" spans="1:11" x14ac:dyDescent="0.35">
      <c r="A69" s="4" t="s">
        <v>329</v>
      </c>
      <c r="B69" s="4">
        <v>6</v>
      </c>
      <c r="C69" s="57">
        <v>25597043</v>
      </c>
      <c r="D69" s="58">
        <v>49.096640999999998</v>
      </c>
      <c r="E69" s="59" t="s">
        <v>72</v>
      </c>
      <c r="F69" s="58">
        <v>0.84099900000000005</v>
      </c>
      <c r="G69" s="58">
        <v>-5.6924000000000002E-2</v>
      </c>
      <c r="H69" s="58">
        <v>1.25363E-2</v>
      </c>
      <c r="I69" s="60">
        <v>5.6099999999999997E-6</v>
      </c>
      <c r="J69" s="58">
        <v>4.0860309999999997E-2</v>
      </c>
      <c r="K69" s="58">
        <v>2.052E-4</v>
      </c>
    </row>
    <row r="70" spans="1:11" x14ac:dyDescent="0.35">
      <c r="A70" s="4" t="s">
        <v>330</v>
      </c>
      <c r="B70" s="4">
        <v>6</v>
      </c>
      <c r="C70" s="57">
        <v>31351764</v>
      </c>
      <c r="D70" s="58">
        <v>51.319603000000001</v>
      </c>
      <c r="E70" s="59" t="s">
        <v>71</v>
      </c>
      <c r="F70" s="58">
        <v>0.406974</v>
      </c>
      <c r="G70" s="58">
        <v>4.8236599999999998E-2</v>
      </c>
      <c r="H70" s="58">
        <v>1.0637799999999999E-2</v>
      </c>
      <c r="I70" s="60">
        <v>5.7799999999999997E-6</v>
      </c>
      <c r="J70" s="58">
        <v>4.1881639999999998E-2</v>
      </c>
      <c r="K70" s="58">
        <v>2.6429999999999997E-4</v>
      </c>
    </row>
    <row r="71" spans="1:11" x14ac:dyDescent="0.35">
      <c r="A71" s="4" t="s">
        <v>331</v>
      </c>
      <c r="B71" s="4">
        <v>6</v>
      </c>
      <c r="C71" s="57">
        <v>34769765</v>
      </c>
      <c r="D71" s="58">
        <v>54.890484000000001</v>
      </c>
      <c r="E71" s="59" t="s">
        <v>71</v>
      </c>
      <c r="F71" s="58">
        <v>0.85073100000000001</v>
      </c>
      <c r="G71" s="58">
        <v>-7.3547299999999996E-2</v>
      </c>
      <c r="H71" s="58">
        <v>1.42541E-2</v>
      </c>
      <c r="I71" s="60">
        <v>2.4699999999999998E-7</v>
      </c>
      <c r="J71" s="58">
        <v>3.1467600000000002E-3</v>
      </c>
      <c r="K71" s="58">
        <v>3.2610000000000001E-4</v>
      </c>
    </row>
    <row r="72" spans="1:11" x14ac:dyDescent="0.35">
      <c r="A72" s="4" t="s">
        <v>332</v>
      </c>
      <c r="B72" s="4">
        <v>6</v>
      </c>
      <c r="C72" s="57">
        <v>35709880</v>
      </c>
      <c r="D72" s="58">
        <v>55.294383000000003</v>
      </c>
      <c r="E72" s="59" t="s">
        <v>71</v>
      </c>
      <c r="F72" s="58">
        <v>0.51053300000000001</v>
      </c>
      <c r="G72" s="58">
        <v>-4.4550100000000002E-2</v>
      </c>
      <c r="H72" s="58">
        <v>9.5992999999999998E-3</v>
      </c>
      <c r="I72" s="60">
        <v>3.4699999999999998E-6</v>
      </c>
      <c r="J72" s="58">
        <v>2.710974E-2</v>
      </c>
      <c r="K72" s="58">
        <v>2.331E-4</v>
      </c>
    </row>
    <row r="73" spans="1:11" x14ac:dyDescent="0.35">
      <c r="A73" s="4" t="s">
        <v>333</v>
      </c>
      <c r="B73" s="4">
        <v>6</v>
      </c>
      <c r="C73" s="57">
        <v>37486052</v>
      </c>
      <c r="D73" s="58">
        <v>57.638550000000002</v>
      </c>
      <c r="E73" s="59" t="s">
        <v>69</v>
      </c>
      <c r="F73" s="58">
        <v>0.62398799999999999</v>
      </c>
      <c r="G73" s="58">
        <v>6.02725E-2</v>
      </c>
      <c r="H73" s="58">
        <v>1.05927E-2</v>
      </c>
      <c r="I73" s="60">
        <v>1.27E-8</v>
      </c>
      <c r="J73" s="58">
        <v>2.4028999999999999E-4</v>
      </c>
      <c r="K73" s="58">
        <v>3.992E-4</v>
      </c>
    </row>
    <row r="74" spans="1:11" x14ac:dyDescent="0.35">
      <c r="A74" s="4" t="s">
        <v>334</v>
      </c>
      <c r="B74" s="4">
        <v>6</v>
      </c>
      <c r="C74" s="57">
        <v>39134099</v>
      </c>
      <c r="D74" s="58">
        <v>59.687536999999999</v>
      </c>
      <c r="E74" s="59" t="s">
        <v>70</v>
      </c>
      <c r="F74" s="58">
        <v>0.80726200000000004</v>
      </c>
      <c r="G74" s="58">
        <v>6.6812999999999997E-2</v>
      </c>
      <c r="H74" s="58">
        <v>1.18773E-2</v>
      </c>
      <c r="I74" s="60">
        <v>1.85E-8</v>
      </c>
      <c r="J74" s="58">
        <v>3.2402E-4</v>
      </c>
      <c r="K74" s="58">
        <v>3.2360000000000001E-4</v>
      </c>
    </row>
    <row r="75" spans="1:11" x14ac:dyDescent="0.35">
      <c r="A75" s="4" t="s">
        <v>335</v>
      </c>
      <c r="B75" s="4">
        <v>6</v>
      </c>
      <c r="C75" s="57">
        <v>82442022</v>
      </c>
      <c r="D75" s="58">
        <v>92.837986999999998</v>
      </c>
      <c r="E75" s="59" t="s">
        <v>69</v>
      </c>
      <c r="F75" s="58">
        <v>0.83674700000000002</v>
      </c>
      <c r="G75" s="58">
        <v>-5.9968399999999998E-2</v>
      </c>
      <c r="H75" s="58">
        <v>1.2312699999999999E-2</v>
      </c>
      <c r="I75" s="60">
        <v>1.11E-6</v>
      </c>
      <c r="J75" s="58">
        <v>1.097332E-2</v>
      </c>
      <c r="K75" s="58">
        <v>2.3269999999999999E-4</v>
      </c>
    </row>
    <row r="76" spans="1:11" x14ac:dyDescent="0.35">
      <c r="A76" s="4" t="s">
        <v>336</v>
      </c>
      <c r="B76" s="4">
        <v>6</v>
      </c>
      <c r="C76" s="57">
        <v>97060124</v>
      </c>
      <c r="D76" s="58">
        <v>105.38205000000001</v>
      </c>
      <c r="E76" s="59" t="s">
        <v>69</v>
      </c>
      <c r="F76" s="58">
        <v>0.79979800000000001</v>
      </c>
      <c r="G76" s="58">
        <v>5.6387E-2</v>
      </c>
      <c r="H76" s="58">
        <v>1.1572799999999999E-2</v>
      </c>
      <c r="I76" s="60">
        <v>1.1000000000000001E-6</v>
      </c>
      <c r="J76" s="58">
        <v>1.0944840000000001E-2</v>
      </c>
      <c r="K76" s="58">
        <v>2.376E-4</v>
      </c>
    </row>
    <row r="77" spans="1:11" x14ac:dyDescent="0.35">
      <c r="A77" s="4" t="s">
        <v>337</v>
      </c>
      <c r="B77" s="4">
        <v>6</v>
      </c>
      <c r="C77" s="57">
        <v>126717064</v>
      </c>
      <c r="D77" s="58">
        <v>132.69376</v>
      </c>
      <c r="E77" s="59" t="s">
        <v>69</v>
      </c>
      <c r="F77" s="58">
        <v>0.52083900000000005</v>
      </c>
      <c r="G77" s="58">
        <v>-8.2769099999999998E-2</v>
      </c>
      <c r="H77" s="58">
        <v>1.4116200000000001E-2</v>
      </c>
      <c r="I77" s="60">
        <v>4.5299999999999999E-9</v>
      </c>
      <c r="J77" s="58">
        <v>9.7689999999999995E-5</v>
      </c>
      <c r="K77" s="58">
        <v>8.0329999999999996E-4</v>
      </c>
    </row>
    <row r="78" spans="1:11" x14ac:dyDescent="0.35">
      <c r="A78" s="4" t="s">
        <v>338</v>
      </c>
      <c r="B78" s="4">
        <v>6</v>
      </c>
      <c r="C78" s="57">
        <v>134173151</v>
      </c>
      <c r="D78" s="58">
        <v>140.74445</v>
      </c>
      <c r="E78" s="59" t="s">
        <v>72</v>
      </c>
      <c r="F78" s="58">
        <v>0.69995300000000005</v>
      </c>
      <c r="G78" s="58">
        <v>6.3658699999999999E-2</v>
      </c>
      <c r="H78" s="58">
        <v>9.9824000000000006E-3</v>
      </c>
      <c r="I78" s="60">
        <v>1.8E-10</v>
      </c>
      <c r="J78" s="58">
        <v>6.314E-6</v>
      </c>
      <c r="K78" s="58">
        <v>3.9780000000000002E-4</v>
      </c>
    </row>
    <row r="79" spans="1:11" x14ac:dyDescent="0.35">
      <c r="A79" s="4" t="s">
        <v>339</v>
      </c>
      <c r="B79" s="4">
        <v>6</v>
      </c>
      <c r="C79" s="57">
        <v>134214227</v>
      </c>
      <c r="D79" s="58">
        <v>140.75922</v>
      </c>
      <c r="E79" s="59" t="s">
        <v>72</v>
      </c>
      <c r="F79" s="58">
        <v>0.86491499999999999</v>
      </c>
      <c r="G79" s="58">
        <v>-7.37125E-2</v>
      </c>
      <c r="H79" s="58">
        <v>1.47761E-2</v>
      </c>
      <c r="I79" s="60">
        <v>6.0800000000000004E-7</v>
      </c>
      <c r="J79" s="58">
        <v>6.5971800000000002E-3</v>
      </c>
      <c r="K79" s="58">
        <v>3.0160000000000001E-4</v>
      </c>
    </row>
    <row r="80" spans="1:11" x14ac:dyDescent="0.35">
      <c r="A80" s="4" t="s">
        <v>340</v>
      </c>
      <c r="B80" s="4">
        <v>6</v>
      </c>
      <c r="C80" s="57">
        <v>149755695</v>
      </c>
      <c r="D80" s="58">
        <v>159.56207000000001</v>
      </c>
      <c r="E80" s="59" t="s">
        <v>72</v>
      </c>
      <c r="F80" s="58">
        <v>0.81412700000000005</v>
      </c>
      <c r="G80" s="58">
        <v>8.5411699999999993E-2</v>
      </c>
      <c r="H80" s="58">
        <v>1.3528999999999999E-2</v>
      </c>
      <c r="I80" s="60">
        <v>2.7299999999999999E-10</v>
      </c>
      <c r="J80" s="58">
        <v>8.6920000000000008E-6</v>
      </c>
      <c r="K80" s="58">
        <v>5.13E-4</v>
      </c>
    </row>
    <row r="81" spans="1:11" x14ac:dyDescent="0.35">
      <c r="A81" s="4" t="s">
        <v>341</v>
      </c>
      <c r="B81" s="4">
        <v>6</v>
      </c>
      <c r="C81" s="57">
        <v>149964105</v>
      </c>
      <c r="D81" s="58">
        <v>159.65441999999999</v>
      </c>
      <c r="E81" s="59" t="s">
        <v>70</v>
      </c>
      <c r="F81" s="58">
        <v>0.62826700000000002</v>
      </c>
      <c r="G81" s="58">
        <v>-5.09094E-2</v>
      </c>
      <c r="H81" s="58">
        <v>1.09552E-2</v>
      </c>
      <c r="I81" s="60">
        <v>3.3699999999999999E-6</v>
      </c>
      <c r="J81" s="58">
        <v>2.6476650000000001E-2</v>
      </c>
      <c r="K81" s="58">
        <v>2.8519999999999999E-4</v>
      </c>
    </row>
    <row r="82" spans="1:11" x14ac:dyDescent="0.35">
      <c r="A82" s="4" t="s">
        <v>342</v>
      </c>
      <c r="B82" s="4">
        <v>6</v>
      </c>
      <c r="C82" s="57">
        <v>160258733</v>
      </c>
      <c r="D82" s="58">
        <v>176.86568</v>
      </c>
      <c r="E82" s="59" t="s">
        <v>72</v>
      </c>
      <c r="F82" s="58">
        <v>0.67506299999999997</v>
      </c>
      <c r="G82" s="58">
        <v>-9.0892100000000003E-2</v>
      </c>
      <c r="H82" s="58">
        <v>1.1495E-2</v>
      </c>
      <c r="I82" s="60">
        <v>2.6300000000000001E-15</v>
      </c>
      <c r="J82" s="58">
        <v>3.3519999999999999E-10</v>
      </c>
      <c r="K82" s="58">
        <v>8.5630000000000005E-4</v>
      </c>
    </row>
    <row r="83" spans="1:11" x14ac:dyDescent="0.35">
      <c r="A83" s="4" t="s">
        <v>343</v>
      </c>
      <c r="B83" s="4">
        <v>6</v>
      </c>
      <c r="C83" s="57">
        <v>160265331</v>
      </c>
      <c r="D83" s="58">
        <v>176.87457000000001</v>
      </c>
      <c r="E83" s="59" t="s">
        <v>74</v>
      </c>
      <c r="F83" s="58">
        <v>0.98299499999999995</v>
      </c>
      <c r="G83" s="58">
        <v>0.24613699999999999</v>
      </c>
      <c r="H83" s="58">
        <v>4.27629E-2</v>
      </c>
      <c r="I83" s="60">
        <v>8.6200000000000004E-9</v>
      </c>
      <c r="J83" s="58">
        <v>1.7234999999999999E-4</v>
      </c>
      <c r="K83" s="58">
        <v>4.5399999999999998E-4</v>
      </c>
    </row>
    <row r="84" spans="1:11" x14ac:dyDescent="0.35">
      <c r="A84" s="4" t="s">
        <v>344</v>
      </c>
      <c r="B84" s="4">
        <v>6</v>
      </c>
      <c r="C84" s="57">
        <v>160535878</v>
      </c>
      <c r="D84" s="58">
        <v>177.10292000000001</v>
      </c>
      <c r="E84" s="59" t="s">
        <v>70</v>
      </c>
      <c r="F84" s="58">
        <v>0.96294199999999996</v>
      </c>
      <c r="G84" s="58">
        <v>-0.21637600000000001</v>
      </c>
      <c r="H84" s="58">
        <v>4.6692999999999998E-2</v>
      </c>
      <c r="I84" s="60">
        <v>3.5899999999999999E-6</v>
      </c>
      <c r="J84" s="58">
        <v>2.7885770000000001E-2</v>
      </c>
      <c r="K84" s="58">
        <v>8.1780000000000004E-4</v>
      </c>
    </row>
    <row r="85" spans="1:11" x14ac:dyDescent="0.35">
      <c r="A85" s="4" t="s">
        <v>345</v>
      </c>
      <c r="B85" s="4">
        <v>6</v>
      </c>
      <c r="C85" s="57">
        <v>160679400</v>
      </c>
      <c r="D85" s="58">
        <v>177.37530000000001</v>
      </c>
      <c r="E85" s="59" t="s">
        <v>71</v>
      </c>
      <c r="F85" s="58">
        <v>0.63127299999999997</v>
      </c>
      <c r="G85" s="58">
        <v>6.4673099999999997E-2</v>
      </c>
      <c r="H85" s="58">
        <v>1.12309E-2</v>
      </c>
      <c r="I85" s="60">
        <v>8.4900000000000003E-9</v>
      </c>
      <c r="J85" s="58">
        <v>1.7213999999999999E-4</v>
      </c>
      <c r="K85" s="58">
        <v>4.5580000000000002E-4</v>
      </c>
    </row>
    <row r="86" spans="1:11" x14ac:dyDescent="0.35">
      <c r="A86" s="4" t="s">
        <v>346</v>
      </c>
      <c r="B86" s="4">
        <v>6</v>
      </c>
      <c r="C86" s="57">
        <v>160776695</v>
      </c>
      <c r="D86" s="58">
        <v>177.46673999999999</v>
      </c>
      <c r="E86" s="59" t="s">
        <v>73</v>
      </c>
      <c r="F86" s="58">
        <v>0.98996600000000001</v>
      </c>
      <c r="G86" s="58">
        <v>-0.42679899999999998</v>
      </c>
      <c r="H86" s="58">
        <v>7.2037599999999993E-2</v>
      </c>
      <c r="I86" s="60">
        <v>3.1300000000000002E-9</v>
      </c>
      <c r="J86" s="58">
        <v>7.2990000000000004E-5</v>
      </c>
      <c r="K86" s="58">
        <v>9.2940000000000004E-4</v>
      </c>
    </row>
    <row r="87" spans="1:11" x14ac:dyDescent="0.35">
      <c r="A87" s="4" t="s">
        <v>347</v>
      </c>
      <c r="B87" s="4">
        <v>6</v>
      </c>
      <c r="C87" s="57">
        <v>160910282</v>
      </c>
      <c r="D87" s="58">
        <v>177.49836999999999</v>
      </c>
      <c r="E87" s="59" t="s">
        <v>72</v>
      </c>
      <c r="F87" s="58">
        <v>0.98125700000000005</v>
      </c>
      <c r="G87" s="58">
        <v>-0.426485</v>
      </c>
      <c r="H87" s="58">
        <v>4.21664E-2</v>
      </c>
      <c r="I87" s="60">
        <v>4.7700000000000001E-24</v>
      </c>
      <c r="J87" s="58">
        <v>3.3399999999999999E-18</v>
      </c>
      <c r="K87" s="58">
        <v>1.7131E-3</v>
      </c>
    </row>
    <row r="88" spans="1:11" x14ac:dyDescent="0.35">
      <c r="A88" s="4" t="s">
        <v>348</v>
      </c>
      <c r="B88" s="4">
        <v>6</v>
      </c>
      <c r="C88" s="57">
        <v>161005610</v>
      </c>
      <c r="D88" s="58">
        <v>177.55717000000001</v>
      </c>
      <c r="E88" s="59" t="s">
        <v>71</v>
      </c>
      <c r="F88" s="58">
        <v>0.94375699999999996</v>
      </c>
      <c r="G88" s="58">
        <v>-0.18845899999999999</v>
      </c>
      <c r="H88" s="58">
        <v>3.2630100000000002E-2</v>
      </c>
      <c r="I88" s="60">
        <v>7.6700000000000002E-9</v>
      </c>
      <c r="J88" s="58">
        <v>1.5781000000000001E-4</v>
      </c>
      <c r="K88" s="58">
        <v>9.1620000000000004E-4</v>
      </c>
    </row>
    <row r="89" spans="1:11" x14ac:dyDescent="0.35">
      <c r="A89" s="4" t="s">
        <v>349</v>
      </c>
      <c r="B89" s="4">
        <v>6</v>
      </c>
      <c r="C89" s="57">
        <v>161075021</v>
      </c>
      <c r="D89" s="58">
        <v>177.56351000000001</v>
      </c>
      <c r="E89" s="59" t="s">
        <v>72</v>
      </c>
      <c r="F89" s="58">
        <v>0.83138199999999995</v>
      </c>
      <c r="G89" s="58">
        <v>8.2339399999999993E-2</v>
      </c>
      <c r="H89" s="58">
        <v>1.6919400000000001E-2</v>
      </c>
      <c r="I89" s="60">
        <v>1.1400000000000001E-6</v>
      </c>
      <c r="J89" s="58">
        <v>1.103639E-2</v>
      </c>
      <c r="K89" s="58">
        <v>4.416E-4</v>
      </c>
    </row>
    <row r="90" spans="1:11" x14ac:dyDescent="0.35">
      <c r="A90" s="4" t="s">
        <v>350</v>
      </c>
      <c r="B90" s="4">
        <v>6</v>
      </c>
      <c r="C90" s="57">
        <v>161089307</v>
      </c>
      <c r="D90" s="58">
        <v>177.57614000000001</v>
      </c>
      <c r="E90" s="59" t="s">
        <v>71</v>
      </c>
      <c r="F90" s="58">
        <v>0.83911199999999997</v>
      </c>
      <c r="G90" s="58">
        <v>-0.11971</v>
      </c>
      <c r="H90" s="58">
        <v>1.59779E-2</v>
      </c>
      <c r="I90" s="60">
        <v>6.7700000000000004E-14</v>
      </c>
      <c r="J90" s="58">
        <v>7.292E-9</v>
      </c>
      <c r="K90" s="58">
        <v>9.234E-4</v>
      </c>
    </row>
    <row r="91" spans="1:11" x14ac:dyDescent="0.35">
      <c r="A91" s="4" t="s">
        <v>351</v>
      </c>
      <c r="B91" s="4">
        <v>6</v>
      </c>
      <c r="C91" s="57">
        <v>161097871</v>
      </c>
      <c r="D91" s="58">
        <v>177.58712</v>
      </c>
      <c r="E91" s="59" t="s">
        <v>72</v>
      </c>
      <c r="F91" s="58">
        <v>0.84219100000000002</v>
      </c>
      <c r="G91" s="58">
        <v>-8.8509900000000002E-2</v>
      </c>
      <c r="H91" s="58">
        <v>1.4947200000000001E-2</v>
      </c>
      <c r="I91" s="60">
        <v>3.1899999999999999E-9</v>
      </c>
      <c r="J91" s="58">
        <v>7.3200000000000004E-5</v>
      </c>
      <c r="K91" s="58">
        <v>4.9510000000000005E-4</v>
      </c>
    </row>
    <row r="92" spans="1:11" x14ac:dyDescent="0.35">
      <c r="A92" s="4" t="s">
        <v>352</v>
      </c>
      <c r="B92" s="4">
        <v>6</v>
      </c>
      <c r="C92" s="57">
        <v>161108536</v>
      </c>
      <c r="D92" s="58">
        <v>177.59529000000001</v>
      </c>
      <c r="E92" s="59" t="s">
        <v>70</v>
      </c>
      <c r="F92" s="58">
        <v>0.65123699999999995</v>
      </c>
      <c r="G92" s="58">
        <v>6.9570199999999999E-2</v>
      </c>
      <c r="H92" s="58">
        <v>1.0994E-2</v>
      </c>
      <c r="I92" s="60">
        <v>2.4800000000000002E-10</v>
      </c>
      <c r="J92" s="58">
        <v>8.0819999999999999E-6</v>
      </c>
      <c r="K92" s="58">
        <v>5.1420000000000003E-4</v>
      </c>
    </row>
    <row r="93" spans="1:11" x14ac:dyDescent="0.35">
      <c r="A93" s="4" t="s">
        <v>353</v>
      </c>
      <c r="B93" s="4">
        <v>6</v>
      </c>
      <c r="C93" s="57">
        <v>161111700</v>
      </c>
      <c r="D93" s="58">
        <v>177.59723</v>
      </c>
      <c r="E93" s="59" t="s">
        <v>71</v>
      </c>
      <c r="F93" s="58">
        <v>0.98692999999999997</v>
      </c>
      <c r="G93" s="58">
        <v>-0.35391499999999998</v>
      </c>
      <c r="H93" s="58">
        <v>5.1345200000000001E-2</v>
      </c>
      <c r="I93" s="60">
        <v>5.4699999999999999E-12</v>
      </c>
      <c r="J93" s="58">
        <v>3.7500000000000001E-7</v>
      </c>
      <c r="K93" s="58">
        <v>8.1629999999999995E-4</v>
      </c>
    </row>
    <row r="94" spans="1:11" x14ac:dyDescent="0.35">
      <c r="A94" s="4" t="s">
        <v>354</v>
      </c>
      <c r="B94" s="4">
        <v>6</v>
      </c>
      <c r="C94" s="57">
        <v>161178140</v>
      </c>
      <c r="D94" s="58">
        <v>177.69911999999999</v>
      </c>
      <c r="E94" s="59" t="s">
        <v>71</v>
      </c>
      <c r="F94" s="58">
        <v>0.98706000000000005</v>
      </c>
      <c r="G94" s="58">
        <v>-0.236711</v>
      </c>
      <c r="H94" s="58">
        <v>5.0827299999999999E-2</v>
      </c>
      <c r="I94" s="60">
        <v>3.2100000000000002E-6</v>
      </c>
      <c r="J94" s="58">
        <v>2.5348229999999999E-2</v>
      </c>
      <c r="K94" s="58">
        <v>3.5290000000000001E-4</v>
      </c>
    </row>
    <row r="95" spans="1:11" x14ac:dyDescent="0.35">
      <c r="A95" s="4" t="s">
        <v>355</v>
      </c>
      <c r="B95" s="4">
        <v>6</v>
      </c>
      <c r="C95" s="57">
        <v>161182037</v>
      </c>
      <c r="D95" s="58">
        <v>177.69911999999999</v>
      </c>
      <c r="E95" s="59" t="s">
        <v>69</v>
      </c>
      <c r="F95" s="58">
        <v>0.89616600000000002</v>
      </c>
      <c r="G95" s="58">
        <v>9.5568200000000006E-2</v>
      </c>
      <c r="H95" s="58">
        <v>1.91471E-2</v>
      </c>
      <c r="I95" s="60">
        <v>5.9999999999999997E-7</v>
      </c>
      <c r="J95" s="58">
        <v>6.5583899999999999E-3</v>
      </c>
      <c r="K95" s="58">
        <v>3.9320000000000002E-4</v>
      </c>
    </row>
    <row r="96" spans="1:11" x14ac:dyDescent="0.35">
      <c r="A96" s="4" t="s">
        <v>356</v>
      </c>
      <c r="B96" s="4">
        <v>7</v>
      </c>
      <c r="C96" s="57">
        <v>19049388</v>
      </c>
      <c r="D96" s="58">
        <v>33.838040999999997</v>
      </c>
      <c r="E96" s="59" t="s">
        <v>69</v>
      </c>
      <c r="F96" s="58">
        <v>0.79952999999999996</v>
      </c>
      <c r="G96" s="58">
        <v>-7.3414999999999994E-2</v>
      </c>
      <c r="H96" s="58">
        <v>1.12963E-2</v>
      </c>
      <c r="I96" s="60">
        <v>8.0799999999999995E-11</v>
      </c>
      <c r="J96" s="58">
        <v>3.6490000000000001E-6</v>
      </c>
      <c r="K96" s="58">
        <v>4.0949999999999998E-4</v>
      </c>
    </row>
    <row r="97" spans="1:11" x14ac:dyDescent="0.35">
      <c r="A97" s="4" t="s">
        <v>357</v>
      </c>
      <c r="B97" s="4">
        <v>7</v>
      </c>
      <c r="C97" s="57">
        <v>20292134</v>
      </c>
      <c r="D97" s="58">
        <v>35.580043000000003</v>
      </c>
      <c r="E97" s="59" t="s">
        <v>69</v>
      </c>
      <c r="F97" s="58">
        <v>0.71402299999999996</v>
      </c>
      <c r="G97" s="58">
        <v>-5.4358900000000002E-2</v>
      </c>
      <c r="H97" s="58">
        <v>1.0527699999999999E-2</v>
      </c>
      <c r="I97" s="60">
        <v>2.4200000000000002E-7</v>
      </c>
      <c r="J97" s="58">
        <v>3.11356E-3</v>
      </c>
      <c r="K97" s="58">
        <v>2.8479999999999998E-4</v>
      </c>
    </row>
    <row r="98" spans="1:11" x14ac:dyDescent="0.35">
      <c r="A98" s="4" t="s">
        <v>358</v>
      </c>
      <c r="B98" s="4">
        <v>7</v>
      </c>
      <c r="C98" s="57">
        <v>107259721</v>
      </c>
      <c r="D98" s="58">
        <v>123.72329000000001</v>
      </c>
      <c r="E98" s="59" t="s">
        <v>70</v>
      </c>
      <c r="F98" s="58">
        <v>0.78026899999999999</v>
      </c>
      <c r="G98" s="58">
        <v>5.2159999999999998E-2</v>
      </c>
      <c r="H98" s="58">
        <v>1.1546600000000001E-2</v>
      </c>
      <c r="I98" s="60">
        <v>6.2600000000000002E-6</v>
      </c>
      <c r="J98" s="58">
        <v>4.4414679999999998E-2</v>
      </c>
      <c r="K98" s="58">
        <v>2.1790000000000001E-4</v>
      </c>
    </row>
    <row r="99" spans="1:11" x14ac:dyDescent="0.35">
      <c r="A99" s="4" t="s">
        <v>359</v>
      </c>
      <c r="B99" s="4">
        <v>7</v>
      </c>
      <c r="C99" s="57">
        <v>129663496</v>
      </c>
      <c r="D99" s="58">
        <v>139.50588999999999</v>
      </c>
      <c r="E99" s="59" t="s">
        <v>71</v>
      </c>
      <c r="F99" s="58">
        <v>0.68667500000000004</v>
      </c>
      <c r="G99" s="58">
        <v>7.2568999999999995E-2</v>
      </c>
      <c r="H99" s="58">
        <v>1.10619E-2</v>
      </c>
      <c r="I99" s="60">
        <v>5.3699999999999999E-11</v>
      </c>
      <c r="J99" s="58">
        <v>2.8909999999999999E-6</v>
      </c>
      <c r="K99" s="58">
        <v>5.2930000000000002E-4</v>
      </c>
    </row>
    <row r="100" spans="1:11" x14ac:dyDescent="0.35">
      <c r="A100" s="4" t="s">
        <v>360</v>
      </c>
      <c r="B100" s="4">
        <v>7</v>
      </c>
      <c r="C100" s="57">
        <v>139724555</v>
      </c>
      <c r="D100" s="58">
        <v>154.01330999999999</v>
      </c>
      <c r="E100" s="59" t="s">
        <v>71</v>
      </c>
      <c r="F100" s="58">
        <v>0.76037100000000002</v>
      </c>
      <c r="G100" s="58">
        <v>5.81355E-2</v>
      </c>
      <c r="H100" s="58">
        <v>1.13796E-2</v>
      </c>
      <c r="I100" s="60">
        <v>3.2399999999999999E-7</v>
      </c>
      <c r="J100" s="58">
        <v>3.9811400000000002E-3</v>
      </c>
      <c r="K100" s="58">
        <v>2.876E-4</v>
      </c>
    </row>
    <row r="101" spans="1:11" x14ac:dyDescent="0.35">
      <c r="A101" s="4" t="s">
        <v>361</v>
      </c>
      <c r="B101" s="4">
        <v>7</v>
      </c>
      <c r="C101" s="57">
        <v>150690176</v>
      </c>
      <c r="D101" s="58">
        <v>168.00700000000001</v>
      </c>
      <c r="E101" s="59" t="s">
        <v>71</v>
      </c>
      <c r="F101" s="58">
        <v>0.93548500000000001</v>
      </c>
      <c r="G101" s="58">
        <v>-0.13331499999999999</v>
      </c>
      <c r="H101" s="58">
        <v>2.2130299999999999E-2</v>
      </c>
      <c r="I101" s="60">
        <v>1.6999999999999999E-9</v>
      </c>
      <c r="J101" s="58">
        <v>4.4329999999999997E-5</v>
      </c>
      <c r="K101" s="58">
        <v>5.1599999999999997E-4</v>
      </c>
    </row>
    <row r="102" spans="1:11" x14ac:dyDescent="0.35">
      <c r="A102" s="4" t="s">
        <v>362</v>
      </c>
      <c r="B102" s="4">
        <v>8</v>
      </c>
      <c r="C102" s="57">
        <v>19852310</v>
      </c>
      <c r="D102" s="58">
        <v>47.279995</v>
      </c>
      <c r="E102" s="59" t="s">
        <v>71</v>
      </c>
      <c r="F102" s="58">
        <v>0.74462200000000001</v>
      </c>
      <c r="G102" s="58">
        <v>5.2979999999999999E-2</v>
      </c>
      <c r="H102" s="58">
        <v>1.0900399999999999E-2</v>
      </c>
      <c r="I102" s="60">
        <v>1.17E-6</v>
      </c>
      <c r="J102" s="58">
        <v>1.130832E-2</v>
      </c>
      <c r="K102" s="58">
        <v>2.4949999999999999E-4</v>
      </c>
    </row>
    <row r="103" spans="1:11" x14ac:dyDescent="0.35">
      <c r="A103" s="4" t="s">
        <v>363</v>
      </c>
      <c r="B103" s="4">
        <v>8</v>
      </c>
      <c r="C103" s="57">
        <v>26102772</v>
      </c>
      <c r="D103" s="58">
        <v>57.926774999999999</v>
      </c>
      <c r="E103" s="59" t="s">
        <v>69</v>
      </c>
      <c r="F103" s="58">
        <v>0.81613800000000003</v>
      </c>
      <c r="G103" s="58">
        <v>-7.4183799999999994E-2</v>
      </c>
      <c r="H103" s="58">
        <v>1.39364E-2</v>
      </c>
      <c r="I103" s="60">
        <v>1.02E-7</v>
      </c>
      <c r="J103" s="58">
        <v>1.4282100000000001E-3</v>
      </c>
      <c r="K103" s="58">
        <v>3.9169999999999998E-4</v>
      </c>
    </row>
    <row r="104" spans="1:11" x14ac:dyDescent="0.35">
      <c r="A104" s="4" t="s">
        <v>364</v>
      </c>
      <c r="B104" s="4">
        <v>8</v>
      </c>
      <c r="C104" s="57">
        <v>26435116</v>
      </c>
      <c r="D104" s="58">
        <v>58.235219000000001</v>
      </c>
      <c r="E104" s="59" t="s">
        <v>71</v>
      </c>
      <c r="F104" s="58">
        <v>0.74860800000000005</v>
      </c>
      <c r="G104" s="58">
        <v>5.5306899999999999E-2</v>
      </c>
      <c r="H104" s="58">
        <v>1.1636799999999999E-2</v>
      </c>
      <c r="I104" s="60">
        <v>2.0099999999999998E-6</v>
      </c>
      <c r="J104" s="58">
        <v>1.770708E-2</v>
      </c>
      <c r="K104" s="58">
        <v>2.6899999999999998E-4</v>
      </c>
    </row>
    <row r="105" spans="1:11" x14ac:dyDescent="0.35">
      <c r="A105" s="4" t="s">
        <v>365</v>
      </c>
      <c r="B105" s="4">
        <v>8</v>
      </c>
      <c r="C105" s="57">
        <v>26855424</v>
      </c>
      <c r="D105" s="58">
        <v>58.868751000000003</v>
      </c>
      <c r="E105" s="59" t="s">
        <v>71</v>
      </c>
      <c r="F105" s="58">
        <v>0.79988800000000004</v>
      </c>
      <c r="G105" s="58">
        <v>5.5294000000000003E-2</v>
      </c>
      <c r="H105" s="58">
        <v>1.19875E-2</v>
      </c>
      <c r="I105" s="60">
        <v>3.98E-6</v>
      </c>
      <c r="J105" s="58">
        <v>3.036142E-2</v>
      </c>
      <c r="K105" s="58">
        <v>2.284E-4</v>
      </c>
    </row>
    <row r="106" spans="1:11" x14ac:dyDescent="0.35">
      <c r="A106" s="4" t="s">
        <v>366</v>
      </c>
      <c r="B106" s="4">
        <v>8</v>
      </c>
      <c r="C106" s="57">
        <v>126478450</v>
      </c>
      <c r="D106" s="58">
        <v>145.31898000000001</v>
      </c>
      <c r="E106" s="59" t="s">
        <v>71</v>
      </c>
      <c r="F106" s="58">
        <v>0.51979200000000003</v>
      </c>
      <c r="G106" s="58">
        <v>-4.6146E-2</v>
      </c>
      <c r="H106" s="58">
        <v>9.2416000000000009E-3</v>
      </c>
      <c r="I106" s="60">
        <v>5.9400000000000005E-7</v>
      </c>
      <c r="J106" s="58">
        <v>6.5410099999999999E-3</v>
      </c>
      <c r="K106" s="58">
        <v>2.498E-4</v>
      </c>
    </row>
    <row r="107" spans="1:11" x14ac:dyDescent="0.35">
      <c r="A107" s="4" t="s">
        <v>367</v>
      </c>
      <c r="B107" s="4">
        <v>8</v>
      </c>
      <c r="C107" s="57">
        <v>142230002</v>
      </c>
      <c r="D107" s="58">
        <v>172.08921000000001</v>
      </c>
      <c r="E107" s="59" t="s">
        <v>74</v>
      </c>
      <c r="F107" s="58">
        <v>0.868591</v>
      </c>
      <c r="G107" s="58">
        <v>8.1453999999999999E-2</v>
      </c>
      <c r="H107" s="58">
        <v>1.45656E-2</v>
      </c>
      <c r="I107" s="60">
        <v>2.2399999999999999E-8</v>
      </c>
      <c r="J107" s="58">
        <v>3.8264000000000001E-4</v>
      </c>
      <c r="K107" s="58">
        <v>3.5149999999999998E-4</v>
      </c>
    </row>
    <row r="108" spans="1:11" x14ac:dyDescent="0.35">
      <c r="A108" s="4" t="s">
        <v>368</v>
      </c>
      <c r="B108" s="4">
        <v>9</v>
      </c>
      <c r="C108" s="57">
        <v>21155973</v>
      </c>
      <c r="D108" s="58">
        <v>42.685074999999998</v>
      </c>
      <c r="E108" s="59" t="s">
        <v>70</v>
      </c>
      <c r="F108" s="58">
        <v>0.859626</v>
      </c>
      <c r="G108" s="58">
        <v>-8.0195199999999994E-2</v>
      </c>
      <c r="H108" s="58">
        <v>1.6606800000000001E-2</v>
      </c>
      <c r="I108" s="60">
        <v>1.37E-6</v>
      </c>
      <c r="J108" s="58">
        <v>1.279985E-2</v>
      </c>
      <c r="K108" s="58">
        <v>3.6890000000000002E-4</v>
      </c>
    </row>
    <row r="109" spans="1:11" x14ac:dyDescent="0.35">
      <c r="A109" s="4" t="s">
        <v>369</v>
      </c>
      <c r="B109" s="4">
        <v>9</v>
      </c>
      <c r="C109" s="57">
        <v>22074793</v>
      </c>
      <c r="D109" s="58">
        <v>43.617784999999998</v>
      </c>
      <c r="E109" s="59" t="s">
        <v>71</v>
      </c>
      <c r="F109" s="58">
        <v>3.8924E-2</v>
      </c>
      <c r="G109" s="58">
        <v>0.15920899999999999</v>
      </c>
      <c r="H109" s="58">
        <v>2.7088399999999999E-2</v>
      </c>
      <c r="I109" s="60">
        <v>4.1700000000000003E-9</v>
      </c>
      <c r="J109" s="58">
        <v>9.2600000000000001E-5</v>
      </c>
      <c r="K109" s="58">
        <v>4.5909999999999999E-4</v>
      </c>
    </row>
    <row r="110" spans="1:11" x14ac:dyDescent="0.35">
      <c r="A110" s="4" t="s">
        <v>370</v>
      </c>
      <c r="B110" s="4">
        <v>9</v>
      </c>
      <c r="C110" s="57">
        <v>22085598</v>
      </c>
      <c r="D110" s="58">
        <v>43.621358000000001</v>
      </c>
      <c r="E110" s="59" t="s">
        <v>70</v>
      </c>
      <c r="F110" s="58">
        <v>0.51418799999999998</v>
      </c>
      <c r="G110" s="58">
        <v>-0.123638</v>
      </c>
      <c r="H110" s="58">
        <v>1.2800199999999999E-2</v>
      </c>
      <c r="I110" s="60">
        <v>4.4999999999999999E-22</v>
      </c>
      <c r="J110" s="58">
        <v>1.574E-16</v>
      </c>
      <c r="K110" s="58">
        <v>1.7914000000000001E-3</v>
      </c>
    </row>
    <row r="111" spans="1:11" x14ac:dyDescent="0.35">
      <c r="A111" s="4" t="s">
        <v>371</v>
      </c>
      <c r="B111" s="4">
        <v>9</v>
      </c>
      <c r="C111" s="57">
        <v>22102437</v>
      </c>
      <c r="D111" s="58">
        <v>43.627597999999999</v>
      </c>
      <c r="E111" s="59" t="s">
        <v>69</v>
      </c>
      <c r="F111" s="58">
        <v>0.878081</v>
      </c>
      <c r="G111" s="58">
        <v>9.2622700000000002E-2</v>
      </c>
      <c r="H111" s="58">
        <v>1.7812100000000001E-2</v>
      </c>
      <c r="I111" s="60">
        <v>1.99E-7</v>
      </c>
      <c r="J111" s="58">
        <v>2.6387099999999998E-3</v>
      </c>
      <c r="K111" s="58">
        <v>4.2539999999999999E-4</v>
      </c>
    </row>
    <row r="112" spans="1:11" x14ac:dyDescent="0.35">
      <c r="A112" s="4" t="s">
        <v>372</v>
      </c>
      <c r="B112" s="4">
        <v>9</v>
      </c>
      <c r="C112" s="57">
        <v>22124123</v>
      </c>
      <c r="D112" s="58">
        <v>43.632384000000002</v>
      </c>
      <c r="E112" s="59" t="s">
        <v>70</v>
      </c>
      <c r="F112" s="58">
        <v>0.50134900000000004</v>
      </c>
      <c r="G112" s="58">
        <v>-0.120306</v>
      </c>
      <c r="H112" s="58">
        <v>1.23047E-2</v>
      </c>
      <c r="I112" s="60">
        <v>1.4099999999999999E-22</v>
      </c>
      <c r="J112" s="58">
        <v>6.5759999999999995E-17</v>
      </c>
      <c r="K112" s="58">
        <v>1.6965999999999999E-3</v>
      </c>
    </row>
    <row r="113" spans="1:11" x14ac:dyDescent="0.35">
      <c r="A113" s="4" t="s">
        <v>373</v>
      </c>
      <c r="B113" s="4">
        <v>9</v>
      </c>
      <c r="C113" s="57">
        <v>118826916</v>
      </c>
      <c r="D113" s="58">
        <v>141.11232999999999</v>
      </c>
      <c r="E113" s="59" t="s">
        <v>69</v>
      </c>
      <c r="F113" s="58">
        <v>0.97676099999999999</v>
      </c>
      <c r="G113" s="58">
        <v>-0.17558499999999999</v>
      </c>
      <c r="H113" s="58">
        <v>3.6996300000000003E-2</v>
      </c>
      <c r="I113" s="60">
        <v>2.0700000000000001E-6</v>
      </c>
      <c r="J113" s="58">
        <v>1.803476E-2</v>
      </c>
      <c r="K113" s="58">
        <v>3.4039999999999998E-4</v>
      </c>
    </row>
    <row r="114" spans="1:11" x14ac:dyDescent="0.35">
      <c r="A114" s="4" t="s">
        <v>374</v>
      </c>
      <c r="B114" s="4">
        <v>9</v>
      </c>
      <c r="C114" s="57">
        <v>124412948</v>
      </c>
      <c r="D114" s="58">
        <v>147.90618000000001</v>
      </c>
      <c r="E114" s="59" t="s">
        <v>70</v>
      </c>
      <c r="F114" s="58">
        <v>0.74890999999999996</v>
      </c>
      <c r="G114" s="58">
        <v>-5.4718000000000003E-2</v>
      </c>
      <c r="H114" s="58">
        <v>1.1043799999999999E-2</v>
      </c>
      <c r="I114" s="60">
        <v>7.2500000000000005E-7</v>
      </c>
      <c r="J114" s="58">
        <v>7.6258200000000002E-3</v>
      </c>
      <c r="K114" s="58">
        <v>2.6600000000000001E-4</v>
      </c>
    </row>
    <row r="115" spans="1:11" x14ac:dyDescent="0.35">
      <c r="A115" s="4" t="s">
        <v>375</v>
      </c>
      <c r="B115" s="4">
        <v>9</v>
      </c>
      <c r="C115" s="57">
        <v>136141870</v>
      </c>
      <c r="D115" s="58">
        <v>166.20721</v>
      </c>
      <c r="E115" s="59" t="s">
        <v>71</v>
      </c>
      <c r="F115" s="58">
        <v>0.80912799999999996</v>
      </c>
      <c r="G115" s="58">
        <v>-7.9703999999999997E-2</v>
      </c>
      <c r="H115" s="58">
        <v>1.1753700000000001E-2</v>
      </c>
      <c r="I115" s="60">
        <v>1.1900000000000001E-11</v>
      </c>
      <c r="J115" s="58">
        <v>7.2519999999999996E-7</v>
      </c>
      <c r="K115" s="58">
        <v>4.6549999999999998E-4</v>
      </c>
    </row>
    <row r="116" spans="1:11" x14ac:dyDescent="0.35">
      <c r="A116" s="4" t="s">
        <v>376</v>
      </c>
      <c r="B116" s="4">
        <v>10</v>
      </c>
      <c r="C116" s="57">
        <v>30287398</v>
      </c>
      <c r="D116" s="58">
        <v>57.872534000000002</v>
      </c>
      <c r="E116" s="59" t="s">
        <v>71</v>
      </c>
      <c r="F116" s="58">
        <v>0.660049</v>
      </c>
      <c r="G116" s="58">
        <v>5.0445499999999997E-2</v>
      </c>
      <c r="H116" s="58">
        <v>1.04034E-2</v>
      </c>
      <c r="I116" s="60">
        <v>1.24E-6</v>
      </c>
      <c r="J116" s="58">
        <v>1.189785E-2</v>
      </c>
      <c r="K116" s="58">
        <v>2.6739999999999999E-4</v>
      </c>
    </row>
    <row r="117" spans="1:11" x14ac:dyDescent="0.35">
      <c r="A117" s="4" t="s">
        <v>377</v>
      </c>
      <c r="B117" s="4">
        <v>10</v>
      </c>
      <c r="C117" s="57">
        <v>30323892</v>
      </c>
      <c r="D117" s="58">
        <v>57.929246999999997</v>
      </c>
      <c r="E117" s="59" t="s">
        <v>69</v>
      </c>
      <c r="F117" s="58">
        <v>0.58177900000000005</v>
      </c>
      <c r="G117" s="58">
        <v>-6.1834100000000003E-2</v>
      </c>
      <c r="H117" s="58">
        <v>9.5073999999999992E-3</v>
      </c>
      <c r="I117" s="60">
        <v>7.8300000000000004E-11</v>
      </c>
      <c r="J117" s="58">
        <v>3.6490000000000001E-6</v>
      </c>
      <c r="K117" s="58">
        <v>4.3790000000000002E-4</v>
      </c>
    </row>
    <row r="118" spans="1:11" x14ac:dyDescent="0.35">
      <c r="A118" s="4" t="s">
        <v>378</v>
      </c>
      <c r="B118" s="4">
        <v>10</v>
      </c>
      <c r="C118" s="57">
        <v>43377793</v>
      </c>
      <c r="D118" s="58">
        <v>66.131848000000005</v>
      </c>
      <c r="E118" s="59" t="s">
        <v>69</v>
      </c>
      <c r="F118" s="58">
        <v>0.98022100000000001</v>
      </c>
      <c r="G118" s="58">
        <v>-0.16992599999999999</v>
      </c>
      <c r="H118" s="58">
        <v>3.6454E-2</v>
      </c>
      <c r="I118" s="60">
        <v>3.14E-6</v>
      </c>
      <c r="J118" s="58">
        <v>2.4975939999999999E-2</v>
      </c>
      <c r="K118" s="58">
        <v>2.721E-4</v>
      </c>
    </row>
    <row r="119" spans="1:11" x14ac:dyDescent="0.35">
      <c r="A119" s="4" t="s">
        <v>379</v>
      </c>
      <c r="B119" s="4">
        <v>10</v>
      </c>
      <c r="C119" s="57">
        <v>44313122</v>
      </c>
      <c r="D119" s="58">
        <v>66.960075000000003</v>
      </c>
      <c r="E119" s="59" t="s">
        <v>71</v>
      </c>
      <c r="F119" s="58">
        <v>0.86935099999999998</v>
      </c>
      <c r="G119" s="58">
        <v>-0.10292800000000001</v>
      </c>
      <c r="H119" s="58">
        <v>1.7088699999999998E-2</v>
      </c>
      <c r="I119" s="60">
        <v>1.7100000000000001E-9</v>
      </c>
      <c r="J119" s="58">
        <v>4.4329999999999997E-5</v>
      </c>
      <c r="K119" s="58">
        <v>5.7399999999999997E-4</v>
      </c>
    </row>
    <row r="120" spans="1:11" x14ac:dyDescent="0.35">
      <c r="A120" s="4" t="s">
        <v>380</v>
      </c>
      <c r="B120" s="4">
        <v>10</v>
      </c>
      <c r="C120" s="57">
        <v>44480811</v>
      </c>
      <c r="D120" s="58">
        <v>67.072063999999997</v>
      </c>
      <c r="E120" s="59" t="s">
        <v>69</v>
      </c>
      <c r="F120" s="58">
        <v>0.63748499999999997</v>
      </c>
      <c r="G120" s="58">
        <v>7.3346599999999998E-2</v>
      </c>
      <c r="H120" s="58">
        <v>1.0138899999999999E-2</v>
      </c>
      <c r="I120" s="60">
        <v>4.6800000000000003E-13</v>
      </c>
      <c r="J120" s="58">
        <v>4.6819999999999998E-8</v>
      </c>
      <c r="K120" s="58">
        <v>5.8149999999999999E-4</v>
      </c>
    </row>
    <row r="121" spans="1:11" x14ac:dyDescent="0.35">
      <c r="A121" s="4" t="s">
        <v>381</v>
      </c>
      <c r="B121" s="4">
        <v>10</v>
      </c>
      <c r="C121" s="57">
        <v>44777188</v>
      </c>
      <c r="D121" s="58">
        <v>67.174784000000002</v>
      </c>
      <c r="E121" s="59" t="s">
        <v>71</v>
      </c>
      <c r="F121" s="58">
        <v>0.84973500000000002</v>
      </c>
      <c r="G121" s="58">
        <v>0.118548</v>
      </c>
      <c r="H121" s="58">
        <v>1.46683E-2</v>
      </c>
      <c r="I121" s="60">
        <v>6.3800000000000001E-16</v>
      </c>
      <c r="J121" s="58">
        <v>1.1159999999999999E-10</v>
      </c>
      <c r="K121" s="58">
        <v>8.2859999999999997E-4</v>
      </c>
    </row>
    <row r="122" spans="1:11" x14ac:dyDescent="0.35">
      <c r="A122" s="4" t="s">
        <v>382</v>
      </c>
      <c r="B122" s="4">
        <v>10</v>
      </c>
      <c r="C122" s="57">
        <v>74637326</v>
      </c>
      <c r="D122" s="58">
        <v>99.488034999999996</v>
      </c>
      <c r="E122" s="59" t="s">
        <v>70</v>
      </c>
      <c r="F122" s="58">
        <v>0.90595899999999996</v>
      </c>
      <c r="G122" s="58">
        <v>9.8447099999999996E-2</v>
      </c>
      <c r="H122" s="58">
        <v>1.7513999999999998E-2</v>
      </c>
      <c r="I122" s="60">
        <v>1.9000000000000001E-8</v>
      </c>
      <c r="J122" s="58">
        <v>3.2792999999999999E-4</v>
      </c>
      <c r="K122" s="58">
        <v>3.8180000000000001E-4</v>
      </c>
    </row>
    <row r="123" spans="1:11" x14ac:dyDescent="0.35">
      <c r="A123" s="4" t="s">
        <v>383</v>
      </c>
      <c r="B123" s="4">
        <v>10</v>
      </c>
      <c r="C123" s="57">
        <v>75595440</v>
      </c>
      <c r="D123" s="58">
        <v>99.710346999999999</v>
      </c>
      <c r="E123" s="59" t="s">
        <v>74</v>
      </c>
      <c r="F123" s="58">
        <v>0.76554299999999997</v>
      </c>
      <c r="G123" s="58">
        <v>5.5831400000000003E-2</v>
      </c>
      <c r="H123" s="58">
        <v>1.1652300000000001E-2</v>
      </c>
      <c r="I123" s="60">
        <v>1.66E-6</v>
      </c>
      <c r="J123" s="58">
        <v>1.502094E-2</v>
      </c>
      <c r="K123" s="58">
        <v>2.6130000000000001E-4</v>
      </c>
    </row>
    <row r="124" spans="1:11" x14ac:dyDescent="0.35">
      <c r="A124" s="4" t="s">
        <v>384</v>
      </c>
      <c r="B124" s="4">
        <v>10</v>
      </c>
      <c r="C124" s="57">
        <v>82170856</v>
      </c>
      <c r="D124" s="58">
        <v>107.95731000000001</v>
      </c>
      <c r="E124" s="59" t="s">
        <v>69</v>
      </c>
      <c r="F124" s="58">
        <v>0.71005600000000002</v>
      </c>
      <c r="G124" s="58">
        <v>-5.52466E-2</v>
      </c>
      <c r="H124" s="58">
        <v>1.0895200000000001E-2</v>
      </c>
      <c r="I124" s="60">
        <v>3.96E-7</v>
      </c>
      <c r="J124" s="58">
        <v>4.6998099999999996E-3</v>
      </c>
      <c r="K124" s="58">
        <v>2.966E-4</v>
      </c>
    </row>
    <row r="125" spans="1:11" x14ac:dyDescent="0.35">
      <c r="A125" s="4" t="s">
        <v>385</v>
      </c>
      <c r="B125" s="4">
        <v>10</v>
      </c>
      <c r="C125" s="57">
        <v>82251514</v>
      </c>
      <c r="D125" s="58">
        <v>108.01946</v>
      </c>
      <c r="E125" s="59" t="s">
        <v>70</v>
      </c>
      <c r="F125" s="58">
        <v>0.71655899999999995</v>
      </c>
      <c r="G125" s="58">
        <v>4.7437899999999998E-2</v>
      </c>
      <c r="H125" s="58">
        <v>1.0338999999999999E-2</v>
      </c>
      <c r="I125" s="60">
        <v>4.4700000000000004E-6</v>
      </c>
      <c r="J125" s="58">
        <v>3.345617E-2</v>
      </c>
      <c r="K125" s="58">
        <v>2.139E-4</v>
      </c>
    </row>
    <row r="126" spans="1:11" x14ac:dyDescent="0.35">
      <c r="A126" s="4" t="s">
        <v>386</v>
      </c>
      <c r="B126" s="4">
        <v>10</v>
      </c>
      <c r="C126" s="57">
        <v>91002927</v>
      </c>
      <c r="D126" s="58">
        <v>117.68469</v>
      </c>
      <c r="E126" s="59" t="s">
        <v>71</v>
      </c>
      <c r="F126" s="58">
        <v>0.63086900000000001</v>
      </c>
      <c r="G126" s="58">
        <v>-6.6811999999999996E-2</v>
      </c>
      <c r="H126" s="58">
        <v>9.6821000000000008E-3</v>
      </c>
      <c r="I126" s="60">
        <v>5.1800000000000001E-12</v>
      </c>
      <c r="J126" s="58">
        <v>3.7500000000000001E-7</v>
      </c>
      <c r="K126" s="58">
        <v>4.8999999999999998E-4</v>
      </c>
    </row>
    <row r="127" spans="1:11" x14ac:dyDescent="0.35">
      <c r="A127" s="4" t="s">
        <v>387</v>
      </c>
      <c r="B127" s="4">
        <v>10</v>
      </c>
      <c r="C127" s="57">
        <v>104604916</v>
      </c>
      <c r="D127" s="58">
        <v>130.6139</v>
      </c>
      <c r="E127" s="59" t="s">
        <v>70</v>
      </c>
      <c r="F127" s="58">
        <v>0.87253000000000003</v>
      </c>
      <c r="G127" s="58">
        <v>8.9357199999999998E-2</v>
      </c>
      <c r="H127" s="58">
        <v>1.36539E-2</v>
      </c>
      <c r="I127" s="60">
        <v>5.9699999999999998E-11</v>
      </c>
      <c r="J127" s="58">
        <v>3.095E-6</v>
      </c>
      <c r="K127" s="58">
        <v>4.1169999999999998E-4</v>
      </c>
    </row>
    <row r="128" spans="1:11" x14ac:dyDescent="0.35">
      <c r="A128" s="4" t="s">
        <v>388</v>
      </c>
      <c r="B128" s="4">
        <v>10</v>
      </c>
      <c r="C128" s="57">
        <v>105682296</v>
      </c>
      <c r="D128" s="58">
        <v>131.16382999999999</v>
      </c>
      <c r="E128" s="59" t="s">
        <v>71</v>
      </c>
      <c r="F128" s="58">
        <v>0.82565599999999995</v>
      </c>
      <c r="G128" s="58">
        <v>6.8391800000000003E-2</v>
      </c>
      <c r="H128" s="58">
        <v>1.2984300000000001E-2</v>
      </c>
      <c r="I128" s="60">
        <v>1.3799999999999999E-7</v>
      </c>
      <c r="J128" s="58">
        <v>1.8998000000000001E-3</v>
      </c>
      <c r="K128" s="58">
        <v>3.1349999999999998E-4</v>
      </c>
    </row>
    <row r="129" spans="1:11" x14ac:dyDescent="0.35">
      <c r="A129" s="4" t="s">
        <v>389</v>
      </c>
      <c r="B129" s="4">
        <v>11</v>
      </c>
      <c r="C129" s="57">
        <v>9336349</v>
      </c>
      <c r="D129" s="58">
        <v>19.480625</v>
      </c>
      <c r="E129" s="59" t="s">
        <v>70</v>
      </c>
      <c r="F129" s="58">
        <v>0.89780099999999996</v>
      </c>
      <c r="G129" s="58">
        <v>-7.0837800000000006E-2</v>
      </c>
      <c r="H129" s="58">
        <v>1.50189E-2</v>
      </c>
      <c r="I129" s="60">
        <v>2.3999999999999999E-6</v>
      </c>
      <c r="J129" s="58">
        <v>2.0098379999999999E-2</v>
      </c>
      <c r="K129" s="58">
        <v>2.1890000000000001E-4</v>
      </c>
    </row>
    <row r="130" spans="1:11" x14ac:dyDescent="0.35">
      <c r="A130" s="4" t="s">
        <v>390</v>
      </c>
      <c r="B130" s="4">
        <v>11</v>
      </c>
      <c r="C130" s="57">
        <v>9751196</v>
      </c>
      <c r="D130" s="58">
        <v>19.753003</v>
      </c>
      <c r="E130" s="59" t="s">
        <v>72</v>
      </c>
      <c r="F130" s="58">
        <v>0.549821</v>
      </c>
      <c r="G130" s="58">
        <v>5.6355099999999998E-2</v>
      </c>
      <c r="H130" s="58">
        <v>9.6232999999999996E-3</v>
      </c>
      <c r="I130" s="60">
        <v>4.7399999999999998E-9</v>
      </c>
      <c r="J130" s="58">
        <v>1.0048E-4</v>
      </c>
      <c r="K130" s="58">
        <v>3.6890000000000002E-4</v>
      </c>
    </row>
    <row r="131" spans="1:11" x14ac:dyDescent="0.35">
      <c r="A131" s="4" t="s">
        <v>391</v>
      </c>
      <c r="B131" s="4">
        <v>11</v>
      </c>
      <c r="C131" s="57">
        <v>13301548</v>
      </c>
      <c r="D131" s="58">
        <v>26.763828</v>
      </c>
      <c r="E131" s="59" t="s">
        <v>70</v>
      </c>
      <c r="F131" s="58">
        <v>0.67449400000000004</v>
      </c>
      <c r="G131" s="58">
        <v>4.8377000000000003E-2</v>
      </c>
      <c r="H131" s="58">
        <v>9.9845999999999997E-3</v>
      </c>
      <c r="I131" s="60">
        <v>1.2699999999999999E-6</v>
      </c>
      <c r="J131" s="58">
        <v>1.196355E-2</v>
      </c>
      <c r="K131" s="58">
        <v>2.4059999999999999E-4</v>
      </c>
    </row>
    <row r="132" spans="1:11" x14ac:dyDescent="0.35">
      <c r="A132" s="4" t="s">
        <v>392</v>
      </c>
      <c r="B132" s="4">
        <v>11</v>
      </c>
      <c r="C132" s="57">
        <v>65391317</v>
      </c>
      <c r="D132" s="58">
        <v>73.850702999999996</v>
      </c>
      <c r="E132" s="59" t="s">
        <v>69</v>
      </c>
      <c r="F132" s="58">
        <v>0.75941099999999995</v>
      </c>
      <c r="G132" s="58">
        <v>4.9930000000000002E-2</v>
      </c>
      <c r="H132" s="58">
        <v>1.0959E-2</v>
      </c>
      <c r="I132" s="60">
        <v>5.2100000000000001E-6</v>
      </c>
      <c r="J132" s="58">
        <v>3.8187100000000002E-2</v>
      </c>
      <c r="K132" s="58">
        <v>2.129E-4</v>
      </c>
    </row>
    <row r="133" spans="1:11" x14ac:dyDescent="0.35">
      <c r="A133" s="4" t="s">
        <v>393</v>
      </c>
      <c r="B133" s="4">
        <v>11</v>
      </c>
      <c r="C133" s="57">
        <v>100634736</v>
      </c>
      <c r="D133" s="58">
        <v>109.28988</v>
      </c>
      <c r="E133" s="59" t="s">
        <v>74</v>
      </c>
      <c r="F133" s="58">
        <v>0.77663899999999997</v>
      </c>
      <c r="G133" s="58">
        <v>-5.4149000000000003E-2</v>
      </c>
      <c r="H133" s="58">
        <v>1.1955199999999999E-2</v>
      </c>
      <c r="I133" s="60">
        <v>5.9200000000000001E-6</v>
      </c>
      <c r="J133" s="58">
        <v>4.247016E-2</v>
      </c>
      <c r="K133" s="58">
        <v>2.4049999999999999E-4</v>
      </c>
    </row>
    <row r="134" spans="1:11" x14ac:dyDescent="0.35">
      <c r="A134" s="4" t="s">
        <v>394</v>
      </c>
      <c r="B134" s="4">
        <v>11</v>
      </c>
      <c r="C134" s="57">
        <v>103673277</v>
      </c>
      <c r="D134" s="58">
        <v>112.07313000000001</v>
      </c>
      <c r="E134" s="59" t="s">
        <v>71</v>
      </c>
      <c r="F134" s="58">
        <v>0.67646399999999995</v>
      </c>
      <c r="G134" s="58">
        <v>-6.4223600000000006E-2</v>
      </c>
      <c r="H134" s="58">
        <v>1.0063000000000001E-2</v>
      </c>
      <c r="I134" s="60">
        <v>1.7499999999999999E-10</v>
      </c>
      <c r="J134" s="58">
        <v>6.314E-6</v>
      </c>
      <c r="K134" s="58">
        <v>4.26E-4</v>
      </c>
    </row>
    <row r="135" spans="1:11" x14ac:dyDescent="0.35">
      <c r="A135" s="4" t="s">
        <v>395</v>
      </c>
      <c r="B135" s="4">
        <v>12</v>
      </c>
      <c r="C135" s="57">
        <v>20220033</v>
      </c>
      <c r="D135" s="58">
        <v>36.544122000000002</v>
      </c>
      <c r="E135" s="59" t="s">
        <v>69</v>
      </c>
      <c r="F135" s="58">
        <v>0.66484600000000005</v>
      </c>
      <c r="G135" s="58">
        <v>5.067E-2</v>
      </c>
      <c r="H135" s="58">
        <v>1.014E-2</v>
      </c>
      <c r="I135" s="60">
        <v>5.82E-7</v>
      </c>
      <c r="J135" s="58">
        <v>6.4862699999999997E-3</v>
      </c>
      <c r="K135" s="58">
        <v>2.6790000000000001E-4</v>
      </c>
    </row>
    <row r="136" spans="1:11" x14ac:dyDescent="0.35">
      <c r="A136" s="4" t="s">
        <v>396</v>
      </c>
      <c r="B136" s="4">
        <v>12</v>
      </c>
      <c r="C136" s="57">
        <v>42796300</v>
      </c>
      <c r="D136" s="58">
        <v>56.782563000000003</v>
      </c>
      <c r="E136" s="59" t="s">
        <v>72</v>
      </c>
      <c r="F136" s="58">
        <v>0.76248499999999997</v>
      </c>
      <c r="G136" s="58">
        <v>-5.1693000000000003E-2</v>
      </c>
      <c r="H136" s="58">
        <v>1.1002400000000001E-2</v>
      </c>
      <c r="I136" s="60">
        <v>2.6199999999999999E-6</v>
      </c>
      <c r="J136" s="58">
        <v>2.172282E-2</v>
      </c>
      <c r="K136" s="58">
        <v>2.287E-4</v>
      </c>
    </row>
    <row r="137" spans="1:11" x14ac:dyDescent="0.35">
      <c r="A137" s="4" t="s">
        <v>397</v>
      </c>
      <c r="B137" s="4">
        <v>12</v>
      </c>
      <c r="C137" s="57">
        <v>54177548</v>
      </c>
      <c r="D137" s="58">
        <v>68.058864</v>
      </c>
      <c r="E137" s="59" t="s">
        <v>72</v>
      </c>
      <c r="F137" s="58">
        <v>0.88043800000000005</v>
      </c>
      <c r="G137" s="58">
        <v>6.7690799999999995E-2</v>
      </c>
      <c r="H137" s="58">
        <v>1.46745E-2</v>
      </c>
      <c r="I137" s="60">
        <v>3.9700000000000001E-6</v>
      </c>
      <c r="J137" s="58">
        <v>3.036142E-2</v>
      </c>
      <c r="K137" s="58">
        <v>2.243E-4</v>
      </c>
    </row>
    <row r="138" spans="1:11" x14ac:dyDescent="0.35">
      <c r="A138" s="4" t="s">
        <v>398</v>
      </c>
      <c r="B138" s="4">
        <v>12</v>
      </c>
      <c r="C138" s="57">
        <v>54513915</v>
      </c>
      <c r="D138" s="58">
        <v>68.805850000000007</v>
      </c>
      <c r="E138" s="59" t="s">
        <v>71</v>
      </c>
      <c r="F138" s="58">
        <v>0.92366599999999999</v>
      </c>
      <c r="G138" s="58">
        <v>-0.103806</v>
      </c>
      <c r="H138" s="58">
        <v>1.9814600000000002E-2</v>
      </c>
      <c r="I138" s="60">
        <v>1.6199999999999999E-7</v>
      </c>
      <c r="J138" s="58">
        <v>2.1740800000000001E-3</v>
      </c>
      <c r="K138" s="58">
        <v>3.634E-4</v>
      </c>
    </row>
    <row r="139" spans="1:11" x14ac:dyDescent="0.35">
      <c r="A139" s="4" t="s">
        <v>399</v>
      </c>
      <c r="B139" s="4">
        <v>12</v>
      </c>
      <c r="C139" s="57">
        <v>56647911</v>
      </c>
      <c r="D139" s="58">
        <v>71.145142000000007</v>
      </c>
      <c r="E139" s="59" t="s">
        <v>71</v>
      </c>
      <c r="F139" s="58">
        <v>0.88711099999999998</v>
      </c>
      <c r="G139" s="58">
        <v>0.108469</v>
      </c>
      <c r="H139" s="58">
        <v>2.0285299999999999E-2</v>
      </c>
      <c r="I139" s="60">
        <v>8.9299999999999999E-8</v>
      </c>
      <c r="J139" s="58">
        <v>1.31044E-3</v>
      </c>
      <c r="K139" s="58">
        <v>5.442E-4</v>
      </c>
    </row>
    <row r="140" spans="1:11" x14ac:dyDescent="0.35">
      <c r="A140" s="4" t="s">
        <v>400</v>
      </c>
      <c r="B140" s="4">
        <v>12</v>
      </c>
      <c r="C140" s="57">
        <v>57527283</v>
      </c>
      <c r="D140" s="58">
        <v>71.958713000000003</v>
      </c>
      <c r="E140" s="59" t="s">
        <v>70</v>
      </c>
      <c r="F140" s="58">
        <v>0.60168999999999995</v>
      </c>
      <c r="G140" s="58">
        <v>-4.35812E-2</v>
      </c>
      <c r="H140" s="58">
        <v>9.6491000000000007E-3</v>
      </c>
      <c r="I140" s="60">
        <v>6.28E-6</v>
      </c>
      <c r="J140" s="58">
        <v>4.4414679999999998E-2</v>
      </c>
      <c r="K140" s="58">
        <v>2.143E-4</v>
      </c>
    </row>
    <row r="141" spans="1:11" x14ac:dyDescent="0.35">
      <c r="A141" s="4" t="s">
        <v>401</v>
      </c>
      <c r="B141" s="4">
        <v>12</v>
      </c>
      <c r="C141" s="57">
        <v>62285075</v>
      </c>
      <c r="D141" s="58">
        <v>74.970055000000002</v>
      </c>
      <c r="E141" s="59" t="s">
        <v>72</v>
      </c>
      <c r="F141" s="58">
        <v>0.81590499999999999</v>
      </c>
      <c r="G141" s="58">
        <v>-9.2353900000000003E-2</v>
      </c>
      <c r="H141" s="58">
        <v>1.5326299999999999E-2</v>
      </c>
      <c r="I141" s="60">
        <v>1.68E-9</v>
      </c>
      <c r="J141" s="58">
        <v>4.4329999999999997E-5</v>
      </c>
      <c r="K141" s="58">
        <v>6.089E-4</v>
      </c>
    </row>
    <row r="142" spans="1:11" x14ac:dyDescent="0.35">
      <c r="A142" s="4" t="s">
        <v>402</v>
      </c>
      <c r="B142" s="4">
        <v>12</v>
      </c>
      <c r="C142" s="57">
        <v>90008959</v>
      </c>
      <c r="D142" s="58">
        <v>103.39440999999999</v>
      </c>
      <c r="E142" s="59" t="s">
        <v>72</v>
      </c>
      <c r="F142" s="58">
        <v>0.79869400000000002</v>
      </c>
      <c r="G142" s="58">
        <v>-7.4113999999999999E-2</v>
      </c>
      <c r="H142" s="58">
        <v>1.13343E-2</v>
      </c>
      <c r="I142" s="60">
        <v>6.2000000000000006E-11</v>
      </c>
      <c r="J142" s="58">
        <v>3.0970000000000002E-6</v>
      </c>
      <c r="K142" s="58">
        <v>4.1859999999999998E-4</v>
      </c>
    </row>
    <row r="143" spans="1:11" x14ac:dyDescent="0.35">
      <c r="A143" s="4" t="s">
        <v>403</v>
      </c>
      <c r="B143" s="4">
        <v>12</v>
      </c>
      <c r="C143" s="57">
        <v>111835545</v>
      </c>
      <c r="D143" s="58">
        <v>130.25502</v>
      </c>
      <c r="E143" s="59" t="s">
        <v>72</v>
      </c>
      <c r="F143" s="58">
        <v>6.0309000000000001E-2</v>
      </c>
      <c r="G143" s="58">
        <v>0.126029</v>
      </c>
      <c r="H143" s="58">
        <v>2.5796099999999999E-2</v>
      </c>
      <c r="I143" s="60">
        <v>1.0300000000000001E-6</v>
      </c>
      <c r="J143" s="58">
        <v>1.0458469999999999E-2</v>
      </c>
      <c r="K143" s="58">
        <v>4.326E-4</v>
      </c>
    </row>
    <row r="144" spans="1:11" x14ac:dyDescent="0.35">
      <c r="A144" s="4" t="s">
        <v>404</v>
      </c>
      <c r="B144" s="4">
        <v>12</v>
      </c>
      <c r="C144" s="57">
        <v>111904371</v>
      </c>
      <c r="D144" s="58">
        <v>130.26044999999999</v>
      </c>
      <c r="E144" s="59" t="s">
        <v>72</v>
      </c>
      <c r="F144" s="58">
        <v>0.56704500000000002</v>
      </c>
      <c r="G144" s="58">
        <v>-9.0407199999999993E-2</v>
      </c>
      <c r="H144" s="58">
        <v>1.16239E-2</v>
      </c>
      <c r="I144" s="60">
        <v>7.3900000000000006E-15</v>
      </c>
      <c r="J144" s="58">
        <v>8.6149999999999997E-10</v>
      </c>
      <c r="K144" s="58">
        <v>9.4419999999999997E-4</v>
      </c>
    </row>
    <row r="145" spans="1:11" x14ac:dyDescent="0.35">
      <c r="A145" s="4" t="s">
        <v>405</v>
      </c>
      <c r="B145" s="4">
        <v>12</v>
      </c>
      <c r="C145" s="57">
        <v>121416988</v>
      </c>
      <c r="D145" s="58">
        <v>145.39713</v>
      </c>
      <c r="E145" s="59" t="s">
        <v>72</v>
      </c>
      <c r="F145" s="58">
        <v>0.65149699999999999</v>
      </c>
      <c r="G145" s="58">
        <v>-4.7553999999999999E-2</v>
      </c>
      <c r="H145" s="58">
        <v>9.7281999999999993E-3</v>
      </c>
      <c r="I145" s="60">
        <v>1.02E-6</v>
      </c>
      <c r="J145" s="58">
        <v>1.039209E-2</v>
      </c>
      <c r="K145" s="58">
        <v>2.42E-4</v>
      </c>
    </row>
    <row r="146" spans="1:11" x14ac:dyDescent="0.35">
      <c r="A146" s="4" t="s">
        <v>406</v>
      </c>
      <c r="B146" s="4">
        <v>12</v>
      </c>
      <c r="C146" s="57">
        <v>125209562</v>
      </c>
      <c r="D146" s="58">
        <v>149.60932</v>
      </c>
      <c r="E146" s="59" t="s">
        <v>73</v>
      </c>
      <c r="F146" s="58">
        <v>0.89742299999999997</v>
      </c>
      <c r="G146" s="58">
        <v>-8.5871199999999995E-2</v>
      </c>
      <c r="H146" s="58">
        <v>1.8152399999999999E-2</v>
      </c>
      <c r="I146" s="60">
        <v>2.2400000000000002E-6</v>
      </c>
      <c r="J146" s="58">
        <v>1.8991069999999999E-2</v>
      </c>
      <c r="K146" s="58">
        <v>3.234E-4</v>
      </c>
    </row>
    <row r="147" spans="1:11" x14ac:dyDescent="0.35">
      <c r="A147" s="4" t="s">
        <v>407</v>
      </c>
      <c r="B147" s="4">
        <v>12</v>
      </c>
      <c r="C147" s="57">
        <v>125312425</v>
      </c>
      <c r="D147" s="58">
        <v>149.86671999999999</v>
      </c>
      <c r="E147" s="59" t="s">
        <v>69</v>
      </c>
      <c r="F147" s="58">
        <v>0.79530100000000004</v>
      </c>
      <c r="G147" s="58">
        <v>-7.2058700000000003E-2</v>
      </c>
      <c r="H147" s="58">
        <v>1.3473499999999999E-2</v>
      </c>
      <c r="I147" s="60">
        <v>8.8800000000000001E-8</v>
      </c>
      <c r="J147" s="58">
        <v>1.31044E-3</v>
      </c>
      <c r="K147" s="58">
        <v>4.0059999999999998E-4</v>
      </c>
    </row>
    <row r="148" spans="1:11" x14ac:dyDescent="0.35">
      <c r="A148" s="4" t="s">
        <v>408</v>
      </c>
      <c r="B148" s="4">
        <v>12</v>
      </c>
      <c r="C148" s="57">
        <v>125441159</v>
      </c>
      <c r="D148" s="58">
        <v>150.27520999999999</v>
      </c>
      <c r="E148" s="59" t="s">
        <v>70</v>
      </c>
      <c r="F148" s="58">
        <v>0.92298899999999995</v>
      </c>
      <c r="G148" s="58">
        <v>0.10287300000000001</v>
      </c>
      <c r="H148" s="58">
        <v>2.1285700000000001E-2</v>
      </c>
      <c r="I148" s="60">
        <v>1.35E-6</v>
      </c>
      <c r="J148" s="58">
        <v>1.26359E-2</v>
      </c>
      <c r="K148" s="58">
        <v>3.4729999999999999E-4</v>
      </c>
    </row>
    <row r="149" spans="1:11" x14ac:dyDescent="0.35">
      <c r="A149" s="4" t="s">
        <v>409</v>
      </c>
      <c r="B149" s="4">
        <v>13</v>
      </c>
      <c r="C149" s="57">
        <v>29022645</v>
      </c>
      <c r="D149" s="58">
        <v>22.014465999999999</v>
      </c>
      <c r="E149" s="59" t="s">
        <v>71</v>
      </c>
      <c r="F149" s="58">
        <v>0.65862200000000004</v>
      </c>
      <c r="G149" s="58">
        <v>-5.0137000000000001E-2</v>
      </c>
      <c r="H149" s="58">
        <v>9.9836000000000005E-3</v>
      </c>
      <c r="I149" s="60">
        <v>5.1099999999999996E-7</v>
      </c>
      <c r="J149" s="58">
        <v>5.8674599999999997E-3</v>
      </c>
      <c r="K149" s="58">
        <v>2.6640000000000002E-4</v>
      </c>
    </row>
    <row r="150" spans="1:11" x14ac:dyDescent="0.35">
      <c r="A150" s="4" t="s">
        <v>410</v>
      </c>
      <c r="B150" s="4">
        <v>13</v>
      </c>
      <c r="C150" s="57">
        <v>33058333</v>
      </c>
      <c r="D150" s="58">
        <v>30.436423000000001</v>
      </c>
      <c r="E150" s="59" t="s">
        <v>69</v>
      </c>
      <c r="F150" s="58">
        <v>0.678535</v>
      </c>
      <c r="G150" s="58">
        <v>4.5713999999999998E-2</v>
      </c>
      <c r="H150" s="58">
        <v>1.01823E-2</v>
      </c>
      <c r="I150" s="60">
        <v>7.1400000000000002E-6</v>
      </c>
      <c r="J150" s="58">
        <v>4.9444179999999997E-2</v>
      </c>
      <c r="K150" s="58">
        <v>2.1350000000000001E-4</v>
      </c>
    </row>
    <row r="151" spans="1:11" x14ac:dyDescent="0.35">
      <c r="A151" s="4" t="s">
        <v>411</v>
      </c>
      <c r="B151" s="4">
        <v>13</v>
      </c>
      <c r="C151" s="57">
        <v>42634693</v>
      </c>
      <c r="D151" s="58">
        <v>44.010962999999997</v>
      </c>
      <c r="E151" s="59" t="s">
        <v>69</v>
      </c>
      <c r="F151" s="58">
        <v>0.57495099999999999</v>
      </c>
      <c r="G151" s="58">
        <v>5.6056599999999998E-2</v>
      </c>
      <c r="H151" s="58">
        <v>9.7552000000000003E-3</v>
      </c>
      <c r="I151" s="60">
        <v>9.1199999999999999E-9</v>
      </c>
      <c r="J151" s="58">
        <v>1.7976999999999999E-4</v>
      </c>
      <c r="K151" s="58">
        <v>3.6019999999999997E-4</v>
      </c>
    </row>
    <row r="152" spans="1:11" x14ac:dyDescent="0.35">
      <c r="A152" s="4" t="s">
        <v>412</v>
      </c>
      <c r="B152" s="4">
        <v>13</v>
      </c>
      <c r="C152" s="57">
        <v>110818102</v>
      </c>
      <c r="D152" s="58">
        <v>121.01220000000001</v>
      </c>
      <c r="E152" s="59" t="s">
        <v>70</v>
      </c>
      <c r="F152" s="58">
        <v>0.89355600000000002</v>
      </c>
      <c r="G152" s="58">
        <v>9.8522600000000002E-2</v>
      </c>
      <c r="H152" s="58">
        <v>1.6266200000000001E-2</v>
      </c>
      <c r="I152" s="60">
        <v>1.39E-9</v>
      </c>
      <c r="J152" s="58">
        <v>3.964E-5</v>
      </c>
      <c r="K152" s="58">
        <v>4.2700000000000002E-4</v>
      </c>
    </row>
    <row r="153" spans="1:11" x14ac:dyDescent="0.35">
      <c r="A153" s="4" t="s">
        <v>413</v>
      </c>
      <c r="B153" s="4">
        <v>13</v>
      </c>
      <c r="C153" s="57">
        <v>110954353</v>
      </c>
      <c r="D153" s="58">
        <v>121.56487</v>
      </c>
      <c r="E153" s="59" t="s">
        <v>71</v>
      </c>
      <c r="F153" s="58">
        <v>0.64082300000000003</v>
      </c>
      <c r="G153" s="58">
        <v>-7.5000800000000006E-2</v>
      </c>
      <c r="H153" s="58">
        <v>1.17565E-2</v>
      </c>
      <c r="I153" s="60">
        <v>1.7800000000000001E-10</v>
      </c>
      <c r="J153" s="58">
        <v>6.314E-6</v>
      </c>
      <c r="K153" s="58">
        <v>6.1070000000000004E-4</v>
      </c>
    </row>
    <row r="154" spans="1:11" x14ac:dyDescent="0.35">
      <c r="A154" s="4" t="s">
        <v>414</v>
      </c>
      <c r="B154" s="4">
        <v>13</v>
      </c>
      <c r="C154" s="57">
        <v>111040681</v>
      </c>
      <c r="D154" s="58">
        <v>122.18876</v>
      </c>
      <c r="E154" s="59" t="s">
        <v>69</v>
      </c>
      <c r="F154" s="58">
        <v>0.73672300000000002</v>
      </c>
      <c r="G154" s="58">
        <v>-7.4321100000000001E-2</v>
      </c>
      <c r="H154" s="58">
        <v>1.14599E-2</v>
      </c>
      <c r="I154" s="60">
        <v>8.8599999999999996E-11</v>
      </c>
      <c r="J154" s="58">
        <v>3.873E-6</v>
      </c>
      <c r="K154" s="58">
        <v>5.0679999999999996E-4</v>
      </c>
    </row>
    <row r="155" spans="1:11" x14ac:dyDescent="0.35">
      <c r="A155" s="4" t="s">
        <v>415</v>
      </c>
      <c r="B155" s="4">
        <v>13</v>
      </c>
      <c r="C155" s="57">
        <v>111049623</v>
      </c>
      <c r="D155" s="58">
        <v>122.19991</v>
      </c>
      <c r="E155" s="59" t="s">
        <v>70</v>
      </c>
      <c r="F155" s="58">
        <v>0.76063899999999995</v>
      </c>
      <c r="G155" s="58">
        <v>6.71157E-2</v>
      </c>
      <c r="H155" s="58">
        <v>1.1738800000000001E-2</v>
      </c>
      <c r="I155" s="60">
        <v>1.0800000000000001E-8</v>
      </c>
      <c r="J155" s="58">
        <v>2.1019999999999999E-4</v>
      </c>
      <c r="K155" s="58">
        <v>3.8259999999999998E-4</v>
      </c>
    </row>
    <row r="156" spans="1:11" x14ac:dyDescent="0.35">
      <c r="A156" s="4" t="s">
        <v>416</v>
      </c>
      <c r="B156" s="4">
        <v>13</v>
      </c>
      <c r="C156" s="57">
        <v>111100780</v>
      </c>
      <c r="D156" s="58">
        <v>122.39484</v>
      </c>
      <c r="E156" s="59" t="s">
        <v>71</v>
      </c>
      <c r="F156" s="58">
        <v>0.89824099999999996</v>
      </c>
      <c r="G156" s="58">
        <v>-8.0672800000000003E-2</v>
      </c>
      <c r="H156" s="58">
        <v>1.6204699999999999E-2</v>
      </c>
      <c r="I156" s="60">
        <v>6.4099999999999998E-7</v>
      </c>
      <c r="J156" s="58">
        <v>6.9031300000000004E-3</v>
      </c>
      <c r="K156" s="58">
        <v>2.832E-4</v>
      </c>
    </row>
    <row r="157" spans="1:11" x14ac:dyDescent="0.35">
      <c r="A157" s="4" t="s">
        <v>417</v>
      </c>
      <c r="B157" s="4">
        <v>13</v>
      </c>
      <c r="C157" s="57">
        <v>111114176</v>
      </c>
      <c r="D157" s="58">
        <v>122.41605</v>
      </c>
      <c r="E157" s="59" t="s">
        <v>71</v>
      </c>
      <c r="F157" s="58">
        <v>0.80351499999999998</v>
      </c>
      <c r="G157" s="58">
        <v>8.4864099999999998E-2</v>
      </c>
      <c r="H157" s="58">
        <v>1.33361E-2</v>
      </c>
      <c r="I157" s="60">
        <v>1.9699999999999999E-10</v>
      </c>
      <c r="J157" s="58">
        <v>6.7309999999999996E-6</v>
      </c>
      <c r="K157" s="58">
        <v>5.285E-4</v>
      </c>
    </row>
    <row r="158" spans="1:11" x14ac:dyDescent="0.35">
      <c r="A158" s="4" t="s">
        <v>418</v>
      </c>
      <c r="B158" s="4">
        <v>13</v>
      </c>
      <c r="C158" s="57">
        <v>111380701</v>
      </c>
      <c r="D158" s="58">
        <v>123.09668000000001</v>
      </c>
      <c r="E158" s="59" t="s">
        <v>70</v>
      </c>
      <c r="F158" s="58">
        <v>0.82666099999999998</v>
      </c>
      <c r="G158" s="58">
        <v>-5.8363999999999999E-2</v>
      </c>
      <c r="H158" s="58">
        <v>1.2472E-2</v>
      </c>
      <c r="I158" s="60">
        <v>2.8700000000000001E-6</v>
      </c>
      <c r="J158" s="58">
        <v>2.329442E-2</v>
      </c>
      <c r="K158" s="58">
        <v>2.3110000000000001E-4</v>
      </c>
    </row>
    <row r="159" spans="1:11" x14ac:dyDescent="0.35">
      <c r="A159" s="4" t="s">
        <v>419</v>
      </c>
      <c r="B159" s="4">
        <v>14</v>
      </c>
      <c r="C159" s="57">
        <v>75614504</v>
      </c>
      <c r="D159" s="58">
        <v>68.487393999999995</v>
      </c>
      <c r="E159" s="59" t="s">
        <v>74</v>
      </c>
      <c r="F159" s="58">
        <v>0.45805800000000002</v>
      </c>
      <c r="G159" s="58">
        <v>5.1715999999999998E-2</v>
      </c>
      <c r="H159" s="58">
        <v>9.7078000000000008E-3</v>
      </c>
      <c r="I159" s="60">
        <v>9.9699999999999999E-8</v>
      </c>
      <c r="J159" s="58">
        <v>1.4143300000000001E-3</v>
      </c>
      <c r="K159" s="58">
        <v>3.122E-4</v>
      </c>
    </row>
    <row r="160" spans="1:11" x14ac:dyDescent="0.35">
      <c r="A160" s="4" t="s">
        <v>420</v>
      </c>
      <c r="B160" s="4">
        <v>14</v>
      </c>
      <c r="C160" s="57">
        <v>100145710</v>
      </c>
      <c r="D160" s="58">
        <v>106.34292000000001</v>
      </c>
      <c r="E160" s="59" t="s">
        <v>71</v>
      </c>
      <c r="F160" s="58">
        <v>0.57696700000000001</v>
      </c>
      <c r="G160" s="58">
        <v>-5.5379999999999999E-2</v>
      </c>
      <c r="H160" s="58">
        <v>9.7576999999999994E-3</v>
      </c>
      <c r="I160" s="60">
        <v>1.3799999999999999E-8</v>
      </c>
      <c r="J160" s="58">
        <v>2.5462999999999999E-4</v>
      </c>
      <c r="K160" s="58">
        <v>3.523E-4</v>
      </c>
    </row>
    <row r="161" spans="1:11" x14ac:dyDescent="0.35">
      <c r="A161" s="4" t="s">
        <v>421</v>
      </c>
      <c r="B161" s="4">
        <v>15</v>
      </c>
      <c r="C161" s="57">
        <v>67455630</v>
      </c>
      <c r="D161" s="58">
        <v>91.268332999999998</v>
      </c>
      <c r="E161" s="59" t="s">
        <v>71</v>
      </c>
      <c r="F161" s="58">
        <v>0.79427099999999995</v>
      </c>
      <c r="G161" s="58">
        <v>6.9742999999999999E-2</v>
      </c>
      <c r="H161" s="58">
        <v>1.1894800000000001E-2</v>
      </c>
      <c r="I161" s="60">
        <v>4.5399999999999996E-9</v>
      </c>
      <c r="J161" s="58">
        <v>9.7689999999999995E-5</v>
      </c>
      <c r="K161" s="58">
        <v>3.703E-4</v>
      </c>
    </row>
    <row r="162" spans="1:11" x14ac:dyDescent="0.35">
      <c r="A162" s="4" t="s">
        <v>422</v>
      </c>
      <c r="B162" s="4">
        <v>15</v>
      </c>
      <c r="C162" s="57">
        <v>78687353</v>
      </c>
      <c r="D162" s="58">
        <v>101.93595000000001</v>
      </c>
      <c r="E162" s="59" t="s">
        <v>70</v>
      </c>
      <c r="F162" s="58">
        <v>0.401088</v>
      </c>
      <c r="G162" s="58">
        <v>-4.9707000000000001E-2</v>
      </c>
      <c r="H162" s="58">
        <v>9.7359999999999999E-3</v>
      </c>
      <c r="I162" s="60">
        <v>3.3000000000000002E-7</v>
      </c>
      <c r="J162" s="58">
        <v>4.0158099999999999E-3</v>
      </c>
      <c r="K162" s="58">
        <v>2.7829999999999999E-4</v>
      </c>
    </row>
    <row r="163" spans="1:11" x14ac:dyDescent="0.35">
      <c r="A163" s="4" t="s">
        <v>423</v>
      </c>
      <c r="B163" s="4">
        <v>15</v>
      </c>
      <c r="C163" s="57">
        <v>79074294</v>
      </c>
      <c r="D163" s="58">
        <v>102.31350999999999</v>
      </c>
      <c r="E163" s="59" t="s">
        <v>71</v>
      </c>
      <c r="F163" s="58">
        <v>0.67576899999999995</v>
      </c>
      <c r="G163" s="58">
        <v>8.2043400000000002E-2</v>
      </c>
      <c r="H163" s="58">
        <v>1.24534E-2</v>
      </c>
      <c r="I163" s="60">
        <v>4.46E-11</v>
      </c>
      <c r="J163" s="58">
        <v>2.4959999999999999E-6</v>
      </c>
      <c r="K163" s="58">
        <v>6.8849999999999998E-4</v>
      </c>
    </row>
    <row r="164" spans="1:11" x14ac:dyDescent="0.35">
      <c r="A164" s="4" t="s">
        <v>424</v>
      </c>
      <c r="B164" s="4">
        <v>15</v>
      </c>
      <c r="C164" s="57">
        <v>79124475</v>
      </c>
      <c r="D164" s="58">
        <v>102.35084000000001</v>
      </c>
      <c r="E164" s="59" t="s">
        <v>71</v>
      </c>
      <c r="F164" s="58">
        <v>0.58583099999999999</v>
      </c>
      <c r="G164" s="58">
        <v>5.6986000000000002E-2</v>
      </c>
      <c r="H164" s="58">
        <v>1.0097399999999999E-2</v>
      </c>
      <c r="I164" s="60">
        <v>1.6700000000000001E-8</v>
      </c>
      <c r="J164" s="58">
        <v>2.9499000000000002E-4</v>
      </c>
      <c r="K164" s="58">
        <v>3.6939999999999998E-4</v>
      </c>
    </row>
    <row r="165" spans="1:11" x14ac:dyDescent="0.35">
      <c r="A165" s="4" t="s">
        <v>425</v>
      </c>
      <c r="B165" s="4">
        <v>15</v>
      </c>
      <c r="C165" s="57">
        <v>89574218</v>
      </c>
      <c r="D165" s="58">
        <v>115.6362</v>
      </c>
      <c r="E165" s="59" t="s">
        <v>72</v>
      </c>
      <c r="F165" s="58">
        <v>9.7717999999999999E-2</v>
      </c>
      <c r="G165" s="58">
        <v>-9.6711000000000005E-2</v>
      </c>
      <c r="H165" s="58">
        <v>1.7567900000000001E-2</v>
      </c>
      <c r="I165" s="60">
        <v>3.69E-8</v>
      </c>
      <c r="J165" s="58">
        <v>6.0079999999999997E-4</v>
      </c>
      <c r="K165" s="58">
        <v>3.814E-4</v>
      </c>
    </row>
    <row r="166" spans="1:11" x14ac:dyDescent="0.35">
      <c r="A166" s="4" t="s">
        <v>426</v>
      </c>
      <c r="B166" s="4">
        <v>15</v>
      </c>
      <c r="C166" s="57">
        <v>91437388</v>
      </c>
      <c r="D166" s="58">
        <v>119.08844000000001</v>
      </c>
      <c r="E166" s="59" t="s">
        <v>72</v>
      </c>
      <c r="F166" s="58">
        <v>0.69748299999999996</v>
      </c>
      <c r="G166" s="58">
        <v>-5.9873999999999997E-2</v>
      </c>
      <c r="H166" s="58">
        <v>1.0985399999999999E-2</v>
      </c>
      <c r="I166" s="60">
        <v>5.03E-8</v>
      </c>
      <c r="J166" s="58">
        <v>7.9053999999999995E-4</v>
      </c>
      <c r="K166" s="58">
        <v>3.5710000000000001E-4</v>
      </c>
    </row>
    <row r="167" spans="1:11" x14ac:dyDescent="0.35">
      <c r="A167" s="4" t="s">
        <v>427</v>
      </c>
      <c r="B167" s="4">
        <v>15</v>
      </c>
      <c r="C167" s="57">
        <v>96146414</v>
      </c>
      <c r="D167" s="58">
        <v>133.97998000000001</v>
      </c>
      <c r="E167" s="59" t="s">
        <v>72</v>
      </c>
      <c r="F167" s="58">
        <v>0.75889799999999996</v>
      </c>
      <c r="G167" s="58">
        <v>5.1423000000000003E-2</v>
      </c>
      <c r="H167" s="58">
        <v>1.08699E-2</v>
      </c>
      <c r="I167" s="60">
        <v>2.2400000000000002E-6</v>
      </c>
      <c r="J167" s="58">
        <v>1.8991069999999999E-2</v>
      </c>
      <c r="K167" s="58">
        <v>2.2609999999999999E-4</v>
      </c>
    </row>
    <row r="168" spans="1:11" x14ac:dyDescent="0.35">
      <c r="A168" s="4" t="s">
        <v>428</v>
      </c>
      <c r="B168" s="4">
        <v>15</v>
      </c>
      <c r="C168" s="57">
        <v>99219598</v>
      </c>
      <c r="D168" s="58">
        <v>142.32897</v>
      </c>
      <c r="E168" s="59" t="s">
        <v>70</v>
      </c>
      <c r="F168" s="58">
        <v>0.83312699999999995</v>
      </c>
      <c r="G168" s="58">
        <v>-6.9526400000000002E-2</v>
      </c>
      <c r="H168" s="58">
        <v>1.42866E-2</v>
      </c>
      <c r="I168" s="60">
        <v>1.1400000000000001E-6</v>
      </c>
      <c r="J168" s="58">
        <v>1.103639E-2</v>
      </c>
      <c r="K168" s="58">
        <v>3.1869999999999999E-4</v>
      </c>
    </row>
    <row r="169" spans="1:11" x14ac:dyDescent="0.35">
      <c r="A169" s="4" t="s">
        <v>429</v>
      </c>
      <c r="B169" s="4">
        <v>16</v>
      </c>
      <c r="C169" s="57">
        <v>75308440</v>
      </c>
      <c r="D169" s="58">
        <v>91.750175999999996</v>
      </c>
      <c r="E169" s="59" t="s">
        <v>74</v>
      </c>
      <c r="F169" s="58">
        <v>0.49390099999999998</v>
      </c>
      <c r="G169" s="58">
        <v>-5.0202999999999998E-2</v>
      </c>
      <c r="H169" s="58">
        <v>9.9346999999999994E-3</v>
      </c>
      <c r="I169" s="60">
        <v>4.34E-7</v>
      </c>
      <c r="J169" s="58">
        <v>5.1073400000000001E-3</v>
      </c>
      <c r="K169" s="58">
        <v>2.9599999999999998E-4</v>
      </c>
    </row>
    <row r="170" spans="1:11" x14ac:dyDescent="0.35">
      <c r="A170" s="4" t="s">
        <v>430</v>
      </c>
      <c r="B170" s="4">
        <v>16</v>
      </c>
      <c r="C170" s="57">
        <v>83045790</v>
      </c>
      <c r="D170" s="58">
        <v>109.33559</v>
      </c>
      <c r="E170" s="59" t="s">
        <v>72</v>
      </c>
      <c r="F170" s="58">
        <v>0.77244999999999997</v>
      </c>
      <c r="G170" s="58">
        <v>5.5489999999999998E-2</v>
      </c>
      <c r="H170" s="58">
        <v>1.1701E-2</v>
      </c>
      <c r="I170" s="60">
        <v>2.1100000000000001E-6</v>
      </c>
      <c r="J170" s="58">
        <v>1.8253800000000001E-2</v>
      </c>
      <c r="K170" s="58">
        <v>2.5280000000000002E-4</v>
      </c>
    </row>
    <row r="171" spans="1:11" x14ac:dyDescent="0.35">
      <c r="A171" s="4" t="s">
        <v>431</v>
      </c>
      <c r="B171" s="4">
        <v>17</v>
      </c>
      <c r="C171" s="57">
        <v>2133250</v>
      </c>
      <c r="D171" s="58">
        <v>6.9104033999999999</v>
      </c>
      <c r="E171" s="59" t="s">
        <v>70</v>
      </c>
      <c r="F171" s="58">
        <v>0.64560200000000001</v>
      </c>
      <c r="G171" s="58">
        <v>-4.8455400000000003E-2</v>
      </c>
      <c r="H171" s="58">
        <v>9.6074999999999997E-3</v>
      </c>
      <c r="I171" s="60">
        <v>4.5699999999999998E-7</v>
      </c>
      <c r="J171" s="58">
        <v>5.3078300000000004E-3</v>
      </c>
      <c r="K171" s="58">
        <v>2.5310000000000003E-4</v>
      </c>
    </row>
    <row r="172" spans="1:11" x14ac:dyDescent="0.35">
      <c r="A172" s="4" t="s">
        <v>432</v>
      </c>
      <c r="B172" s="4">
        <v>17</v>
      </c>
      <c r="C172" s="57">
        <v>40565926</v>
      </c>
      <c r="D172" s="58">
        <v>66.527299999999997</v>
      </c>
      <c r="E172" s="59" t="s">
        <v>70</v>
      </c>
      <c r="F172" s="58">
        <v>0.84081700000000004</v>
      </c>
      <c r="G172" s="58">
        <v>-6.58556E-2</v>
      </c>
      <c r="H172" s="58">
        <v>1.28384E-2</v>
      </c>
      <c r="I172" s="60">
        <v>2.8999999999999998E-7</v>
      </c>
      <c r="J172" s="58">
        <v>3.62868E-3</v>
      </c>
      <c r="K172" s="58">
        <v>2.7530000000000002E-4</v>
      </c>
    </row>
    <row r="173" spans="1:11" x14ac:dyDescent="0.35">
      <c r="A173" s="4" t="s">
        <v>433</v>
      </c>
      <c r="B173" s="4">
        <v>17</v>
      </c>
      <c r="C173" s="57">
        <v>43658409</v>
      </c>
      <c r="D173" s="58">
        <v>68.797471999999999</v>
      </c>
      <c r="E173" s="59" t="s">
        <v>72</v>
      </c>
      <c r="F173" s="58">
        <v>9.7290000000000001E-2</v>
      </c>
      <c r="G173" s="58">
        <v>0.110662</v>
      </c>
      <c r="H173" s="58">
        <v>2.3067600000000001E-2</v>
      </c>
      <c r="I173" s="60">
        <v>1.61E-6</v>
      </c>
      <c r="J173" s="58">
        <v>1.47122E-2</v>
      </c>
      <c r="K173" s="58">
        <v>5.1449999999999998E-4</v>
      </c>
    </row>
    <row r="174" spans="1:11" x14ac:dyDescent="0.35">
      <c r="A174" s="4" t="s">
        <v>434</v>
      </c>
      <c r="B174" s="4">
        <v>17</v>
      </c>
      <c r="C174" s="57">
        <v>44977040</v>
      </c>
      <c r="D174" s="58">
        <v>69.451763999999997</v>
      </c>
      <c r="E174" s="59" t="s">
        <v>69</v>
      </c>
      <c r="F174" s="58">
        <v>0.38995099999999999</v>
      </c>
      <c r="G174" s="58">
        <v>4.7132199999999999E-2</v>
      </c>
      <c r="H174" s="58">
        <v>9.8413000000000007E-3</v>
      </c>
      <c r="I174" s="60">
        <v>1.6700000000000001E-6</v>
      </c>
      <c r="J174" s="58">
        <v>1.502094E-2</v>
      </c>
      <c r="K174" s="58">
        <v>2.4879999999999998E-4</v>
      </c>
    </row>
    <row r="175" spans="1:11" x14ac:dyDescent="0.35">
      <c r="A175" s="4" t="s">
        <v>435</v>
      </c>
      <c r="B175" s="4">
        <v>17</v>
      </c>
      <c r="C175" s="57">
        <v>47060322</v>
      </c>
      <c r="D175" s="58">
        <v>70.785730000000001</v>
      </c>
      <c r="E175" s="59" t="s">
        <v>71</v>
      </c>
      <c r="F175" s="58">
        <v>0.71587100000000004</v>
      </c>
      <c r="G175" s="58">
        <v>6.7872799999999997E-2</v>
      </c>
      <c r="H175" s="58">
        <v>1.13414E-2</v>
      </c>
      <c r="I175" s="60">
        <v>2.1700000000000002E-9</v>
      </c>
      <c r="J175" s="58">
        <v>5.4240000000000002E-5</v>
      </c>
      <c r="K175" s="58">
        <v>4.3760000000000001E-4</v>
      </c>
    </row>
    <row r="176" spans="1:11" x14ac:dyDescent="0.35">
      <c r="A176" s="4" t="s">
        <v>436</v>
      </c>
      <c r="B176" s="4">
        <v>17</v>
      </c>
      <c r="C176" s="57">
        <v>47402807</v>
      </c>
      <c r="D176" s="58">
        <v>71.221560999999994</v>
      </c>
      <c r="E176" s="59" t="s">
        <v>71</v>
      </c>
      <c r="F176" s="58">
        <v>0.67588899999999996</v>
      </c>
      <c r="G176" s="58">
        <v>-5.6240400000000003E-2</v>
      </c>
      <c r="H176" s="58">
        <v>1.03623E-2</v>
      </c>
      <c r="I176" s="60">
        <v>5.7200000000000003E-8</v>
      </c>
      <c r="J176" s="58">
        <v>8.8907999999999999E-4</v>
      </c>
      <c r="K176" s="58">
        <v>3.2689999999999998E-4</v>
      </c>
    </row>
    <row r="177" spans="1:11" x14ac:dyDescent="0.35">
      <c r="A177" s="4" t="s">
        <v>200</v>
      </c>
      <c r="B177" s="4">
        <v>17</v>
      </c>
      <c r="C177" s="57">
        <v>59013488</v>
      </c>
      <c r="D177" s="58">
        <v>86.118071999999998</v>
      </c>
      <c r="E177" s="59" t="s">
        <v>70</v>
      </c>
      <c r="F177" s="58">
        <v>0.85348400000000002</v>
      </c>
      <c r="G177" s="58">
        <v>-0.10062599999999999</v>
      </c>
      <c r="H177" s="58">
        <v>1.4768099999999999E-2</v>
      </c>
      <c r="I177" s="60">
        <v>9.5099999999999997E-12</v>
      </c>
      <c r="J177" s="58">
        <v>6.0470000000000001E-7</v>
      </c>
      <c r="K177" s="58">
        <v>6.0340000000000003E-4</v>
      </c>
    </row>
    <row r="178" spans="1:11" x14ac:dyDescent="0.35">
      <c r="A178" s="4" t="s">
        <v>201</v>
      </c>
      <c r="B178" s="4">
        <v>17</v>
      </c>
      <c r="C178" s="57">
        <v>59478776</v>
      </c>
      <c r="D178" s="58">
        <v>87.097386999999998</v>
      </c>
      <c r="E178" s="59" t="s">
        <v>69</v>
      </c>
      <c r="F178" s="58">
        <v>0.35110599999999997</v>
      </c>
      <c r="G178" s="58">
        <v>-5.7419199999999997E-2</v>
      </c>
      <c r="H178" s="58">
        <v>1.1046E-2</v>
      </c>
      <c r="I178" s="60">
        <v>2.0100000000000001E-7</v>
      </c>
      <c r="J178" s="58">
        <v>2.6387099999999998E-3</v>
      </c>
      <c r="K178" s="58">
        <v>3.5169999999999998E-4</v>
      </c>
    </row>
    <row r="179" spans="1:11" x14ac:dyDescent="0.35">
      <c r="A179" s="4" t="s">
        <v>202</v>
      </c>
      <c r="B179" s="4">
        <v>17</v>
      </c>
      <c r="C179" s="57">
        <v>73886888</v>
      </c>
      <c r="D179" s="58">
        <v>110.38442000000001</v>
      </c>
      <c r="E179" s="59" t="s">
        <v>72</v>
      </c>
      <c r="F179" s="58">
        <v>0.65944499999999995</v>
      </c>
      <c r="G179" s="58">
        <v>5.5802499999999998E-2</v>
      </c>
      <c r="H179" s="58">
        <v>1.02883E-2</v>
      </c>
      <c r="I179" s="60">
        <v>5.8299999999999999E-8</v>
      </c>
      <c r="J179" s="58">
        <v>8.9687999999999996E-4</v>
      </c>
      <c r="K179" s="58">
        <v>3.2739999999999999E-4</v>
      </c>
    </row>
    <row r="180" spans="1:11" x14ac:dyDescent="0.35">
      <c r="A180" s="4" t="s">
        <v>203</v>
      </c>
      <c r="B180" s="4">
        <v>17</v>
      </c>
      <c r="C180" s="57">
        <v>74256913</v>
      </c>
      <c r="D180" s="58">
        <v>110.75646</v>
      </c>
      <c r="E180" s="59" t="s">
        <v>71</v>
      </c>
      <c r="F180" s="58">
        <v>0.63574699999999995</v>
      </c>
      <c r="G180" s="58">
        <v>4.7746200000000003E-2</v>
      </c>
      <c r="H180" s="58">
        <v>1.01093E-2</v>
      </c>
      <c r="I180" s="60">
        <v>2.3199999999999998E-6</v>
      </c>
      <c r="J180" s="58">
        <v>1.9592700000000001E-2</v>
      </c>
      <c r="K180" s="58">
        <v>2.474E-4</v>
      </c>
    </row>
    <row r="181" spans="1:11" x14ac:dyDescent="0.35">
      <c r="A181" s="4" t="s">
        <v>204</v>
      </c>
      <c r="B181" s="4">
        <v>18</v>
      </c>
      <c r="C181" s="57">
        <v>57838401</v>
      </c>
      <c r="D181" s="58">
        <v>82.160865000000001</v>
      </c>
      <c r="E181" s="59" t="s">
        <v>69</v>
      </c>
      <c r="F181" s="58">
        <v>0.74316499999999996</v>
      </c>
      <c r="G181" s="58">
        <v>-5.8162999999999999E-2</v>
      </c>
      <c r="H181" s="58">
        <v>1.0518100000000001E-2</v>
      </c>
      <c r="I181" s="60">
        <v>3.2100000000000003E-8</v>
      </c>
      <c r="J181" s="58">
        <v>5.2784999999999996E-4</v>
      </c>
      <c r="K181" s="58">
        <v>3.0509999999999999E-4</v>
      </c>
    </row>
    <row r="182" spans="1:11" x14ac:dyDescent="0.35">
      <c r="A182" s="4" t="s">
        <v>205</v>
      </c>
      <c r="B182" s="4">
        <v>19</v>
      </c>
      <c r="C182" s="57">
        <v>10964632</v>
      </c>
      <c r="D182" s="58">
        <v>31.798607000000001</v>
      </c>
      <c r="E182" s="59" t="s">
        <v>69</v>
      </c>
      <c r="F182" s="58">
        <v>0.74929900000000005</v>
      </c>
      <c r="G182" s="58">
        <v>5.4487500000000001E-2</v>
      </c>
      <c r="H182" s="58">
        <v>1.0980200000000001E-2</v>
      </c>
      <c r="I182" s="60">
        <v>6.9699999999999995E-7</v>
      </c>
      <c r="J182" s="58">
        <v>7.3853299999999998E-3</v>
      </c>
      <c r="K182" s="58">
        <v>2.6059999999999999E-4</v>
      </c>
    </row>
    <row r="183" spans="1:11" x14ac:dyDescent="0.35">
      <c r="A183" s="4" t="s">
        <v>206</v>
      </c>
      <c r="B183" s="4">
        <v>19</v>
      </c>
      <c r="C183" s="57">
        <v>11188247</v>
      </c>
      <c r="D183" s="58">
        <v>31.87293</v>
      </c>
      <c r="E183" s="59" t="s">
        <v>69</v>
      </c>
      <c r="F183" s="58">
        <v>0.89962200000000003</v>
      </c>
      <c r="G183" s="58">
        <v>0.11028</v>
      </c>
      <c r="H183" s="58">
        <v>1.7421200000000001E-2</v>
      </c>
      <c r="I183" s="60">
        <v>2.4499999999999998E-10</v>
      </c>
      <c r="J183" s="58">
        <v>8.0819999999999999E-6</v>
      </c>
      <c r="K183" s="58">
        <v>5.0679999999999996E-4</v>
      </c>
    </row>
    <row r="184" spans="1:11" x14ac:dyDescent="0.35">
      <c r="A184" s="4" t="s">
        <v>207</v>
      </c>
      <c r="B184" s="4">
        <v>19</v>
      </c>
      <c r="C184" s="57">
        <v>11206575</v>
      </c>
      <c r="D184" s="58">
        <v>31.899142999999999</v>
      </c>
      <c r="E184" s="59" t="s">
        <v>72</v>
      </c>
      <c r="F184" s="58">
        <v>0.52247600000000005</v>
      </c>
      <c r="G184" s="58">
        <v>-5.63933E-2</v>
      </c>
      <c r="H184" s="58">
        <v>1.11831E-2</v>
      </c>
      <c r="I184" s="60">
        <v>4.5900000000000002E-7</v>
      </c>
      <c r="J184" s="58">
        <v>5.3078300000000004E-3</v>
      </c>
      <c r="K184" s="58">
        <v>3.7290000000000001E-4</v>
      </c>
    </row>
    <row r="185" spans="1:11" x14ac:dyDescent="0.35">
      <c r="A185" s="4" t="s">
        <v>208</v>
      </c>
      <c r="B185" s="4">
        <v>19</v>
      </c>
      <c r="C185" s="57">
        <v>15982760</v>
      </c>
      <c r="D185" s="58">
        <v>39.656992000000002</v>
      </c>
      <c r="E185" s="59" t="s">
        <v>70</v>
      </c>
      <c r="F185" s="58">
        <v>0.65564800000000001</v>
      </c>
      <c r="G185" s="58">
        <v>-4.6545999999999997E-2</v>
      </c>
      <c r="H185" s="58">
        <v>9.6054E-3</v>
      </c>
      <c r="I185" s="60">
        <v>1.26E-6</v>
      </c>
      <c r="J185" s="58">
        <v>1.196355E-2</v>
      </c>
      <c r="K185" s="58">
        <v>2.3049999999999999E-4</v>
      </c>
    </row>
    <row r="186" spans="1:11" x14ac:dyDescent="0.35">
      <c r="A186" s="4" t="s">
        <v>209</v>
      </c>
      <c r="B186" s="4">
        <v>19</v>
      </c>
      <c r="C186" s="57">
        <v>17807147</v>
      </c>
      <c r="D186" s="58">
        <v>43.460417</v>
      </c>
      <c r="E186" s="59" t="s">
        <v>70</v>
      </c>
      <c r="F186" s="58">
        <v>0.42330000000000001</v>
      </c>
      <c r="G186" s="58">
        <v>5.7355200000000002E-2</v>
      </c>
      <c r="H186" s="58">
        <v>1.26566E-2</v>
      </c>
      <c r="I186" s="60">
        <v>5.8499999999999999E-6</v>
      </c>
      <c r="J186" s="58">
        <v>4.2217919999999999E-2</v>
      </c>
      <c r="K186" s="58">
        <v>3.7790000000000002E-4</v>
      </c>
    </row>
    <row r="187" spans="1:11" x14ac:dyDescent="0.35">
      <c r="A187" s="4" t="s">
        <v>210</v>
      </c>
      <c r="B187" s="4">
        <v>19</v>
      </c>
      <c r="C187" s="57">
        <v>17854655</v>
      </c>
      <c r="D187" s="58">
        <v>43.569172999999999</v>
      </c>
      <c r="E187" s="59" t="s">
        <v>69</v>
      </c>
      <c r="F187" s="58">
        <v>0.56509100000000001</v>
      </c>
      <c r="G187" s="58">
        <v>-7.8498100000000001E-2</v>
      </c>
      <c r="H187" s="58">
        <v>1.28611E-2</v>
      </c>
      <c r="I187" s="60">
        <v>1.0399999999999999E-9</v>
      </c>
      <c r="J187" s="58">
        <v>3.025E-5</v>
      </c>
      <c r="K187" s="58">
        <v>7.1259999999999997E-4</v>
      </c>
    </row>
    <row r="188" spans="1:11" x14ac:dyDescent="0.35">
      <c r="A188" s="4" t="s">
        <v>211</v>
      </c>
      <c r="B188" s="4">
        <v>19</v>
      </c>
      <c r="C188" s="57">
        <v>41790086</v>
      </c>
      <c r="D188" s="58">
        <v>65.792496</v>
      </c>
      <c r="E188" s="59" t="s">
        <v>74</v>
      </c>
      <c r="F188" s="58">
        <v>0.85975599999999996</v>
      </c>
      <c r="G188" s="58">
        <v>-9.6161300000000005E-2</v>
      </c>
      <c r="H188" s="58">
        <v>1.5023E-2</v>
      </c>
      <c r="I188" s="60">
        <v>1.5400000000000001E-10</v>
      </c>
      <c r="J188" s="58">
        <v>6.1469999999999998E-6</v>
      </c>
      <c r="K188" s="58">
        <v>5.3109999999999995E-4</v>
      </c>
    </row>
    <row r="189" spans="1:11" x14ac:dyDescent="0.35">
      <c r="A189" s="4" t="s">
        <v>212</v>
      </c>
      <c r="B189" s="4">
        <v>19</v>
      </c>
      <c r="C189" s="57">
        <v>41877491</v>
      </c>
      <c r="D189" s="58">
        <v>66.133178999999998</v>
      </c>
      <c r="E189" s="59" t="s">
        <v>69</v>
      </c>
      <c r="F189" s="58">
        <v>0.74866699999999997</v>
      </c>
      <c r="G189" s="58">
        <v>-7.7840400000000004E-2</v>
      </c>
      <c r="H189" s="58">
        <v>1.21677E-2</v>
      </c>
      <c r="I189" s="60">
        <v>1.58E-10</v>
      </c>
      <c r="J189" s="58">
        <v>6.1469999999999998E-6</v>
      </c>
      <c r="K189" s="58">
        <v>5.3970000000000005E-4</v>
      </c>
    </row>
    <row r="190" spans="1:11" x14ac:dyDescent="0.35">
      <c r="A190" s="4" t="s">
        <v>213</v>
      </c>
      <c r="B190" s="4">
        <v>19</v>
      </c>
      <c r="C190" s="57">
        <v>45319631</v>
      </c>
      <c r="D190" s="58">
        <v>70.424678</v>
      </c>
      <c r="E190" s="59" t="s">
        <v>69</v>
      </c>
      <c r="F190" s="58">
        <v>0.96614100000000003</v>
      </c>
      <c r="G190" s="58">
        <v>0.170237</v>
      </c>
      <c r="H190" s="58">
        <v>3.1941499999999998E-2</v>
      </c>
      <c r="I190" s="60">
        <v>9.8399999999999994E-8</v>
      </c>
      <c r="J190" s="58">
        <v>1.4143300000000001E-3</v>
      </c>
      <c r="K190" s="58">
        <v>4.3159999999999997E-4</v>
      </c>
    </row>
    <row r="191" spans="1:11" x14ac:dyDescent="0.35">
      <c r="A191" s="4" t="s">
        <v>214</v>
      </c>
      <c r="B191" s="4">
        <v>19</v>
      </c>
      <c r="C191" s="57">
        <v>45408836</v>
      </c>
      <c r="D191" s="58">
        <v>70.713149999999999</v>
      </c>
      <c r="E191" s="59" t="s">
        <v>69</v>
      </c>
      <c r="F191" s="58">
        <v>0.49706499999999998</v>
      </c>
      <c r="G191" s="58">
        <v>-6.1375899999999997E-2</v>
      </c>
      <c r="H191" s="58">
        <v>1.0145899999999999E-2</v>
      </c>
      <c r="I191" s="60">
        <v>1.45E-9</v>
      </c>
      <c r="J191" s="58">
        <v>4.0710000000000002E-5</v>
      </c>
      <c r="K191" s="58">
        <v>4.4230000000000002E-4</v>
      </c>
    </row>
    <row r="192" spans="1:11" x14ac:dyDescent="0.35">
      <c r="A192" s="4" t="s">
        <v>215</v>
      </c>
      <c r="B192" s="4">
        <v>19</v>
      </c>
      <c r="C192" s="57">
        <v>45422946</v>
      </c>
      <c r="D192" s="58">
        <v>70.728012000000007</v>
      </c>
      <c r="E192" s="59" t="s">
        <v>72</v>
      </c>
      <c r="F192" s="58">
        <v>0.83396400000000004</v>
      </c>
      <c r="G192" s="58">
        <v>-8.4836800000000004E-2</v>
      </c>
      <c r="H192" s="58">
        <v>1.41592E-2</v>
      </c>
      <c r="I192" s="60">
        <v>2.0799999999999998E-9</v>
      </c>
      <c r="J192" s="58">
        <v>5.2859999999999999E-5</v>
      </c>
      <c r="K192" s="58">
        <v>4.7360000000000002E-4</v>
      </c>
    </row>
    <row r="193" spans="1:11" x14ac:dyDescent="0.35">
      <c r="A193" s="4" t="s">
        <v>216</v>
      </c>
      <c r="B193" s="4">
        <v>19</v>
      </c>
      <c r="C193" s="57">
        <v>45801579</v>
      </c>
      <c r="D193" s="58">
        <v>71.362016999999994</v>
      </c>
      <c r="E193" s="59" t="s">
        <v>74</v>
      </c>
      <c r="F193" s="58">
        <v>0.61841599999999997</v>
      </c>
      <c r="G193" s="58">
        <v>-5.3046099999999999E-2</v>
      </c>
      <c r="H193" s="58">
        <v>1.02056E-2</v>
      </c>
      <c r="I193" s="60">
        <v>2.0200000000000001E-7</v>
      </c>
      <c r="J193" s="58">
        <v>2.6387099999999998E-3</v>
      </c>
      <c r="K193" s="58">
        <v>3.1280000000000001E-4</v>
      </c>
    </row>
    <row r="194" spans="1:11" x14ac:dyDescent="0.35">
      <c r="A194" s="4" t="s">
        <v>217</v>
      </c>
      <c r="B194" s="4">
        <v>19</v>
      </c>
      <c r="C194" s="57">
        <v>46190268</v>
      </c>
      <c r="D194" s="58">
        <v>71.876549999999995</v>
      </c>
      <c r="E194" s="59" t="s">
        <v>69</v>
      </c>
      <c r="F194" s="58">
        <v>0.51691100000000001</v>
      </c>
      <c r="G194" s="58">
        <v>4.6209E-2</v>
      </c>
      <c r="H194" s="58">
        <v>9.8814000000000003E-3</v>
      </c>
      <c r="I194" s="60">
        <v>2.92E-6</v>
      </c>
      <c r="J194" s="58">
        <v>2.335197E-2</v>
      </c>
      <c r="K194" s="58">
        <v>2.5050000000000002E-4</v>
      </c>
    </row>
    <row r="195" spans="1:11" x14ac:dyDescent="0.35">
      <c r="A195" s="4" t="s">
        <v>218</v>
      </c>
      <c r="B195" s="4">
        <v>20</v>
      </c>
      <c r="C195" s="57">
        <v>17594729</v>
      </c>
      <c r="D195" s="58">
        <v>41.783377000000002</v>
      </c>
      <c r="E195" s="59" t="s">
        <v>69</v>
      </c>
      <c r="F195" s="58">
        <v>0.77978499999999995</v>
      </c>
      <c r="G195" s="58">
        <v>-6.2139E-2</v>
      </c>
      <c r="H195" s="58">
        <v>1.16233E-2</v>
      </c>
      <c r="I195" s="60">
        <v>8.9900000000000004E-8</v>
      </c>
      <c r="J195" s="58">
        <v>1.31044E-3</v>
      </c>
      <c r="K195" s="58">
        <v>3.1369999999999998E-4</v>
      </c>
    </row>
    <row r="196" spans="1:11" x14ac:dyDescent="0.35">
      <c r="A196" s="4" t="s">
        <v>219</v>
      </c>
      <c r="B196" s="4">
        <v>20</v>
      </c>
      <c r="C196" s="57">
        <v>39822332</v>
      </c>
      <c r="D196" s="58">
        <v>59.763469000000001</v>
      </c>
      <c r="E196" s="59" t="s">
        <v>70</v>
      </c>
      <c r="F196" s="58">
        <v>0.70443699999999998</v>
      </c>
      <c r="G196" s="58">
        <v>-4.7198999999999998E-2</v>
      </c>
      <c r="H196" s="58">
        <v>1.0234399999999999E-2</v>
      </c>
      <c r="I196" s="60">
        <v>3.9899999999999999E-6</v>
      </c>
      <c r="J196" s="58">
        <v>3.036142E-2</v>
      </c>
      <c r="K196" s="58">
        <v>2.1880000000000001E-4</v>
      </c>
    </row>
    <row r="197" spans="1:11" x14ac:dyDescent="0.35">
      <c r="A197" s="4" t="s">
        <v>220</v>
      </c>
      <c r="B197" s="4">
        <v>20</v>
      </c>
      <c r="C197" s="57">
        <v>40964651</v>
      </c>
      <c r="D197" s="58">
        <v>60.988836999999997</v>
      </c>
      <c r="E197" s="59" t="s">
        <v>70</v>
      </c>
      <c r="F197" s="58">
        <v>0.85923400000000005</v>
      </c>
      <c r="G197" s="58">
        <v>-6.6380999999999996E-2</v>
      </c>
      <c r="H197" s="58">
        <v>1.44256E-2</v>
      </c>
      <c r="I197" s="60">
        <v>4.1899999999999997E-6</v>
      </c>
      <c r="J197" s="58">
        <v>3.154593E-2</v>
      </c>
      <c r="K197" s="58">
        <v>2.5290000000000002E-4</v>
      </c>
    </row>
    <row r="198" spans="1:11" x14ac:dyDescent="0.35">
      <c r="A198" s="4" t="s">
        <v>221</v>
      </c>
      <c r="B198" s="4">
        <v>20</v>
      </c>
      <c r="C198" s="57">
        <v>47456892</v>
      </c>
      <c r="D198" s="58">
        <v>73.213645999999997</v>
      </c>
      <c r="E198" s="59" t="s">
        <v>73</v>
      </c>
      <c r="F198" s="58">
        <v>0.86250499999999997</v>
      </c>
      <c r="G198" s="58">
        <v>6.6293900000000003E-2</v>
      </c>
      <c r="H198" s="58">
        <v>1.3862899999999999E-2</v>
      </c>
      <c r="I198" s="60">
        <v>1.73E-6</v>
      </c>
      <c r="J198" s="58">
        <v>1.546341E-2</v>
      </c>
      <c r="K198" s="58">
        <v>2.4250000000000001E-4</v>
      </c>
    </row>
    <row r="199" spans="1:11" x14ac:dyDescent="0.35">
      <c r="A199" s="4" t="s">
        <v>222</v>
      </c>
      <c r="B199" s="4">
        <v>20</v>
      </c>
      <c r="C199" s="57">
        <v>48315902</v>
      </c>
      <c r="D199" s="58">
        <v>74.146129999999999</v>
      </c>
      <c r="E199" s="59" t="s">
        <v>69</v>
      </c>
      <c r="F199" s="58">
        <v>0.49536000000000002</v>
      </c>
      <c r="G199" s="58">
        <v>-4.3527000000000003E-2</v>
      </c>
      <c r="H199" s="58">
        <v>9.6521000000000003E-3</v>
      </c>
      <c r="I199" s="60">
        <v>6.4899999999999997E-6</v>
      </c>
      <c r="J199" s="58">
        <v>4.5677519999999999E-2</v>
      </c>
      <c r="K199" s="58">
        <v>2.2249999999999999E-4</v>
      </c>
    </row>
    <row r="200" spans="1:11" x14ac:dyDescent="0.35">
      <c r="A200" s="4" t="s">
        <v>223</v>
      </c>
      <c r="B200" s="4">
        <v>21</v>
      </c>
      <c r="C200" s="57">
        <v>30567941</v>
      </c>
      <c r="D200" s="58">
        <v>29.084889</v>
      </c>
      <c r="E200" s="59" t="s">
        <v>69</v>
      </c>
      <c r="F200" s="58">
        <v>0.82582500000000003</v>
      </c>
      <c r="G200" s="58">
        <v>-0.101718</v>
      </c>
      <c r="H200" s="58">
        <v>1.413E-2</v>
      </c>
      <c r="I200" s="60">
        <v>6.0800000000000003E-13</v>
      </c>
      <c r="J200" s="58">
        <v>5.669E-8</v>
      </c>
      <c r="K200" s="58">
        <v>7.0830000000000003E-4</v>
      </c>
    </row>
    <row r="201" spans="1:11" x14ac:dyDescent="0.35">
      <c r="A201" s="4" t="s">
        <v>224</v>
      </c>
      <c r="B201" s="4">
        <v>21</v>
      </c>
      <c r="C201" s="57">
        <v>35593827</v>
      </c>
      <c r="D201" s="58">
        <v>36.27852</v>
      </c>
      <c r="E201" s="59" t="s">
        <v>69</v>
      </c>
      <c r="F201" s="58">
        <v>0.87881399999999998</v>
      </c>
      <c r="G201" s="58">
        <v>-0.116202</v>
      </c>
      <c r="H201" s="58">
        <v>1.66619E-2</v>
      </c>
      <c r="I201" s="60">
        <v>3.0799999999999998E-12</v>
      </c>
      <c r="J201" s="58">
        <v>2.4209999999999998E-7</v>
      </c>
      <c r="K201" s="58">
        <v>6.8760000000000002E-4</v>
      </c>
    </row>
    <row r="202" spans="1:11" x14ac:dyDescent="0.35">
      <c r="A202" s="4" t="s">
        <v>225</v>
      </c>
      <c r="B202" s="4">
        <v>21</v>
      </c>
      <c r="C202" s="57">
        <v>35659776</v>
      </c>
      <c r="D202" s="58">
        <v>36.38597</v>
      </c>
      <c r="E202" s="59" t="s">
        <v>69</v>
      </c>
      <c r="F202" s="58">
        <v>0.76186699999999996</v>
      </c>
      <c r="G202" s="58">
        <v>-5.6908800000000002E-2</v>
      </c>
      <c r="H202" s="58">
        <v>1.16332E-2</v>
      </c>
      <c r="I202" s="60">
        <v>9.9800000000000002E-7</v>
      </c>
      <c r="J202" s="58">
        <v>1.027455E-2</v>
      </c>
      <c r="K202" s="58">
        <v>2.7779999999999998E-4</v>
      </c>
    </row>
    <row r="203" spans="1:11" x14ac:dyDescent="0.35">
      <c r="A203" s="4" t="s">
        <v>226</v>
      </c>
      <c r="B203" s="4">
        <v>22</v>
      </c>
      <c r="C203" s="57">
        <v>24658858</v>
      </c>
      <c r="D203" s="58">
        <v>22.665825000000002</v>
      </c>
      <c r="E203" s="59" t="s">
        <v>70</v>
      </c>
      <c r="F203" s="58">
        <v>2.9267999999999999E-2</v>
      </c>
      <c r="G203" s="58">
        <v>-0.180923</v>
      </c>
      <c r="H203" s="58">
        <v>2.83092E-2</v>
      </c>
      <c r="I203" s="60">
        <v>1.65E-10</v>
      </c>
      <c r="J203" s="58">
        <v>6.2349999999999996E-6</v>
      </c>
      <c r="K203" s="58">
        <v>4.2240000000000002E-4</v>
      </c>
    </row>
    <row r="204" spans="1:11" x14ac:dyDescent="0.35">
      <c r="A204" s="4" t="s">
        <v>227</v>
      </c>
      <c r="B204" s="4">
        <v>22</v>
      </c>
      <c r="C204" s="57">
        <v>30667277</v>
      </c>
      <c r="D204" s="58">
        <v>34.922607999999997</v>
      </c>
      <c r="E204" s="59" t="s">
        <v>71</v>
      </c>
      <c r="F204" s="58">
        <v>0.58794900000000005</v>
      </c>
      <c r="G204" s="58">
        <v>4.8138E-2</v>
      </c>
      <c r="H204" s="58">
        <v>9.6033000000000004E-3</v>
      </c>
      <c r="I204" s="60">
        <v>5.37E-7</v>
      </c>
      <c r="J204" s="58">
        <v>6.0598199999999996E-3</v>
      </c>
      <c r="K204" s="58">
        <v>2.633E-4</v>
      </c>
    </row>
  </sheetData>
  <mergeCells count="1">
    <mergeCell ref="A1:H1"/>
  </mergeCells>
  <phoneticPr fontId="24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sqref="A1:G2"/>
    </sheetView>
  </sheetViews>
  <sheetFormatPr defaultColWidth="8.81640625" defaultRowHeight="14.5" x14ac:dyDescent="0.35"/>
  <cols>
    <col min="1" max="1" width="23.26953125" customWidth="1"/>
    <col min="2" max="2" width="19" bestFit="1" customWidth="1"/>
    <col min="3" max="3" width="20.1796875" bestFit="1" customWidth="1"/>
    <col min="4" max="4" width="14.453125" bestFit="1" customWidth="1"/>
  </cols>
  <sheetData>
    <row r="1" spans="1:7" x14ac:dyDescent="0.35">
      <c r="A1" s="188" t="s">
        <v>1427</v>
      </c>
      <c r="B1" s="188"/>
      <c r="C1" s="188"/>
      <c r="D1" s="188"/>
      <c r="E1" s="188"/>
      <c r="F1" s="188"/>
      <c r="G1" s="188"/>
    </row>
    <row r="2" spans="1:7" x14ac:dyDescent="0.35">
      <c r="A2" s="188"/>
      <c r="B2" s="188"/>
      <c r="C2" s="188"/>
      <c r="D2" s="188"/>
      <c r="E2" s="188"/>
      <c r="F2" s="188"/>
      <c r="G2" s="188"/>
    </row>
    <row r="3" spans="1:7" x14ac:dyDescent="0.35">
      <c r="A3" s="26"/>
      <c r="B3" s="27" t="s">
        <v>766</v>
      </c>
      <c r="C3" s="27" t="s">
        <v>767</v>
      </c>
      <c r="D3" s="27" t="s">
        <v>768</v>
      </c>
    </row>
    <row r="4" spans="1:7" x14ac:dyDescent="0.35">
      <c r="A4" s="26"/>
      <c r="B4" s="27" t="s">
        <v>769</v>
      </c>
      <c r="C4" s="27" t="s">
        <v>770</v>
      </c>
      <c r="D4" s="27" t="s">
        <v>771</v>
      </c>
    </row>
    <row r="5" spans="1:7" x14ac:dyDescent="0.35">
      <c r="A5" s="104" t="s">
        <v>772</v>
      </c>
      <c r="B5" s="104" t="s">
        <v>773</v>
      </c>
      <c r="C5" s="104" t="s">
        <v>774</v>
      </c>
      <c r="D5" s="104" t="s">
        <v>775</v>
      </c>
    </row>
    <row r="6" spans="1:7" x14ac:dyDescent="0.35">
      <c r="A6" s="29">
        <v>1.1000000000000001</v>
      </c>
      <c r="B6" s="30">
        <v>0.480000905266599</v>
      </c>
      <c r="C6" s="30">
        <v>0</v>
      </c>
      <c r="D6" s="30">
        <v>0.67589355066213597</v>
      </c>
    </row>
    <row r="7" spans="1:7" x14ac:dyDescent="0.35">
      <c r="A7" s="29">
        <v>1.1499999999999999</v>
      </c>
      <c r="B7" s="30">
        <v>0.66358463999999995</v>
      </c>
      <c r="C7" s="30">
        <v>2.4630099999999999E-3</v>
      </c>
      <c r="D7" s="30">
        <v>0.93339426000000003</v>
      </c>
    </row>
    <row r="8" spans="1:7" x14ac:dyDescent="0.35">
      <c r="A8" s="29">
        <v>1.2</v>
      </c>
      <c r="B8" s="30">
        <v>0.75947615999999996</v>
      </c>
      <c r="C8" s="30">
        <v>0.19703445999999999</v>
      </c>
      <c r="D8" s="30">
        <v>0.98901362999999998</v>
      </c>
    </row>
    <row r="9" spans="1:7" x14ac:dyDescent="0.35">
      <c r="A9" s="29">
        <v>1.3</v>
      </c>
      <c r="B9" s="30">
        <v>0.86757060074802905</v>
      </c>
      <c r="C9" s="30">
        <v>0.54678483776590503</v>
      </c>
      <c r="D9" s="30">
        <v>0.99848612825290295</v>
      </c>
    </row>
    <row r="10" spans="1:7" x14ac:dyDescent="0.35">
      <c r="A10" s="29">
        <v>1.5</v>
      </c>
      <c r="B10" s="30">
        <v>0.96584490456522898</v>
      </c>
      <c r="C10" s="30">
        <v>0.88249567786856997</v>
      </c>
      <c r="D10" s="30">
        <v>0.99986046647383098</v>
      </c>
    </row>
    <row r="11" spans="1:7" x14ac:dyDescent="0.35">
      <c r="A11" s="29">
        <v>1.7</v>
      </c>
      <c r="B11" s="30">
        <v>0.99753547513488505</v>
      </c>
      <c r="C11" s="30">
        <v>0.99157467161653101</v>
      </c>
      <c r="D11" s="30" t="s">
        <v>776</v>
      </c>
    </row>
    <row r="12" spans="1:7" x14ac:dyDescent="0.35">
      <c r="A12" s="29">
        <v>1.9</v>
      </c>
      <c r="B12" s="30" t="s">
        <v>776</v>
      </c>
      <c r="C12" s="30" t="s">
        <v>776</v>
      </c>
      <c r="D12" s="30" t="s">
        <v>776</v>
      </c>
    </row>
    <row r="13" spans="1:7" x14ac:dyDescent="0.35">
      <c r="A13" s="29">
        <v>2.2000000000000002</v>
      </c>
      <c r="B13" s="30" t="s">
        <v>776</v>
      </c>
      <c r="C13" s="30" t="s">
        <v>776</v>
      </c>
      <c r="D13" s="30" t="s">
        <v>776</v>
      </c>
    </row>
    <row r="14" spans="1:7" x14ac:dyDescent="0.35">
      <c r="A14" s="29">
        <v>2.5</v>
      </c>
      <c r="B14" s="30" t="s">
        <v>776</v>
      </c>
      <c r="C14" s="30" t="s">
        <v>776</v>
      </c>
      <c r="D14" s="30" t="s">
        <v>776</v>
      </c>
    </row>
    <row r="15" spans="1:7" x14ac:dyDescent="0.35">
      <c r="A15" s="29">
        <v>2.8</v>
      </c>
      <c r="B15" s="30" t="s">
        <v>776</v>
      </c>
      <c r="C15" s="30" t="s">
        <v>776</v>
      </c>
      <c r="D15" s="31">
        <v>1</v>
      </c>
    </row>
    <row r="16" spans="1:7" x14ac:dyDescent="0.35">
      <c r="A16" s="29">
        <v>3</v>
      </c>
      <c r="B16" s="30" t="s">
        <v>776</v>
      </c>
      <c r="C16" s="30" t="s">
        <v>776</v>
      </c>
      <c r="D16" s="31">
        <v>1</v>
      </c>
    </row>
    <row r="17" spans="1:4" x14ac:dyDescent="0.35">
      <c r="A17" s="29">
        <v>3.15</v>
      </c>
      <c r="B17" s="31">
        <v>1</v>
      </c>
      <c r="C17" s="31">
        <v>1</v>
      </c>
      <c r="D17" s="31">
        <v>1</v>
      </c>
    </row>
    <row r="18" spans="1:4" x14ac:dyDescent="0.35">
      <c r="A18" s="105">
        <v>4</v>
      </c>
      <c r="B18" s="106">
        <v>1</v>
      </c>
      <c r="C18" s="106">
        <v>1</v>
      </c>
      <c r="D18" s="106">
        <v>1</v>
      </c>
    </row>
    <row r="19" spans="1:4" x14ac:dyDescent="0.35">
      <c r="A19" s="28" t="s">
        <v>777</v>
      </c>
      <c r="B19" s="26"/>
      <c r="C19" s="26"/>
      <c r="D19" s="27"/>
    </row>
    <row r="20" spans="1:4" x14ac:dyDescent="0.35">
      <c r="A20" s="28" t="s">
        <v>778</v>
      </c>
      <c r="B20" s="26"/>
      <c r="C20" s="26"/>
      <c r="D20" s="27"/>
    </row>
    <row r="21" spans="1:4" x14ac:dyDescent="0.35">
      <c r="A21" s="28" t="s">
        <v>779</v>
      </c>
      <c r="B21" s="26"/>
      <c r="C21" s="26"/>
      <c r="D21" s="27"/>
    </row>
    <row r="22" spans="1:4" x14ac:dyDescent="0.35">
      <c r="A22" s="28" t="s">
        <v>780</v>
      </c>
      <c r="B22" s="26"/>
      <c r="C22" s="26"/>
      <c r="D22" s="27"/>
    </row>
    <row r="23" spans="1:4" x14ac:dyDescent="0.35">
      <c r="A23" s="28" t="s">
        <v>781</v>
      </c>
      <c r="B23" s="26"/>
      <c r="C23" s="26"/>
      <c r="D23" s="27"/>
    </row>
  </sheetData>
  <mergeCells count="1">
    <mergeCell ref="A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9"/>
  <sheetViews>
    <sheetView workbookViewId="0">
      <selection sqref="A1:H1"/>
    </sheetView>
  </sheetViews>
  <sheetFormatPr defaultColWidth="8.81640625" defaultRowHeight="14.5" x14ac:dyDescent="0.35"/>
  <cols>
    <col min="1" max="1" width="26.7265625" customWidth="1"/>
    <col min="2" max="2" width="13.453125" customWidth="1"/>
    <col min="3" max="3" width="14.26953125" customWidth="1"/>
    <col min="4" max="4" width="12.7265625" customWidth="1"/>
  </cols>
  <sheetData>
    <row r="1" spans="1:8" ht="63" customHeight="1" x14ac:dyDescent="0.35">
      <c r="A1" s="187" t="s">
        <v>1428</v>
      </c>
      <c r="B1" s="187"/>
      <c r="C1" s="187"/>
      <c r="D1" s="187"/>
      <c r="E1" s="187"/>
      <c r="F1" s="187"/>
      <c r="G1" s="187"/>
      <c r="H1" s="187"/>
    </row>
    <row r="2" spans="1:8" x14ac:dyDescent="0.35">
      <c r="A2" s="98" t="s">
        <v>228</v>
      </c>
      <c r="B2" s="98" t="s">
        <v>229</v>
      </c>
      <c r="C2" s="98" t="s">
        <v>230</v>
      </c>
      <c r="D2" s="98" t="s">
        <v>231</v>
      </c>
    </row>
    <row r="3" spans="1:8" x14ac:dyDescent="0.35">
      <c r="A3" s="98" t="s">
        <v>232</v>
      </c>
      <c r="B3" s="98">
        <v>14</v>
      </c>
      <c r="C3" s="98">
        <v>0</v>
      </c>
      <c r="D3" s="98">
        <v>14</v>
      </c>
    </row>
    <row r="4" spans="1:8" x14ac:dyDescent="0.35">
      <c r="A4" s="98" t="s">
        <v>233</v>
      </c>
      <c r="B4" s="98">
        <v>33</v>
      </c>
      <c r="C4" s="98">
        <v>0</v>
      </c>
      <c r="D4" s="98">
        <v>33</v>
      </c>
    </row>
    <row r="5" spans="1:8" x14ac:dyDescent="0.35">
      <c r="A5" s="98" t="s">
        <v>234</v>
      </c>
      <c r="B5" s="98">
        <v>110</v>
      </c>
      <c r="C5" s="98">
        <v>0</v>
      </c>
      <c r="D5" s="98">
        <v>110</v>
      </c>
    </row>
    <row r="6" spans="1:8" x14ac:dyDescent="0.35">
      <c r="A6" s="98" t="s">
        <v>235</v>
      </c>
      <c r="B6" s="98">
        <v>238</v>
      </c>
      <c r="C6" s="98">
        <v>0</v>
      </c>
      <c r="D6" s="98">
        <v>238</v>
      </c>
    </row>
    <row r="7" spans="1:8" x14ac:dyDescent="0.35">
      <c r="A7" s="98" t="s">
        <v>236</v>
      </c>
      <c r="B7" s="98">
        <v>274</v>
      </c>
      <c r="C7" s="98">
        <v>0</v>
      </c>
      <c r="D7" s="98">
        <v>274</v>
      </c>
    </row>
    <row r="8" spans="1:8" x14ac:dyDescent="0.35">
      <c r="A8" s="98" t="s">
        <v>237</v>
      </c>
      <c r="B8" s="99">
        <v>1416</v>
      </c>
      <c r="C8" s="98">
        <v>0</v>
      </c>
      <c r="D8" s="99">
        <v>1416</v>
      </c>
    </row>
    <row r="9" spans="1:8" x14ac:dyDescent="0.35">
      <c r="A9" s="98" t="s">
        <v>238</v>
      </c>
      <c r="B9" s="99">
        <v>1997</v>
      </c>
      <c r="C9" s="98">
        <v>0</v>
      </c>
      <c r="D9" s="99">
        <v>1997</v>
      </c>
    </row>
    <row r="10" spans="1:8" x14ac:dyDescent="0.35">
      <c r="A10" s="98" t="s">
        <v>239</v>
      </c>
      <c r="B10" s="99">
        <v>14635</v>
      </c>
      <c r="C10" s="98">
        <v>0</v>
      </c>
      <c r="D10" s="99">
        <v>14635</v>
      </c>
    </row>
    <row r="11" spans="1:8" x14ac:dyDescent="0.35">
      <c r="A11" s="98" t="s">
        <v>240</v>
      </c>
      <c r="B11" s="99">
        <v>20657</v>
      </c>
      <c r="C11" s="98">
        <v>2</v>
      </c>
      <c r="D11" s="99">
        <v>20659</v>
      </c>
    </row>
    <row r="12" spans="1:8" x14ac:dyDescent="0.35">
      <c r="A12" s="98" t="s">
        <v>241</v>
      </c>
      <c r="B12" s="99">
        <v>55832</v>
      </c>
      <c r="C12" s="98">
        <v>2</v>
      </c>
      <c r="D12" s="99">
        <v>55834</v>
      </c>
    </row>
    <row r="13" spans="1:8" x14ac:dyDescent="0.35">
      <c r="A13" s="98" t="s">
        <v>242</v>
      </c>
      <c r="B13" s="99">
        <v>57912</v>
      </c>
      <c r="C13" s="98">
        <v>5</v>
      </c>
      <c r="D13" s="99">
        <v>57917</v>
      </c>
    </row>
    <row r="14" spans="1:8" x14ac:dyDescent="0.35">
      <c r="A14" s="98" t="s">
        <v>243</v>
      </c>
      <c r="B14" s="99">
        <v>58215</v>
      </c>
      <c r="C14" s="98">
        <v>3</v>
      </c>
      <c r="D14" s="99">
        <v>58218</v>
      </c>
    </row>
    <row r="15" spans="1:8" x14ac:dyDescent="0.35">
      <c r="A15" s="98" t="s">
        <v>244</v>
      </c>
      <c r="B15" s="99">
        <v>69423</v>
      </c>
      <c r="C15" s="98">
        <v>4</v>
      </c>
      <c r="D15" s="99">
        <v>69427</v>
      </c>
    </row>
    <row r="16" spans="1:8" x14ac:dyDescent="0.35">
      <c r="A16" s="98" t="s">
        <v>245</v>
      </c>
      <c r="B16" s="99">
        <v>289827</v>
      </c>
      <c r="C16" s="98">
        <v>8</v>
      </c>
      <c r="D16" s="99">
        <v>289835</v>
      </c>
    </row>
    <row r="17" spans="1:4" x14ac:dyDescent="0.35">
      <c r="A17" s="98" t="s">
        <v>246</v>
      </c>
      <c r="B17" s="99">
        <v>3399075</v>
      </c>
      <c r="C17" s="98">
        <v>97</v>
      </c>
      <c r="D17" s="99">
        <v>3399172</v>
      </c>
    </row>
    <row r="18" spans="1:4" x14ac:dyDescent="0.35">
      <c r="A18" s="98" t="s">
        <v>247</v>
      </c>
      <c r="B18" s="99">
        <v>5485581</v>
      </c>
      <c r="C18" s="98">
        <v>81</v>
      </c>
      <c r="D18" s="99">
        <v>5485662</v>
      </c>
    </row>
    <row r="19" spans="1:4" x14ac:dyDescent="0.35">
      <c r="A19" s="98" t="s">
        <v>231</v>
      </c>
      <c r="B19" s="99">
        <v>9455239</v>
      </c>
      <c r="C19" s="98">
        <v>202</v>
      </c>
      <c r="D19" s="99">
        <v>9455441</v>
      </c>
    </row>
  </sheetData>
  <mergeCells count="1">
    <mergeCell ref="A1:H1"/>
  </mergeCells>
  <phoneticPr fontId="2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Suppl Table 1</vt:lpstr>
      <vt:lpstr>Suppl Table 2</vt:lpstr>
      <vt:lpstr>Suppl Table 3</vt:lpstr>
      <vt:lpstr>Suppl Table 4</vt:lpstr>
      <vt:lpstr>Suppl Table 5</vt:lpstr>
      <vt:lpstr>Suppl Table 6</vt:lpstr>
      <vt:lpstr>Suppl Table 7</vt:lpstr>
      <vt:lpstr>Suppl Table 8</vt:lpstr>
      <vt:lpstr>Suppl Table 9</vt:lpstr>
      <vt:lpstr>Suppl Table 10</vt:lpstr>
      <vt:lpstr>Suppl Table 11</vt:lpstr>
      <vt:lpstr>Suppl Table 12</vt:lpstr>
      <vt:lpstr>Suppl Table 13</vt:lpstr>
      <vt:lpstr>Suppl Table 14</vt:lpstr>
      <vt:lpstr>Suppl Table 15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Goel</dc:creator>
  <cp:lastModifiedBy>Catriona Mackay</cp:lastModifiedBy>
  <dcterms:created xsi:type="dcterms:W3CDTF">2014-09-03T11:46:08Z</dcterms:created>
  <dcterms:modified xsi:type="dcterms:W3CDTF">2020-02-07T14:45:26Z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c1f6ac86-bea3-45eb-84f6-567d0d2e77e5</vt:lpwstr>
  </property>
</Properties>
</file>