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250058\Desktop\"/>
    </mc:Choice>
  </mc:AlternateContent>
  <xr:revisionPtr revIDLastSave="0" documentId="13_ncr:1_{3A776292-56E0-49D5-94BC-20DD8E4671AD}" xr6:coauthVersionLast="45" xr6:coauthVersionMax="45" xr10:uidLastSave="{00000000-0000-0000-0000-000000000000}"/>
  <bookViews>
    <workbookView xWindow="-120" yWindow="-120" windowWidth="29040" windowHeight="15840" xr2:uid="{FBDCBE49-C73B-45E7-AC8D-4F3BF43331F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M11" i="1"/>
  <c r="L10" i="1"/>
  <c r="L11" i="1"/>
  <c r="M5" i="1" l="1"/>
  <c r="L5" i="1"/>
  <c r="L9" i="1"/>
  <c r="M9" i="1"/>
  <c r="M8" i="1"/>
  <c r="M7" i="1"/>
  <c r="M6" i="1"/>
  <c r="L6" i="1"/>
  <c r="L7" i="1"/>
  <c r="L8" i="1"/>
  <c r="M17" i="1" l="1"/>
  <c r="M16" i="1"/>
  <c r="M15" i="1"/>
  <c r="M14" i="1"/>
  <c r="M13" i="1"/>
  <c r="M12" i="1"/>
</calcChain>
</file>

<file path=xl/sharedStrings.xml><?xml version="1.0" encoding="utf-8"?>
<sst xmlns="http://schemas.openxmlformats.org/spreadsheetml/2006/main" count="46" uniqueCount="41">
  <si>
    <t>SAS + Teradata (SAS/Access)</t>
  </si>
  <si>
    <t>Prueba</t>
  </si>
  <si>
    <t>Carga de Datos 1 MM</t>
  </si>
  <si>
    <t>Carga de Datos 60 MM</t>
  </si>
  <si>
    <t>data TD.harp_historical_data1_time;
infile "/SASUser/RIESGO/shared/teradata/harp_historical_data1_time.txt" dlm= '|' MISSOVER DSD lrecl=32767 firstobs=1 ;
input
ID_loan : $12.
Period : 8.
Act_endg_upb : 8.
delq_sts : $8.
loan_age : 8.
mths_remng : 8.
repch_flag : $1.
flag_mod : $1.
CD_Zero_BAL : $3.
Dt_zero_BAL : 8.
New_Int_rt : 8.
Amt_Non_Int_Brng_Upb : 12.
Dt_Lst_Pi : 6.
MI_Recoveries : 12.
Net_Sale_Proceeds : $14.
Non_MI_Recoveries : 12.
Expenses : 12.
legal_costs : 12.
maint_preserv_costs : 12.
Taxes_ins_costs : 12.
misc_costs : 12.
actual_loss : 12.
Modcost : 12.
Stepmod_ind : $1.
dpm_ind : $1.
eltv : 12.1
;
run;</t>
  </si>
  <si>
    <t>%let ciclos=1000000;
%let campos=25;
%ini;
%put lectura/escritura 25 variables numericas por 1mdr sin compresión;
data LABDOG.hdt_testnum  (fastload=yes tpt=yes dbcommit=0);
do count = 1 to &amp;ciclos.;
array new(&amp;campos.) a1-a&amp;campos.;
  do j = 1 to &amp;campos.;
      new(j)=rand('uniform');
  end;
output;
end;
run;
%fin;</t>
  </si>
  <si>
    <t>%ini;
%put lectura/escritura 25 variables numericas por 1mdr con compresión;
data teraOut.hdt_TestNum_compress(compress=binary);
do count = 1 to &amp;ciclos.;
array new(&amp;campos.) a1-a&amp;campos.;
  do j = 1 to &amp;campos.;
      new(j)=rand('uniform');
  end;
output;
end;
run;
%fin;</t>
  </si>
  <si>
    <t>Generación de 1 MM de registros con 25 Variables Numéricas</t>
  </si>
  <si>
    <t>data TD.harp_historical_data1;
infile "/SASUser/RIESGO/shared/teradata/harp_historical_data1.txt" dlm= '|' MISSOVER DSD lrecl=32767 firstobs=1 ;
input
fico : 8.
dt_first_pi : 8.
flag_fthb : $1.
dt_matr : 8.
cd_msa : 8.
mi_pct : 8.
cnt_units : 8.
occpy_sts : $1.
cltv : 8.
dti : 8.
orig_upb : 8.
ltv : 8.
int_rt : 8.
channel : $1.
ppmt_pnlty : $1.
prod_type : $5.
st : $2.
prop_type : $2.
zipcode : $5.
id_loan : $16.
loan_purpose : $5.
orig_loan_term : 8.
cnt_borr : $2.
seller_name : $20.
servicer_name : $20.
flag_sc : $1.
preharp_id_loan : $12.
;
run;</t>
  </si>
  <si>
    <t>%ini;
%put lectura/escritura  sobre agrupados con 60mdr;
proc sql;
connect to teradata(server='Barbera1.labs.teradata.com' user=lc250058 password=lc250058);
execute (
create table lc250058.dup60 as
(select id_loan, count(*) as n
from lc250058.harp60
group by 1
having count(*)&gt;1)
with data) by teradata;
execute (commit) by teradata;
disconnect from teradata;
quit;
%fin;</t>
  </si>
  <si>
    <t>%ini;
%put lectura/escritura  sobre agrupados de variables no indexadas con 60mdr sin compresión;
proc sql;
create table dup as
select 
id_loan,
Period,
count(*)
from teraIn.HARP_HISTORICAL_DATA1_TIME
group by 1
having
count(*)&gt;1;
quit;
%fin;</t>
  </si>
  <si>
    <t>%ini;
%put lectura/escritura  cruce full join de variables no indexadas con 1mdr vs 60mdr con compresión método binary;
proc sql;
create table teraOut.hdt_full_compress(compress=binary) as
select
*
from teraIn.HARP_HISTORICAL_DATA1 as a
full join teraIn.HARP_HISTORICAL_DATA1_TIME as b
on a.id_loan=b.id_loan
;
quit;
%fin;</t>
  </si>
  <si>
    <t>%ini;
%put 
lectura/escritura  cruce full join de 1mdr vs 60mdr;
proc sql;
connect to teradata(server=Barbera1.labs.teradata.com user=lc250058 password=lc250058);
execute (
create table lc250058.hdt_full 
        as (select a.* from lc250058.HARP1 as a
full join lc250058.HARP60 as b
on a.id_loan=b.id_loan)
with data) by teradata;
execute (commit) by teradata;
disconnect from teradata;
quit;
%fin;</t>
  </si>
  <si>
    <t>Merge de Tablas con Index</t>
  </si>
  <si>
    <t>Join de las tablas de 1 MM y 60 MM</t>
  </si>
  <si>
    <t>Macro con filtros por fecha</t>
  </si>
  <si>
    <t>%ini;
%put lectura/escritura filtrando variable indexada con compresión método binary en un ciclo de 9 extracciones de 9 periodos de fecha;
%macro mi_macro (n,f,r);
%put &amp;n;
	proc sql;
	create table teraOut.hdt_macro_&amp;n.(compress=binary) as
	select 	*
	from teraOut.hdt_merge_compress_index
	where period=&amp;n.;
	quit;
%mend mi_macro;
%macro ciclo(yyyy_inicial, m_inicial, yyyy_final, m_final);
%let fecha=%sysfunc(date(),yymmddn8.);
     %do yyyy=&amp;yyyy_inicial %to &amp;yyyy_final;
          %do m=1 %to 12;
                %if &amp;m&lt;10 %then %do; %let mm=0&amp;m; %end; %else %do; %let mm=&amp;m; %end;
                %if (&amp;yyyy_inicial = &amp;yyyy_final and &amp;m &gt;= &amp;m_inicial and &amp;m &lt;= &amp;m_final) or
                     (&amp;yyyy_inicial &lt; &amp;yyyy_final and
                          (&amp;yyyy=&amp;yyyy_inicial and &amp;m&gt;=&amp;m_inicial or
                          &amp;yyyy &gt; &amp;yyyy_inicial and &amp;yyyy &lt; &amp;yyyy_final or
                          &amp;yyyy=&amp;yyyy_final and &amp;m&lt;=&amp;m_final
                          )
                     ) %then %do;
                     %if %sysfunc(sum(%sysfunc(sum(%substr(&amp;fecha,1,4),-1*&amp;yyyy))*12,%substr(&amp;fecha,5,2),-1*&amp;mm))=1 %then %do; %let fecha_bds=;%end;
                          %else %if %sysfunc(sum(%sysfunc(sum(%substr(&amp;fecha,1,4),-1*&amp;yyyy))*12,%substr(&amp;fecha,5,2),-1*&amp;mm))=2 %then %do; %let fecha_bds=_ant;%end;
                          %else %do; %let fecha_bds=_&amp;mm%substr(&amp;yyyy,3,2);%end;
                     %mi_macro(&amp;yyyy&amp;mm, "%sysfunc(intnx(month,%sysfunc(mdy(&amp;m,1,&amp;yyyy)),0,end),date7.)",&amp;fecha_bds)
                %end;
          %end;
     %end;
%mend ciclo;
%ciclo(2018,01,2018,03);
%ciclo(2017,07,2017,09);
%ciclo(2016,04,2016,06);
%fin;</t>
  </si>
  <si>
    <t>%ini;
%put lectura/escritura cruce merge de variables no indexadas de entrada pero si de salida con 1mdr vs 60mdr con compresión método binary y cruce HASH de catalogo;
data teraOut.hdt_merge_compress_index(index=(id_loan period) compress=binary);
merge
teraOut.HARP_HISTORICAL_DATA1(in=a)
teraOut.HARP_HISTORICAL_DATA1_TIME(in=b);
by id_loan;
data tblSalida(compress= binary);
if _n_ = 0 then do;
	set teraOut.hdt_cat;
end;
if _n_ = 1 then do;
		declare hash cat(hashexp:12,duplicate:'r',dataset:'teraOut.hdt_cat');
		cat.DefineKey('st_c');
		cat.DefineData('desc_prod_c');
		cat.DefineDone();
end;
call missing(desc_prod_c);
rc=cat.find();
run;
%fin;</t>
  </si>
  <si>
    <t>Espacio (Mb)</t>
  </si>
  <si>
    <t>Código Enviado</t>
  </si>
  <si>
    <t>Mejora Tiempo</t>
  </si>
  <si>
    <t>Mejora Espacio</t>
  </si>
  <si>
    <t>options nosource  nosource2;
libname teraIn "/SASUser/RIESGO/shared/teradata";
libname teraOut "/SASUser/RIESGO/shared/CapRi/tera_output";
%put Macros para imprimir el tiempo real de ejecución;
%global tIni;
%macro ini;
	data _null_;
	mensaje = "Inicio: "||put(time(), time.);   
	put mensaje;
	run;
	%let tIni=%sysfunc(time());
%mend ini;
%macro fin;
	data _null_;
	mensaje = "Fin: "||put(time(), time.);  
	transcurrido="Tiempo proceso:"||put(time()-&amp;tIni,time.); 
	put mensaje;
	put transcurrido;
	run;
	%let tIni=0;
%mend fin;</t>
  </si>
  <si>
    <t>Inicio</t>
  </si>
  <si>
    <t>options nosource  nosource2;
LIBNAME LABDOG TERADATA database=lc250058 SERVER='Barbera1.labs.teradata.com' USER='lc250058' PASSWORD='XXXXX'  fastexport=yes fastload=yes;
options sastrace=',,,ds' sastraceloc=saslog nostsuffix;
options dbidirectexec;
%put Macros para imprimir el tiempo real de ejecución;
%global tIni;
%macro ini;
	data _null_;
	mensaje = "Inicio: "||put(time(), time.);   
	put mensaje;
	run;
	%let tIni=%sysfunc(time());
%mend ini;
%macro fin;
	data _null_;
	mensaje = "Fin: "||put(time(), time.);  
	transcurrido="Tiempo proceso:"||put(time()-&amp;tIni,time.); 
	put mensaje;
	put transcurrido;
	run;
	%let tIni=0;
%mend fin;</t>
  </si>
  <si>
    <t>options nosource  nosource2;
LIBNAME LABDOG TERADATA database=ic250058 SERVER='Barbera1.labs.teradata.com' USER='ic250058' PASSWORD='XXXXX' ;
options sastrace=',,,ds' sastraceloc=saslog nostsuffix;
options dbidirectexec;	   
%put Macros para imprimir el tiempo real de ejecución;
%global tIni;
%macro ini;
	data _null_;
	mensaje = "Inicio: "||put(time(), time.);   
	put mensaje;
	run;
	%let tIni=%sysfunc(time());
%mend ini;
%macro fin;
	data _null_;
	mensaje = "Fin: "||put(time(), time.);  
	transcurrido="Tiempo proceso:"||put(time()-&amp;tIni,time.); 
	put mensaje;
	put transcurrido;
	run;
	%let tIni=0;
%mend fin;</t>
  </si>
  <si>
    <t xml:space="preserve">%ini;
data labdog.harp1 (fastload=yes tpt=yes dbcommit=0);
infile "/home/luis/sasuser.v94/harp_historical_data1.txt"  dlm='|' MISSOVER DSD lrecl=32767 firstobs=1;
input
fico           : 8.
dt_first_pi    : 8.
flag_fthb      : $1.
dt_matr        : 8.
cd_msa         : 8.
mi_pct         : 8.
cnt_units      : 8.
occpy_sts      : $1.
cltv           : 8.
dti            : 8.
orig_upb       : 8.
ltv            : 8.
int_rt         : 8.
channel        : $1.
ppmt_pnlty     : $1.
prod_type      : $5.
st             : $2.
prop_type      : $2.
zipcode        : $5.
id_loan        : $16.
loan_purpose   : $5.
orig_loan_term : 8.
cnt_borr       : $2.
seller_name    : $30.
servicer_name  : $30.
flag_sc        : $1.
id_loan2        : $16.;
run;
%fin;	   </t>
  </si>
  <si>
    <t>%ini;
data labdog.harp60  (fastload=yes tpt=yes dbcommit=0);
infile "/home/luis/sasuser.v94/harp_historical_data1_time.txt"  dlm='|' MISSOVER DSD lrecl=32767 firstobs=1;
input
ID_loan              : $12.
Period               : 8.
Act_endg_upb         : 8.
delq_sts             : $8.
loan_age             : 8.
mths_remng           : 8.
repch_flag           : $1.
flag_mod             : $1.
CD_Zero_BAL          : $3.
Dt_zero_BAL          : 8.
New_Int_rt           : 8.
Amt_Non_Int_Brng_Upb : 12.
Dt_Lst_Pi            : 6.
MI_Recoveries        : 12.
Net_Sale_Proceeds    : $14.
Non_MI_Recoveries    : 12.
Expenses             : 12.
legal_costs          : 12.
maint_pres_costs     : 12.
taxes_ins_costs      : 12.
misc_costs           : 12.
actual_loss          : 12.
modcost              : 12.
stepmod_ind          : $1.
dpm_ind              : $1.
eltv                 : 12.1;
run;
%fin;</t>
  </si>
  <si>
    <t xml:space="preserve">%put lectura/escritura sobre agrupados con 60mdr;
proc sql;
create table dup60 as
select id_loan, Period, count(*)
from LABDOG.HARP60
group by 1
having count(*)&gt;1;
quit;
%fin;	   </t>
  </si>
  <si>
    <t>%ini;
%put 
lectura/escritura  cruce full join de variables no indexadas con 1mdr vs 60mdr sin compresión;
proc sql;
create table labdog.hdt_full as
select a.* from labdog.HARP1 as a
full join labdog.HARP60 as b
on a.id_loan=b.id_loan;
quit;
%fin;</t>
  </si>
  <si>
    <t xml:space="preserve">%ini;
%put lectura/escritura filtrando variable indexada en un ciclo de 9 extracciones de 9 periodos de fecha;
%macro mi_macro (n,f,r);
%put &amp;n;
	proc sql;
	create table LABDOG.hdt_macro_&amp;n. as
	select	*
	from LABDOG.hdt_merge_index 
	where period=&amp;n.;
	quit;
%mend mi_macro;
%macro ciclo(yyyy_inicial, m_inicial, yyyy_final, m_final);
%let fecha=%sysfunc(date(),yymmddn8.);
     %do yyyy=&amp;yyyy_inicial %to &amp;yyyy_final;
          %do m=1 %to 12;
                %if &amp;m&lt;10 %then %do; %let mm=0&amp;m; %end; %else %do; %let mm=&amp;m; %end;
                %if (&amp;yyyy_inicial = &amp;yyyy_final and &amp;m &gt;= &amp;m_inicial and &amp;m &lt;= &amp;m_final) or
                     (&amp;yyyy_inicial &lt; &amp;yyyy_final and
                          (&amp;yyyy=&amp;yyyy_inicial and &amp;m&gt;=&amp;m_inicial or
                          &amp;yyyy &gt; &amp;yyyy_inicial and &amp;yyyy &lt; &amp;yyyy_final or
                          &amp;yyyy=&amp;yyyy_final and &amp;m&lt;=&amp;m_final
                          )
                     ) %then %do;
                     %if %sysfunc(sum(%sysfunc(sum(%substr(&amp;fecha,1,4),-1*&amp;yyyy))*12,%substr(&amp;fecha,5,2),-1*&amp;mm))=1 %then %do; %let fecha_bds=;%end;
                          %else %if %sysfunc(sum(%sysfunc(sum(%substr(&amp;fecha,1,4),-1*&amp;yyyy))*12,%substr(&amp;fecha,5,2),-1*&amp;mm))=2 %then %do; %let fecha_bds=_ant;%end;
                          %else %do; %let fecha_bds=_&amp;mm%substr(&amp;yyyy,3,2);%end;
                     %mi_macro(&amp;yyyy&amp;mm, "%sysfunc(intnx(month,%sysfunc(mdy(&amp;m,1,&amp;yyyy)),0,end),date7.)",&amp;fecha_bds)
                %end;
          %end;
     %end;
%mend ciclo;
%ciclo(2018,01,2018,03);
%ciclo(2017,07,2017,09);
%ciclo(2016,04,2016,06);
%fin;	   </t>
  </si>
  <si>
    <t>%ini;
%put lectura/escritura cruce merge de variables con 1mdr vs 60mdr con cruce HASH de catalogo;
data LABDOG.hdt_merge_index (fastload=yes tpt=yes dbcommit=0 dbcreate_table_opts='unique primary index(id_loan, period)');
merge
LABDOG.HARP1(in=a)
LABDOG.HARP60(in=b);
by id_loan;
data LABDOG.tblSalida2  (fastload=yes tpt=yes dbcommit=0);
if _n_ = 0 then do;
	set LABDOG.hdt_cat;
end;
if _n_ = 1 then do;
		declare hash cat(hashexp:12,duplicate:'r',dataset:'LABDOG.hdt_cat');
		cat.DefineKey('st_c');
		cat.DefineData('desc_prod_c');
		cat.DefineDone();
end;
call missing(desc_prod_c);
rc=cat.find();
run;
%fin;</t>
  </si>
  <si>
    <t>Tiempo (Seg)</t>
  </si>
  <si>
    <t>CREATE MULTISET TABLE ic250058.harp_historical_data1, NO FALLBACK, NO BEFORE JOURNAL, NO AFTER JOURNAL
(
fico decimal(8,0),
dt_first_pi decimal(8,0),
flag_fthb varchar(1),
dt_matr decimal(8,0),
cd_msa decimal(8,0),
mi_pct decimal(8,0),
cnt_units decimal(8,0),
occpy_sts varchar(1),
cltv decimal(8,0),
dti decimal(8,0),
orig_upb decimal(8,0),
ltv decimal(8,0),
int_rt decimal(8,5),
channel varchar(1),
ppmt_pnlty varchar(1),
prod_type varchar(5),
st varchar(2),
prop_type varchar(2),
zipcode varchar(5),
id_loan varchar(16),
loan_purpose varchar(5),
orig_loan_term decimal(8,0),
cnt_borr varchar(2),
seller_name varchar(20),
servicer_name varchar(20),
flag_sc varchar(1),
preharp_id_loan varchar(12))
PRIMARY INDEX (ID_loan);
/* Ejecutar en Linux TD */
tdload -h barbera -u ic250058 -p ic250058 -d '|' -f harp_historical_data1.txt -t ic250058.harp_historical_data1</t>
  </si>
  <si>
    <t>CREATE MULTISET TABLE ic250058.harp_historical_data1_time, NO FALLBACK, NO BEFORE JOURNAL, NO AFTER JOURNAL
(
ID_loan varchar(12),
Period varchar(8),
Act_endg_upb decimal(8,2),
delq_sts varchar(8),
loan_age integer,
mths_remng integer,
repch_flag varchar(1),
flag_mod varchar(1),
CD_Zero_BAL varchar(3),
Dt_zero_BAL integer,
New_Int_rt decimal(8,2),
Amt_Non_Int_Brng_Upb decimal(12,0),
Dt_Lst_Pi varchar(8),
MI_Recoveries decimal(12,2),
Net_Sale_Proceeds varchar(14),
Non_MI_Recoveries decimal(12,2),
Expenses decimal(12,2),
legal_costs decimal(12,2),
maint_preserv_costs decimal(12,2),
Taxes_ins_costs decimal(12,2),
misc_costs decimal(12,2),
actual_loss decimal(12,2),
Modcost decimal(12,2),
Stepmod_ind varchar(1),
dpm_ind varchar(1),
eltv decimal(12,2))
PRIMARY INDEX (ID_loan);
/* Ejecutar en Linux TD */
tdload -h barbera -u ic250058 -p ic250058 -d '|' -f harp_historical_data1_time.txt -t ic250058.harp_historical_data1_time</t>
  </si>
  <si>
    <t>Creación de Tabla de Duplicados 60 MM en Work (SAS)</t>
  </si>
  <si>
    <t>SAS Grid</t>
  </si>
  <si>
    <t>Código Ajustado</t>
  </si>
  <si>
    <t>SAS o Teradata</t>
  </si>
  <si>
    <t>Método Óptimo (Recomendado)</t>
  </si>
  <si>
    <t>%ini;_x000D_
%put _x000D_
lectura/escritura 25 variables numericas por 1mdr sin compresión;_x000D_
proc sql;_x000D_
connect to teradata(server=Barbera1.labs.teradata.com user=lc250058 password=lc250058);_x000D_
execute (create table lc250058.rand as (_x000D_
SELECT CAST(RANDOM(0,99999) AS decimal(9,4))/99999 v1_x000D_
, CAST(RANDOM(0,99999) AS decimal(9,4))/99999 v2_x000D_
, CAST(RANDOM(0,99999) AS decimal(9,4))/99999 v3_x000D_
, CAST(RANDOM(0,99999) AS decimal(9,4))/99999 v4_x000D_
, CAST(RANDOM(0,99999) AS decimal(9,4))/99999 v5_x000D_
, CAST(RANDOM(0,99999) AS decimal(9,4))/99999 v6_x000D_
, CAST(RANDOM(0,99999) AS decimal(9,4))/99999 v7_x000D_
, CAST(RANDOM(0,99999) AS decimal(9,4))/99999 v8_x000D_
, CAST(RANDOM(0,99999) AS decimal(9,4))/99999 v9_x000D_
, CAST(RANDOM(0,99999) AS decimal(9,4))/99999 v10_x000D_
, CAST(RANDOM(0,99999) AS decimal(9,4))/99999 v11_x000D_
, CAST(RANDOM(0,99999) AS decimal(9,4))/99999 v12_x000D_
, CAST(RANDOM(0,99999) AS decimal(9,4))/99999 v13_x000D_
, CAST(RANDOM(0,99999) AS decimal(9,4))/99999 v14_x000D_
, CAST(RANDOM(0,99999) AS decimal(9,4))/99999 v15_x000D_
, CAST(RANDOM(0,99999) AS decimal(9,4))/99999 v16_x000D_
, CAST(RANDOM(0,99999) AS decimal(9,4))/99999 v17_x000D_
, CAST(RANDOM(0,99999) AS decimal(9,4))/99999 v18_x000D_
, CAST(RANDOM(0,99999) AS decimal(9,4))/99999 v19_x000D_
, CAST(RANDOM(0,99999) AS decimal(9,4))/99999 v20_x000D_
, CAST(RANDOM(0,99999) AS decimal(9,4))/99999 v21_x000D_
, CAST(RANDOM(0,99999) AS decimal(9,4))/99999 v22_x000D_
, CAST(RANDOM(0,99999) AS decimal(9,4))/99999 v23_x000D_
, CAST(RANDOM(0,99999) AS decimal(9,4))/99999 v24_x000D_
, CAST(RANDOM(0,99999) AS decimal(9,4))/99999 v25_x000D_
FROM (select top 10000 * from sys_calendar.CALENDAR) as t _x000D_
cross join (select top 100 * from sys_calendar.CALENDAR) as f)_x000D_
with data) by teradata;_x000D_
execute (commit) by teradata;_x000D_
disconnect from teradata;_x000D_
quit;_x000D_
%fin;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</si>
</sst>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20"/>
      <color rgb="FFFFFFFF"/>
      <name val="Arial"/>
      <family val="2"/>
    </font>
    <font>
      <sz val="20"/>
      <color rgb="FF384851"/>
      <name val="Arial"/>
      <family val="2"/>
    </font>
    <font>
      <sz val="20"/>
      <color theme="1"/>
      <name val="Calibri"/>
      <family val="2"/>
      <scheme val="minor"/>
    </font>
    <font>
      <sz val="11"/>
      <color rgb="FF384851"/>
      <name val="Arial"/>
      <family val="2"/>
    </font>
    <font>
      <sz val="11"/>
      <color theme="1"/>
      <name val="Arial"/>
      <family val="2"/>
    </font>
    <font>
      <sz val="11"/>
      <color theme="1"/>
      <name val="Courier New"/>
      <family val="3"/>
    </font>
    <font>
      <sz val="26"/>
      <name val="Arial"/>
      <family val="2"/>
    </font>
    <font>
      <sz val="11"/>
      <name val="Courier New"/>
      <family val="3"/>
    </font>
    <font>
      <sz val="20"/>
      <name val="Arial"/>
      <family val="2"/>
    </font>
    <font>
      <b/>
      <sz val="2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2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3753F"/>
        <bgColor indexed="64"/>
      </patternFill>
    </fill>
    <fill>
      <patternFill patternType="solid">
        <fgColor rgb="FFF3753F"/>
        <bgColor theme="5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 style="medium">
        <color rgb="FFFFFFFF"/>
      </left>
      <right/>
      <top style="medium">
        <color theme="5"/>
      </top>
      <bottom style="medium">
        <color theme="5"/>
      </bottom>
      <diagonal/>
    </border>
    <border>
      <left style="medium">
        <color rgb="FFFFFFFF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theme="5"/>
      </bottom>
      <diagonal/>
    </border>
    <border>
      <left/>
      <right style="medium">
        <color rgb="FFFFFFFF"/>
      </right>
      <top style="medium">
        <color theme="5"/>
      </top>
      <bottom style="medium">
        <color theme="5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3" borderId="4" xfId="0" applyFont="1" applyFill="1" applyBorder="1" applyAlignment="1">
      <alignment horizontal="center" vertical="center" wrapText="1" readingOrder="1"/>
    </xf>
    <xf numFmtId="0" fontId="3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4" fillId="0" borderId="6" xfId="0" applyFont="1" applyBorder="1" applyAlignment="1">
      <alignment horizontal="center" wrapText="1" readingOrder="1"/>
    </xf>
    <xf numFmtId="0" fontId="4" fillId="0" borderId="8" xfId="0" applyFont="1" applyBorder="1" applyAlignment="1">
      <alignment horizontal="center" wrapText="1" readingOrder="1"/>
    </xf>
    <xf numFmtId="0" fontId="4" fillId="0" borderId="6" xfId="0" applyFont="1" applyBorder="1" applyAlignment="1">
      <alignment wrapText="1" readingOrder="1"/>
    </xf>
    <xf numFmtId="0" fontId="5" fillId="0" borderId="6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164" fontId="4" fillId="0" borderId="7" xfId="0" applyNumberFormat="1" applyFont="1" applyBorder="1" applyAlignment="1">
      <alignment horizontal="center" wrapText="1" readingOrder="1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3" fillId="0" borderId="0" xfId="0" applyFont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0" xfId="0" applyFont="1" applyFill="1" applyBorder="1" applyAlignment="1">
      <alignment horizontal="center" vertical="center" wrapText="1" readingOrder="1"/>
    </xf>
    <xf numFmtId="0" fontId="2" fillId="0" borderId="6" xfId="0" applyFont="1" applyBorder="1" applyAlignment="1">
      <alignment horizontal="center" wrapText="1" readingOrder="1"/>
    </xf>
    <xf numFmtId="0" fontId="3" fillId="0" borderId="0" xfId="0" applyFont="1" applyFill="1"/>
    <xf numFmtId="0" fontId="1" fillId="3" borderId="1" xfId="0" applyFont="1" applyFill="1" applyBorder="1" applyAlignment="1">
      <alignment horizontal="center" vertical="center" wrapText="1" readingOrder="1"/>
    </xf>
    <xf numFmtId="0" fontId="1" fillId="3" borderId="10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left" vertical="center" wrapText="1" readingOrder="1"/>
    </xf>
    <xf numFmtId="0" fontId="8" fillId="0" borderId="6" xfId="0" applyFont="1" applyBorder="1" applyAlignment="1">
      <alignment horizontal="left" vertical="center" wrapText="1" readingOrder="1"/>
    </xf>
    <xf numFmtId="0" fontId="9" fillId="0" borderId="6" xfId="0" applyFont="1" applyBorder="1" applyAlignment="1">
      <alignment horizontal="center" wrapText="1" readingOrder="1"/>
    </xf>
    <xf numFmtId="0" fontId="8" fillId="0" borderId="6" xfId="0" applyFont="1" applyBorder="1" applyAlignment="1">
      <alignment vertical="center" wrapText="1" readingOrder="1"/>
    </xf>
    <xf numFmtId="0" fontId="11" fillId="0" borderId="0" xfId="0" applyFont="1" applyBorder="1" applyAlignment="1">
      <alignment horizontal="left" wrapText="1"/>
    </xf>
    <xf numFmtId="164" fontId="10" fillId="0" borderId="6" xfId="0" applyNumberFormat="1" applyFont="1" applyFill="1" applyBorder="1" applyAlignment="1">
      <alignment horizontal="center" wrapText="1" readingOrder="1"/>
    </xf>
    <xf numFmtId="164" fontId="10" fillId="4" borderId="7" xfId="0" applyNumberFormat="1" applyFont="1" applyFill="1" applyBorder="1" applyAlignment="1">
      <alignment horizontal="center" wrapText="1" readingOrder="1"/>
    </xf>
    <xf numFmtId="0" fontId="11" fillId="0" borderId="11" xfId="0" applyFont="1" applyBorder="1" applyAlignment="1">
      <alignment horizontal="left" wrapText="1"/>
    </xf>
    <xf numFmtId="164" fontId="10" fillId="4" borderId="6" xfId="0" applyNumberFormat="1" applyFont="1" applyFill="1" applyBorder="1" applyAlignment="1">
      <alignment horizontal="center" wrapText="1" readingOrder="1"/>
    </xf>
    <xf numFmtId="0" fontId="7" fillId="0" borderId="5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wrapText="1" readingOrder="1"/>
    </xf>
    <xf numFmtId="0" fontId="13" fillId="0" borderId="0" xfId="0" applyFont="1"/>
    <xf numFmtId="47" fontId="12" fillId="0" borderId="6" xfId="0" applyNumberFormat="1" applyFont="1" applyBorder="1" applyAlignment="1">
      <alignment wrapText="1" readingOrder="1"/>
    </xf>
    <xf numFmtId="0" fontId="10" fillId="5" borderId="6" xfId="0" applyFont="1" applyFill="1" applyBorder="1" applyAlignment="1">
      <alignment horizontal="center" wrapText="1" readingOrder="1"/>
    </xf>
    <xf numFmtId="164" fontId="10" fillId="5" borderId="7" xfId="0" applyNumberFormat="1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75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BB572-7150-4A86-A31F-95F5833B7A10}">
  <dimension ref="B1:N19"/>
  <sheetViews>
    <sheetView showGridLines="0" tabSelected="1" zoomScale="50" zoomScaleNormal="50" workbookViewId="0"/>
  </sheetViews>
  <sheetFormatPr baseColWidth="10" defaultColWidth="11.5703125" defaultRowHeight="26.25" x14ac:dyDescent="0.4"/>
  <cols>
    <col min="1" max="1" width="4" style="4" customWidth="1"/>
    <col min="2" max="2" width="38.85546875" style="3" customWidth="1"/>
    <col min="3" max="3" width="107" style="3" customWidth="1"/>
    <col min="4" max="4" width="16.7109375" style="4" customWidth="1"/>
    <col min="5" max="5" width="15.7109375" style="4" customWidth="1"/>
    <col min="6" max="6" width="101.28515625" style="5" customWidth="1"/>
    <col min="7" max="7" width="16.7109375" style="4" customWidth="1"/>
    <col min="8" max="8" width="15.7109375" style="2" customWidth="1"/>
    <col min="9" max="9" width="106.42578125" style="6" customWidth="1"/>
    <col min="10" max="10" width="16.7109375" style="4" customWidth="1"/>
    <col min="11" max="11" width="15.7109375" style="4" customWidth="1"/>
    <col min="12" max="13" width="21.140625" style="4" customWidth="1"/>
    <col min="14" max="14" width="4.28515625" style="4" customWidth="1"/>
    <col min="15" max="16384" width="11.5703125" style="4"/>
  </cols>
  <sheetData>
    <row r="1" spans="2:14" ht="27" thickBot="1" x14ac:dyDescent="0.45"/>
    <row r="2" spans="2:14" ht="49.9" customHeight="1" thickBot="1" x14ac:dyDescent="0.3">
      <c r="B2" s="18"/>
      <c r="C2" s="25" t="s">
        <v>36</v>
      </c>
      <c r="D2" s="26"/>
      <c r="E2" s="27"/>
      <c r="F2" s="25" t="s">
        <v>0</v>
      </c>
      <c r="G2" s="26"/>
      <c r="H2" s="19"/>
      <c r="I2" s="25" t="s">
        <v>38</v>
      </c>
      <c r="J2" s="26"/>
      <c r="K2" s="20"/>
      <c r="L2" s="23" t="s">
        <v>20</v>
      </c>
      <c r="M2" s="23" t="s">
        <v>21</v>
      </c>
    </row>
    <row r="3" spans="2:14" s="7" customFormat="1" ht="147" customHeight="1" thickBot="1" x14ac:dyDescent="0.3">
      <c r="B3" s="1" t="s">
        <v>1</v>
      </c>
      <c r="C3" s="1" t="s">
        <v>19</v>
      </c>
      <c r="D3" s="1" t="s">
        <v>32</v>
      </c>
      <c r="E3" s="1" t="s">
        <v>18</v>
      </c>
      <c r="F3" s="1" t="s">
        <v>37</v>
      </c>
      <c r="G3" s="1" t="s">
        <v>32</v>
      </c>
      <c r="H3" s="1" t="s">
        <v>18</v>
      </c>
      <c r="I3" s="1" t="s">
        <v>39</v>
      </c>
      <c r="J3" s="1" t="s">
        <v>32</v>
      </c>
      <c r="K3" s="1" t="s">
        <v>18</v>
      </c>
      <c r="L3" s="24"/>
      <c r="M3" s="24"/>
    </row>
    <row r="4" spans="2:14" s="7" customFormat="1" ht="409.6" customHeight="1" thickBot="1" x14ac:dyDescent="0.45">
      <c r="B4" s="28" t="s">
        <v>23</v>
      </c>
      <c r="C4" s="29" t="s">
        <v>22</v>
      </c>
      <c r="D4" s="30"/>
      <c r="E4" s="30"/>
      <c r="F4" s="29" t="s">
        <v>25</v>
      </c>
      <c r="G4" s="30"/>
      <c r="H4" s="30"/>
      <c r="I4" s="31" t="s">
        <v>24</v>
      </c>
      <c r="J4" s="30"/>
      <c r="K4" s="30"/>
      <c r="L4" s="42"/>
      <c r="M4" s="43"/>
      <c r="N4" s="4"/>
    </row>
    <row r="5" spans="2:14" ht="409.15" customHeight="1" thickBot="1" x14ac:dyDescent="0.45">
      <c r="B5" s="28" t="s">
        <v>2</v>
      </c>
      <c r="C5" s="29" t="s">
        <v>8</v>
      </c>
      <c r="D5" s="30">
        <v>5.0599999999999996</v>
      </c>
      <c r="E5" s="30">
        <v>171</v>
      </c>
      <c r="F5" s="32" t="s">
        <v>26</v>
      </c>
      <c r="G5" s="30">
        <v>10</v>
      </c>
      <c r="H5" s="30">
        <v>45.22</v>
      </c>
      <c r="I5" s="29" t="s">
        <v>33</v>
      </c>
      <c r="J5" s="30">
        <v>11</v>
      </c>
      <c r="K5" s="30">
        <v>40.200000000000003</v>
      </c>
      <c r="L5" s="33">
        <f>D5/J5</f>
        <v>0.45999999999999996</v>
      </c>
      <c r="M5" s="34">
        <f>E5/K5</f>
        <v>4.2537313432835822</v>
      </c>
    </row>
    <row r="6" spans="2:14" ht="409.6" thickBot="1" x14ac:dyDescent="0.45">
      <c r="B6" s="28" t="s">
        <v>3</v>
      </c>
      <c r="C6" s="29" t="s">
        <v>4</v>
      </c>
      <c r="D6" s="30">
        <v>160.75</v>
      </c>
      <c r="E6" s="30">
        <v>5983</v>
      </c>
      <c r="F6" s="35" t="s">
        <v>27</v>
      </c>
      <c r="G6" s="30">
        <v>246</v>
      </c>
      <c r="H6" s="30">
        <v>1284.8</v>
      </c>
      <c r="I6" s="29" t="s">
        <v>34</v>
      </c>
      <c r="J6" s="30">
        <v>95</v>
      </c>
      <c r="K6" s="30">
        <v>1086.43</v>
      </c>
      <c r="L6" s="36">
        <f>D6/J6</f>
        <v>1.6921052631578948</v>
      </c>
      <c r="M6" s="34">
        <f>E6/K6</f>
        <v>5.5070276041714603</v>
      </c>
    </row>
    <row r="7" spans="2:14" ht="240.75" thickBot="1" x14ac:dyDescent="0.45">
      <c r="B7" s="28" t="s">
        <v>35</v>
      </c>
      <c r="C7" s="29" t="s">
        <v>10</v>
      </c>
      <c r="D7" s="30">
        <v>83.21</v>
      </c>
      <c r="E7" s="30">
        <v>24.51</v>
      </c>
      <c r="F7" s="29" t="s">
        <v>28</v>
      </c>
      <c r="G7" s="30">
        <v>73</v>
      </c>
      <c r="H7" s="30"/>
      <c r="I7" s="29" t="s">
        <v>9</v>
      </c>
      <c r="J7" s="30">
        <v>7</v>
      </c>
      <c r="K7" s="30">
        <v>15.07</v>
      </c>
      <c r="L7" s="36">
        <f>D7/J7</f>
        <v>11.887142857142857</v>
      </c>
      <c r="M7" s="34">
        <f>E7/K7</f>
        <v>1.6264100862641009</v>
      </c>
    </row>
    <row r="8" spans="2:14" ht="240.75" thickBot="1" x14ac:dyDescent="0.45">
      <c r="B8" s="37" t="s">
        <v>14</v>
      </c>
      <c r="C8" s="38" t="s">
        <v>11</v>
      </c>
      <c r="D8" s="30">
        <v>810.3</v>
      </c>
      <c r="E8" s="39">
        <v>13018</v>
      </c>
      <c r="F8" s="38" t="s">
        <v>29</v>
      </c>
      <c r="G8" s="30">
        <v>12</v>
      </c>
      <c r="H8" s="30">
        <v>660.5</v>
      </c>
      <c r="I8" s="38" t="s">
        <v>12</v>
      </c>
      <c r="J8" s="30">
        <v>10.98</v>
      </c>
      <c r="K8" s="30">
        <v>660.5</v>
      </c>
      <c r="L8" s="36">
        <f>D8/J8</f>
        <v>73.797814207650262</v>
      </c>
      <c r="M8" s="34">
        <f>E8/H8</f>
        <v>19.709311127933383</v>
      </c>
    </row>
    <row r="9" spans="2:14" ht="360.75" thickBot="1" x14ac:dyDescent="0.45">
      <c r="B9" s="37" t="s">
        <v>13</v>
      </c>
      <c r="C9" s="38" t="s">
        <v>17</v>
      </c>
      <c r="D9" s="30">
        <v>775.18</v>
      </c>
      <c r="E9" s="39">
        <v>13018</v>
      </c>
      <c r="F9" s="38" t="s">
        <v>31</v>
      </c>
      <c r="G9" s="30">
        <v>70</v>
      </c>
      <c r="H9" s="30">
        <v>760.39</v>
      </c>
      <c r="I9" s="38"/>
      <c r="J9" s="30"/>
      <c r="K9" s="30"/>
      <c r="L9" s="36">
        <f>D9/G9</f>
        <v>11.074</v>
      </c>
      <c r="M9" s="34">
        <f>E9/H9</f>
        <v>17.12016202212023</v>
      </c>
    </row>
    <row r="10" spans="2:14" ht="409.5" customHeight="1" thickBot="1" x14ac:dyDescent="0.45">
      <c r="B10" s="37" t="s">
        <v>15</v>
      </c>
      <c r="C10" s="38" t="s">
        <v>16</v>
      </c>
      <c r="D10" s="30">
        <v>133</v>
      </c>
      <c r="E10" s="39">
        <v>1327</v>
      </c>
      <c r="F10" s="38" t="s">
        <v>30</v>
      </c>
      <c r="G10" s="30">
        <v>49</v>
      </c>
      <c r="H10" s="30">
        <v>266.01</v>
      </c>
      <c r="I10" s="38" t="s">
        <v>30</v>
      </c>
      <c r="J10" s="30">
        <v>6</v>
      </c>
      <c r="K10" s="40">
        <v>460.41</v>
      </c>
      <c r="L10" s="36">
        <f t="shared" ref="L10:L11" si="0">D10/J10</f>
        <v>22.166666666666668</v>
      </c>
      <c r="M10" s="34">
        <f t="shared" ref="M10:M11" si="1">E10/K10</f>
        <v>2.8822136791120956</v>
      </c>
    </row>
    <row r="11" spans="2:14" ht="409.6" thickBot="1" x14ac:dyDescent="0.45">
      <c r="B11" s="37" t="s">
        <v>7</v>
      </c>
      <c r="C11" s="38" t="s">
        <v>6</v>
      </c>
      <c r="D11" s="30">
        <v>9.74</v>
      </c>
      <c r="E11" s="39">
        <v>231</v>
      </c>
      <c r="F11" s="38" t="s">
        <v>5</v>
      </c>
      <c r="G11" s="30">
        <v>9</v>
      </c>
      <c r="H11" s="30">
        <v>146.91</v>
      </c>
      <c r="I11" s="41" t="s">
        <v>40</v>
      </c>
      <c r="J11" s="30">
        <v>5</v>
      </c>
      <c r="K11" s="30">
        <v>121.68</v>
      </c>
      <c r="L11" s="36">
        <f t="shared" si="0"/>
        <v>1.948</v>
      </c>
      <c r="M11" s="34">
        <f t="shared" si="1"/>
        <v>1.8984220907297829</v>
      </c>
    </row>
    <row r="12" spans="2:14" hidden="1" thickBot="1" x14ac:dyDescent="0.4">
      <c r="B12" s="11"/>
      <c r="C12" s="12"/>
      <c r="D12" s="8"/>
      <c r="E12" s="9"/>
      <c r="F12" s="12"/>
      <c r="G12" s="21"/>
      <c r="H12" s="21"/>
      <c r="I12" s="10"/>
      <c r="J12" s="8"/>
      <c r="K12" s="8"/>
      <c r="L12" s="8"/>
      <c r="M12" s="13" t="e">
        <f t="shared" ref="M12:M17" si="2">D12/G12</f>
        <v>#DIV/0!</v>
      </c>
    </row>
    <row r="13" spans="2:14" hidden="1" thickBot="1" x14ac:dyDescent="0.4">
      <c r="B13" s="11"/>
      <c r="C13" s="12"/>
      <c r="D13" s="8"/>
      <c r="E13" s="9"/>
      <c r="F13" s="12"/>
      <c r="G13" s="21"/>
      <c r="H13" s="21"/>
      <c r="I13" s="10"/>
      <c r="J13" s="8"/>
      <c r="K13" s="8"/>
      <c r="L13" s="8"/>
      <c r="M13" s="13" t="e">
        <f t="shared" si="2"/>
        <v>#DIV/0!</v>
      </c>
    </row>
    <row r="14" spans="2:14" hidden="1" thickBot="1" x14ac:dyDescent="0.4">
      <c r="B14" s="11"/>
      <c r="C14" s="12"/>
      <c r="D14" s="8"/>
      <c r="E14" s="9"/>
      <c r="F14" s="12"/>
      <c r="G14" s="21"/>
      <c r="H14" s="21"/>
      <c r="I14" s="10"/>
      <c r="J14" s="8"/>
      <c r="K14" s="8"/>
      <c r="L14" s="8"/>
      <c r="M14" s="13" t="e">
        <f t="shared" si="2"/>
        <v>#DIV/0!</v>
      </c>
    </row>
    <row r="15" spans="2:14" hidden="1" thickBot="1" x14ac:dyDescent="0.4">
      <c r="B15" s="11"/>
      <c r="C15" s="12"/>
      <c r="D15" s="8"/>
      <c r="E15" s="9"/>
      <c r="F15" s="12"/>
      <c r="G15" s="21"/>
      <c r="H15" s="21"/>
      <c r="I15" s="10"/>
      <c r="J15" s="8"/>
      <c r="K15" s="8"/>
      <c r="L15" s="8"/>
      <c r="M15" s="13" t="e">
        <f t="shared" si="2"/>
        <v>#DIV/0!</v>
      </c>
    </row>
    <row r="16" spans="2:14" hidden="1" thickBot="1" x14ac:dyDescent="0.4">
      <c r="B16" s="11"/>
      <c r="C16" s="12"/>
      <c r="D16" s="8"/>
      <c r="E16" s="9"/>
      <c r="F16" s="12"/>
      <c r="G16" s="21"/>
      <c r="H16" s="21"/>
      <c r="I16" s="10"/>
      <c r="J16" s="8"/>
      <c r="K16" s="8"/>
      <c r="L16" s="8"/>
      <c r="M16" s="13" t="e">
        <f t="shared" si="2"/>
        <v>#DIV/0!</v>
      </c>
    </row>
    <row r="17" spans="2:13" hidden="1" thickBot="1" x14ac:dyDescent="0.4">
      <c r="B17" s="14"/>
      <c r="C17" s="12"/>
      <c r="D17" s="8"/>
      <c r="E17" s="9"/>
      <c r="F17" s="12"/>
      <c r="G17" s="21"/>
      <c r="H17" s="21"/>
      <c r="I17" s="10"/>
      <c r="J17" s="8"/>
      <c r="K17" s="8"/>
      <c r="L17" s="8"/>
      <c r="M17" s="13" t="e">
        <f t="shared" si="2"/>
        <v>#DIV/0!</v>
      </c>
    </row>
    <row r="18" spans="2:13" x14ac:dyDescent="0.4">
      <c r="B18" s="14"/>
      <c r="C18" s="14"/>
      <c r="D18" s="15"/>
      <c r="E18" s="15"/>
      <c r="F18" s="16"/>
      <c r="G18" s="15"/>
      <c r="H18" s="22"/>
      <c r="I18" s="17"/>
      <c r="J18" s="15"/>
      <c r="K18" s="15"/>
      <c r="L18" s="15"/>
      <c r="M18" s="15"/>
    </row>
    <row r="19" spans="2:13" x14ac:dyDescent="0.4">
      <c r="C19" s="14"/>
      <c r="D19" s="15"/>
      <c r="E19" s="15"/>
      <c r="F19" s="16"/>
      <c r="G19" s="15"/>
      <c r="H19" s="22"/>
      <c r="I19" s="17"/>
      <c r="J19" s="15"/>
      <c r="K19" s="15"/>
      <c r="L19" s="15"/>
      <c r="M19" s="15"/>
    </row>
  </sheetData>
  <mergeCells count="5">
    <mergeCell ref="M2:M3"/>
    <mergeCell ref="F2:G2"/>
    <mergeCell ref="I2:J2"/>
    <mergeCell ref="C2:E2"/>
    <mergeCell ref="L2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Cajachahua, Luis</dc:creator>
  <cp:lastModifiedBy>Cajachahua, Luis</cp:lastModifiedBy>
  <dcterms:created xsi:type="dcterms:W3CDTF">2019-09-14T17:58:37Z</dcterms:created>
  <dcterms:modified xsi:type="dcterms:W3CDTF">2020-09-04T04:59:40Z</dcterms:modified>
</cp:coreProperties>
</file>