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bf87563880a06e/Bruelmatten/Allg/"/>
    </mc:Choice>
  </mc:AlternateContent>
  <xr:revisionPtr revIDLastSave="0" documentId="8_{71D9CED9-1EE4-4E85-910A-E02F0EB6E8BC}" xr6:coauthVersionLast="47" xr6:coauthVersionMax="47" xr10:uidLastSave="{00000000-0000-0000-0000-000000000000}"/>
  <bookViews>
    <workbookView xWindow="390" yWindow="390" windowWidth="28320" windowHeight="15435" xr2:uid="{C2568920-69C1-45E3-8566-48AF45113E3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" i="1" l="1"/>
  <c r="Y19" i="1" s="1"/>
  <c r="Y39" i="1"/>
  <c r="Y42" i="1" s="1"/>
  <c r="E39" i="1"/>
  <c r="E42" i="1" s="1"/>
  <c r="E19" i="1"/>
  <c r="K39" i="1"/>
  <c r="K42" i="1" s="1"/>
  <c r="I39" i="1"/>
  <c r="I42" i="1" s="1"/>
  <c r="G39" i="1"/>
  <c r="G42" i="1" s="1"/>
  <c r="K19" i="1"/>
  <c r="I19" i="1"/>
  <c r="G19" i="1"/>
  <c r="Y45" i="1" l="1"/>
  <c r="E45" i="1"/>
  <c r="K45" i="1"/>
  <c r="I45" i="1"/>
  <c r="G45" i="1"/>
</calcChain>
</file>

<file path=xl/sharedStrings.xml><?xml version="1.0" encoding="utf-8"?>
<sst xmlns="http://schemas.openxmlformats.org/spreadsheetml/2006/main" count="74" uniqueCount="37">
  <si>
    <t xml:space="preserve"> </t>
  </si>
  <si>
    <t>IG Brüelmatten, 4410 Liestal</t>
  </si>
  <si>
    <t xml:space="preserve">Kostenaufstellung </t>
  </si>
  <si>
    <t>Anzahl</t>
  </si>
  <si>
    <t>Ansatz</t>
  </si>
  <si>
    <t>Einnahmen</t>
  </si>
  <si>
    <t>Fr.</t>
  </si>
  <si>
    <t>Mitglieder-Jahresgebühren</t>
  </si>
  <si>
    <t>Ertrag Arbeitstage</t>
  </si>
  <si>
    <t>Rückerstattung Arbeitstage an Mitglieder</t>
  </si>
  <si>
    <t>Anteil Betriebskosten an Nichtmitglieder</t>
  </si>
  <si>
    <t>Sonstiges</t>
  </si>
  <si>
    <t>Zinsertrag</t>
  </si>
  <si>
    <t>Verwaltungshonorar</t>
  </si>
  <si>
    <t>Total Einnahmen</t>
  </si>
  <si>
    <t>Ausgaben</t>
  </si>
  <si>
    <t>Kosten Arbeitstage</t>
  </si>
  <si>
    <t>Pflanzen, Dünger</t>
  </si>
  <si>
    <t>Gartenabfall entsorgen</t>
  </si>
  <si>
    <t>Jahresvignetten Grünabfuhr</t>
  </si>
  <si>
    <t>Unterhalt Kinderspielplatz</t>
  </si>
  <si>
    <t>Unterhalt Biotop</t>
  </si>
  <si>
    <t>Unterhalt Wege / Geländer</t>
  </si>
  <si>
    <t>Containerplatz / Unterhalt Container</t>
  </si>
  <si>
    <t>Containerplatz neu erstellen</t>
  </si>
  <si>
    <t>Baumpflege</t>
  </si>
  <si>
    <t>Unterhalt Einrichtungen</t>
  </si>
  <si>
    <t>Unterhalt sonstiges</t>
  </si>
  <si>
    <t>Versicherungen</t>
  </si>
  <si>
    <t>Verbrauchsmaterial</t>
  </si>
  <si>
    <t>Bankspesen</t>
  </si>
  <si>
    <t>Total Aufwand</t>
  </si>
  <si>
    <t>Verwaltungskosten</t>
  </si>
  <si>
    <t>Total Kosten</t>
  </si>
  <si>
    <t>Ueberschuss / Fehlbetrag</t>
  </si>
  <si>
    <t>Rechnung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</si>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</sst>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name val="Times New Roman"/>
      <family val="1"/>
    </font>
    <font>
      <b/>
      <i/>
      <sz val="12"/>
      <name val="Arial"/>
    </font>
    <font>
      <b/>
      <i/>
      <sz val="10"/>
      <name val="Arial"/>
    </font>
    <font>
      <sz val="10"/>
      <name val="Arial"/>
      <family val="2"/>
    </font>
    <font>
      <sz val="12"/>
      <name val="Arial"/>
    </font>
    <font>
      <sz val="10"/>
      <name val="Times New Roman"/>
      <family val="1"/>
    </font>
    <font>
      <i/>
      <u/>
      <sz val="10"/>
      <name val="Times New Roman"/>
      <family val="1"/>
    </font>
    <font>
      <b/>
      <sz val="10"/>
      <name val="Times New Roman"/>
    </font>
    <font>
      <b/>
      <sz val="10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8" fillId="0" borderId="0" xfId="0" applyFont="1"/>
    <xf numFmtId="0" fontId="8" fillId="0" borderId="8" xfId="0" applyFont="1" applyBorder="1"/>
    <xf numFmtId="0" fontId="7" fillId="0" borderId="1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4" fontId="7" fillId="0" borderId="10" xfId="0" applyNumberFormat="1" applyFont="1" applyBorder="1"/>
    <xf numFmtId="3" fontId="7" fillId="0" borderId="9" xfId="0" applyNumberFormat="1" applyFont="1" applyBorder="1"/>
    <xf numFmtId="4" fontId="7" fillId="0" borderId="9" xfId="0" applyNumberFormat="1" applyFont="1" applyBorder="1"/>
    <xf numFmtId="0" fontId="7" fillId="0" borderId="8" xfId="0" applyFont="1" applyBorder="1" applyAlignment="1">
      <alignment horizontal="right"/>
    </xf>
    <xf numFmtId="4" fontId="7" fillId="0" borderId="0" xfId="0" applyNumberFormat="1" applyFont="1" applyAlignment="1">
      <alignment horizontal="right"/>
    </xf>
    <xf numFmtId="4" fontId="7" fillId="0" borderId="6" xfId="0" applyNumberFormat="1" applyFont="1" applyBorder="1"/>
    <xf numFmtId="0" fontId="9" fillId="0" borderId="0" xfId="0" applyFont="1"/>
    <xf numFmtId="0" fontId="10" fillId="0" borderId="8" xfId="0" applyFont="1" applyBorder="1"/>
    <xf numFmtId="0" fontId="10" fillId="0" borderId="9" xfId="0" applyFont="1" applyBorder="1"/>
    <xf numFmtId="4" fontId="10" fillId="0" borderId="10" xfId="0" applyNumberFormat="1" applyFont="1" applyBorder="1"/>
    <xf numFmtId="4" fontId="10" fillId="0" borderId="9" xfId="0" applyNumberFormat="1" applyFont="1" applyBorder="1"/>
    <xf numFmtId="9" fontId="7" fillId="0" borderId="8" xfId="1" applyFont="1" applyBorder="1"/>
    <xf numFmtId="9" fontId="10" fillId="0" borderId="8" xfId="1" applyFont="1" applyBorder="1"/>
    <xf numFmtId="4" fontId="10" fillId="0" borderId="6" xfId="0" applyNumberFormat="1" applyFont="1" applyBorder="1"/>
    <xf numFmtId="0" fontId="11" fillId="0" borderId="0" xfId="0" applyFont="1"/>
    <xf numFmtId="0" fontId="11" fillId="0" borderId="8" xfId="0" applyFont="1" applyBorder="1"/>
    <xf numFmtId="0" fontId="11" fillId="0" borderId="9" xfId="0" applyFont="1" applyBorder="1"/>
    <xf numFmtId="4" fontId="11" fillId="2" borderId="10" xfId="0" applyNumberFormat="1" applyFont="1" applyFill="1" applyBorder="1"/>
    <xf numFmtId="4" fontId="11" fillId="0" borderId="9" xfId="0" applyNumberFormat="1" applyFont="1" applyBorder="1"/>
    <xf numFmtId="4" fontId="10" fillId="2" borderId="10" xfId="0" applyNumberFormat="1" applyFont="1" applyFill="1" applyBorder="1"/>
    <xf numFmtId="0" fontId="7" fillId="0" borderId="5" xfId="0" applyFont="1" applyBorder="1"/>
    <xf numFmtId="4" fontId="7" fillId="0" borderId="5" xfId="0" applyNumberFormat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5F50-4C99-4082-B5FC-856EF8929851}">
  <dimension ref="A3:Y46"/>
  <sheetViews>
    <sheetView tabSelected="1" workbookViewId="0">
      <selection activeCell="AB16" sqref="AB16"/>
    </sheetView>
  </sheetViews>
  <sheetFormatPr baseColWidth="10" defaultRowHeight="15" x14ac:dyDescent="0.25"/>
  <cols>
    <col min="1" max="1" width="36.140625" customWidth="1"/>
    <col min="12" max="23" width="0" hidden="1" customWidth="1"/>
  </cols>
  <sheetData>
    <row r="3" spans="1:25" ht="15.75" x14ac:dyDescent="0.25">
      <c r="A3" s="1" t="s">
        <v>0</v>
      </c>
      <c r="B3" s="1"/>
      <c r="C3" s="2"/>
      <c r="F3" s="3"/>
      <c r="G3" s="1" t="s">
        <v>1</v>
      </c>
      <c r="H3" s="2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x14ac:dyDescent="0.25">
      <c r="A4" s="1" t="s">
        <v>0</v>
      </c>
      <c r="B4" s="1"/>
      <c r="C4" s="2"/>
      <c r="D4" s="5"/>
      <c r="E4" s="5"/>
      <c r="F4" s="2"/>
      <c r="G4" s="1" t="s">
        <v>0</v>
      </c>
      <c r="H4" s="2"/>
      <c r="I4" s="5"/>
    </row>
    <row r="5" spans="1:25" ht="15.75" x14ac:dyDescent="0.25">
      <c r="A5" s="1"/>
      <c r="B5" s="1"/>
      <c r="C5" s="2"/>
      <c r="D5" s="5"/>
      <c r="E5" s="5"/>
      <c r="F5" s="2"/>
      <c r="G5" s="1"/>
      <c r="H5" s="2"/>
      <c r="I5" s="5"/>
    </row>
    <row r="6" spans="1:25" x14ac:dyDescent="0.25">
      <c r="A6" s="6" t="s">
        <v>0</v>
      </c>
      <c r="B6" s="7"/>
      <c r="C6" s="7"/>
      <c r="D6" s="8" t="s">
        <v>35</v>
      </c>
      <c r="E6" s="9" t="s">
        <v>36</v>
      </c>
      <c r="F6" s="8" t="s">
        <v>35</v>
      </c>
      <c r="G6" s="9" t="s">
        <v>36</v>
      </c>
      <c r="H6" s="8" t="s">
        <v>35</v>
      </c>
      <c r="I6" s="9" t="s">
        <v>36</v>
      </c>
      <c r="J6" s="8" t="s">
        <v>35</v>
      </c>
      <c r="K6" s="9" t="s">
        <v>36</v>
      </c>
      <c r="L6" s="8" t="s">
        <v>35</v>
      </c>
      <c r="M6" s="9" t="s">
        <v>36</v>
      </c>
      <c r="N6" s="8" t="s">
        <v>35</v>
      </c>
      <c r="O6" s="9" t="s">
        <v>36</v>
      </c>
      <c r="P6" s="8" t="s">
        <v>35</v>
      </c>
      <c r="Q6" s="9" t="s">
        <v>36</v>
      </c>
      <c r="R6" s="8" t="s">
        <v>35</v>
      </c>
      <c r="S6" s="9" t="s">
        <v>36</v>
      </c>
      <c r="T6" s="8" t="s">
        <v>35</v>
      </c>
      <c r="U6" s="9" t="s">
        <v>36</v>
      </c>
      <c r="V6" s="8" t="s">
        <v>35</v>
      </c>
      <c r="W6" s="9" t="s">
        <v>36</v>
      </c>
      <c r="X6" s="8" t="s">
        <v>35</v>
      </c>
      <c r="Y6" s="9" t="s">
        <v>36</v>
      </c>
    </row>
    <row r="7" spans="1:25" x14ac:dyDescent="0.25">
      <c r="A7" s="6" t="s">
        <v>2</v>
      </c>
      <c r="B7" s="10" t="s">
        <v>3</v>
      </c>
      <c r="C7" s="11" t="s">
        <v>4</v>
      </c>
      <c r="D7" s="12">
        <v>2014</v>
      </c>
      <c r="E7" s="13">
        <v>2014</v>
      </c>
      <c r="F7" s="12"/>
      <c r="G7" s="13">
        <v>2015</v>
      </c>
      <c r="H7" s="12"/>
      <c r="I7" s="13">
        <v>2015</v>
      </c>
      <c r="J7" s="14"/>
      <c r="K7" s="13">
        <v>2016</v>
      </c>
      <c r="L7" s="14">
        <v>2017</v>
      </c>
      <c r="M7" s="13">
        <v>2017</v>
      </c>
      <c r="N7" s="14">
        <v>2018</v>
      </c>
      <c r="O7" s="14">
        <v>2018</v>
      </c>
      <c r="P7" s="14">
        <v>2019</v>
      </c>
      <c r="Q7" s="14">
        <v>2019</v>
      </c>
      <c r="R7" s="14">
        <v>2020</v>
      </c>
      <c r="S7" s="14">
        <v>2020</v>
      </c>
      <c r="T7" s="14">
        <v>2021</v>
      </c>
      <c r="U7" s="14">
        <v>2021</v>
      </c>
      <c r="V7" s="14">
        <v>2022</v>
      </c>
      <c r="W7" s="14">
        <v>2022</v>
      </c>
      <c r="X7" s="14">
        <v>2023</v>
      </c>
      <c r="Y7" s="13">
        <v>2023</v>
      </c>
    </row>
    <row r="8" spans="1:25" x14ac:dyDescent="0.25">
      <c r="A8" s="6"/>
      <c r="B8" s="15"/>
      <c r="C8" s="15"/>
      <c r="D8" s="16"/>
      <c r="E8" s="17"/>
      <c r="F8" s="16"/>
      <c r="G8" s="17"/>
      <c r="H8" s="16"/>
      <c r="I8" s="17"/>
      <c r="J8" s="16"/>
      <c r="K8" s="17"/>
      <c r="L8" s="16"/>
      <c r="M8" s="17"/>
      <c r="N8" s="16"/>
      <c r="O8" s="17"/>
      <c r="P8" s="16"/>
      <c r="Q8" s="17"/>
      <c r="R8" s="16"/>
      <c r="S8" s="17"/>
      <c r="T8" s="16"/>
      <c r="U8" s="17"/>
      <c r="V8" s="16"/>
      <c r="W8" s="17"/>
      <c r="X8" s="16"/>
      <c r="Y8" s="17"/>
    </row>
    <row r="9" spans="1:25" x14ac:dyDescent="0.25">
      <c r="A9" s="18" t="s">
        <v>5</v>
      </c>
      <c r="B9" s="19"/>
      <c r="C9" s="15"/>
      <c r="D9" s="16"/>
      <c r="E9" s="20" t="s">
        <v>6</v>
      </c>
      <c r="F9" s="16"/>
      <c r="G9" s="20" t="s">
        <v>6</v>
      </c>
      <c r="H9" s="21"/>
      <c r="I9" s="20" t="s">
        <v>6</v>
      </c>
      <c r="J9" s="21"/>
      <c r="K9" s="20" t="s">
        <v>6</v>
      </c>
      <c r="L9" s="21"/>
      <c r="M9" s="20" t="s">
        <v>6</v>
      </c>
      <c r="N9" s="21"/>
      <c r="O9" s="20" t="s">
        <v>6</v>
      </c>
      <c r="P9" s="21"/>
      <c r="Q9" s="20" t="s">
        <v>6</v>
      </c>
      <c r="R9" s="21"/>
      <c r="S9" s="20" t="s">
        <v>6</v>
      </c>
      <c r="T9" s="21"/>
      <c r="U9" s="20" t="s">
        <v>6</v>
      </c>
      <c r="V9" s="21"/>
      <c r="W9" s="20" t="s">
        <v>6</v>
      </c>
      <c r="X9" s="21"/>
      <c r="Y9" s="20" t="s">
        <v>6</v>
      </c>
    </row>
    <row r="10" spans="1:25" x14ac:dyDescent="0.25">
      <c r="A10" s="6"/>
      <c r="B10" s="15"/>
      <c r="C10" s="15"/>
      <c r="D10" s="16"/>
      <c r="E10" s="22"/>
      <c r="F10" s="16"/>
      <c r="G10" s="22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5">
      <c r="A11" s="6" t="s">
        <v>7</v>
      </c>
      <c r="B11" s="15">
        <v>30</v>
      </c>
      <c r="C11" s="15">
        <v>150</v>
      </c>
      <c r="D11" s="16"/>
      <c r="E11" s="22">
        <v>4500</v>
      </c>
      <c r="F11" s="16"/>
      <c r="G11" s="22">
        <v>4500</v>
      </c>
      <c r="H11" s="23"/>
      <c r="I11" s="22">
        <v>4500</v>
      </c>
      <c r="J11" s="24"/>
      <c r="K11" s="22">
        <v>6000</v>
      </c>
      <c r="L11" s="24"/>
      <c r="M11" s="22"/>
      <c r="N11" s="24"/>
      <c r="O11" s="22"/>
      <c r="P11" s="24"/>
      <c r="Q11" s="22"/>
      <c r="R11" s="24"/>
      <c r="S11" s="22"/>
      <c r="T11" s="24"/>
      <c r="U11" s="22"/>
      <c r="V11" s="24"/>
      <c r="W11" s="22"/>
      <c r="X11" s="24"/>
      <c r="Y11" s="22">
        <v>6000</v>
      </c>
    </row>
    <row r="12" spans="1:25" x14ac:dyDescent="0.25">
      <c r="A12" s="17" t="s">
        <v>8</v>
      </c>
      <c r="B12" s="6">
        <v>66</v>
      </c>
      <c r="C12" s="15">
        <v>25</v>
      </c>
      <c r="D12" s="16"/>
      <c r="E12" s="22">
        <v>2700</v>
      </c>
      <c r="F12" s="16"/>
      <c r="G12" s="22">
        <v>1800</v>
      </c>
      <c r="H12" s="23"/>
      <c r="I12" s="22">
        <v>2700</v>
      </c>
      <c r="J12" s="24"/>
      <c r="K12" s="22">
        <v>1800</v>
      </c>
      <c r="L12" s="24"/>
      <c r="M12" s="22"/>
      <c r="N12" s="24"/>
      <c r="O12" s="22"/>
      <c r="P12" s="24"/>
      <c r="Q12" s="22"/>
      <c r="R12" s="24"/>
      <c r="S12" s="22"/>
      <c r="T12" s="24"/>
      <c r="U12" s="22"/>
      <c r="V12" s="24"/>
      <c r="W12" s="22"/>
      <c r="X12" s="24"/>
      <c r="Y12" s="22">
        <v>1800</v>
      </c>
    </row>
    <row r="13" spans="1:25" x14ac:dyDescent="0.25">
      <c r="A13" s="6" t="s">
        <v>9</v>
      </c>
      <c r="B13" s="25">
        <v>66</v>
      </c>
      <c r="C13" s="15">
        <v>15</v>
      </c>
      <c r="D13" s="16"/>
      <c r="E13" s="22">
        <v>-1620</v>
      </c>
      <c r="F13" s="16"/>
      <c r="G13" s="22">
        <v>-1080</v>
      </c>
      <c r="H13" s="23"/>
      <c r="I13" s="22">
        <v>-1600</v>
      </c>
      <c r="J13" s="24"/>
      <c r="K13" s="22">
        <v>-1080</v>
      </c>
      <c r="L13" s="24"/>
      <c r="M13" s="22"/>
      <c r="N13" s="24"/>
      <c r="O13" s="22"/>
      <c r="P13" s="24"/>
      <c r="Q13" s="22"/>
      <c r="R13" s="24"/>
      <c r="S13" s="22"/>
      <c r="T13" s="24"/>
      <c r="U13" s="22"/>
      <c r="V13" s="24"/>
      <c r="W13" s="22"/>
      <c r="X13" s="24"/>
      <c r="Y13" s="22">
        <f>-Y12/25*15</f>
        <v>-1080</v>
      </c>
    </row>
    <row r="14" spans="1:25" x14ac:dyDescent="0.25">
      <c r="A14" s="17" t="s">
        <v>10</v>
      </c>
      <c r="B14" s="26" t="s">
        <v>0</v>
      </c>
      <c r="C14" s="15"/>
      <c r="D14" s="16"/>
      <c r="E14" s="22">
        <v>623.5</v>
      </c>
      <c r="F14" s="16"/>
      <c r="G14" s="22">
        <v>346.6</v>
      </c>
      <c r="H14" s="23"/>
      <c r="I14" s="22">
        <v>550</v>
      </c>
      <c r="J14" s="24"/>
      <c r="K14" s="22">
        <v>340</v>
      </c>
      <c r="L14" s="24"/>
      <c r="M14" s="22"/>
      <c r="N14" s="24"/>
      <c r="O14" s="22"/>
      <c r="P14" s="24"/>
      <c r="Q14" s="22"/>
      <c r="R14" s="24"/>
      <c r="S14" s="22"/>
      <c r="T14" s="24"/>
      <c r="U14" s="22"/>
      <c r="V14" s="24"/>
      <c r="W14" s="22"/>
      <c r="X14" s="24"/>
      <c r="Y14" s="22">
        <v>340</v>
      </c>
    </row>
    <row r="15" spans="1:25" x14ac:dyDescent="0.25">
      <c r="A15" s="6" t="s">
        <v>11</v>
      </c>
      <c r="B15" s="25" t="s">
        <v>0</v>
      </c>
      <c r="C15" s="15"/>
      <c r="D15" s="16"/>
      <c r="E15" s="22">
        <v>0</v>
      </c>
      <c r="F15" s="16"/>
      <c r="G15" s="22">
        <v>0</v>
      </c>
      <c r="H15" s="23"/>
      <c r="I15" s="22"/>
      <c r="J15" s="24"/>
      <c r="K15" s="22">
        <v>0</v>
      </c>
      <c r="L15" s="24"/>
      <c r="M15" s="22"/>
      <c r="N15" s="24"/>
      <c r="O15" s="22"/>
      <c r="P15" s="24"/>
      <c r="Q15" s="22"/>
      <c r="R15" s="24"/>
      <c r="S15" s="22"/>
      <c r="T15" s="24"/>
      <c r="U15" s="22"/>
      <c r="V15" s="24"/>
      <c r="W15" s="22"/>
      <c r="X15" s="24"/>
      <c r="Y15" s="22">
        <v>0</v>
      </c>
    </row>
    <row r="16" spans="1:25" x14ac:dyDescent="0.25">
      <c r="A16" s="6" t="s">
        <v>12</v>
      </c>
      <c r="B16" s="15"/>
      <c r="C16" s="15"/>
      <c r="D16" s="16"/>
      <c r="E16" s="22">
        <v>26.08</v>
      </c>
      <c r="F16" s="16"/>
      <c r="G16" s="22">
        <v>8.9499999999999993</v>
      </c>
      <c r="H16" s="23"/>
      <c r="I16" s="22">
        <v>30</v>
      </c>
      <c r="J16" s="24"/>
      <c r="K16" s="22">
        <v>10</v>
      </c>
      <c r="L16" s="24"/>
      <c r="M16" s="22"/>
      <c r="N16" s="24"/>
      <c r="O16" s="22"/>
      <c r="P16" s="24"/>
      <c r="Q16" s="22"/>
      <c r="R16" s="24"/>
      <c r="S16" s="22"/>
      <c r="T16" s="24"/>
      <c r="U16" s="22"/>
      <c r="V16" s="24"/>
      <c r="W16" s="22"/>
      <c r="X16" s="24"/>
      <c r="Y16" s="22">
        <v>10</v>
      </c>
    </row>
    <row r="17" spans="1:25" x14ac:dyDescent="0.25">
      <c r="A17" s="6" t="s">
        <v>13</v>
      </c>
      <c r="B17" s="15"/>
      <c r="C17" s="15"/>
      <c r="D17" s="16"/>
      <c r="E17" s="27">
        <v>533.95000000000005</v>
      </c>
      <c r="F17" s="16"/>
      <c r="G17" s="27">
        <v>297.2</v>
      </c>
      <c r="H17" s="23"/>
      <c r="I17" s="27">
        <v>470</v>
      </c>
      <c r="J17" s="24"/>
      <c r="K17" s="27">
        <v>450</v>
      </c>
      <c r="L17" s="24"/>
      <c r="M17" s="27"/>
      <c r="N17" s="24"/>
      <c r="O17" s="27"/>
      <c r="P17" s="24"/>
      <c r="Q17" s="27"/>
      <c r="R17" s="24"/>
      <c r="S17" s="27"/>
      <c r="T17" s="24"/>
      <c r="U17" s="27"/>
      <c r="V17" s="24"/>
      <c r="W17" s="27"/>
      <c r="X17" s="24"/>
      <c r="Y17" s="27">
        <v>0</v>
      </c>
    </row>
    <row r="18" spans="1:25" x14ac:dyDescent="0.25">
      <c r="A18" s="6"/>
      <c r="B18" s="15"/>
      <c r="C18" s="15"/>
      <c r="D18" s="16"/>
      <c r="E18" s="22"/>
      <c r="F18" s="16"/>
      <c r="G18" s="22"/>
      <c r="H18" s="23"/>
      <c r="I18" s="22"/>
      <c r="J18" s="24"/>
      <c r="K18" s="22"/>
      <c r="L18" s="24"/>
      <c r="M18" s="22"/>
      <c r="N18" s="24"/>
      <c r="O18" s="22"/>
      <c r="P18" s="24"/>
      <c r="Q18" s="22"/>
      <c r="R18" s="24"/>
      <c r="S18" s="22"/>
      <c r="T18" s="24"/>
      <c r="U18" s="22"/>
      <c r="V18" s="24"/>
      <c r="W18" s="22"/>
      <c r="X18" s="24"/>
      <c r="Y18" s="22"/>
    </row>
    <row r="19" spans="1:25" x14ac:dyDescent="0.25">
      <c r="A19" s="28" t="s">
        <v>14</v>
      </c>
      <c r="B19" s="29"/>
      <c r="C19" s="29"/>
      <c r="D19" s="30"/>
      <c r="E19" s="31">
        <f>SUM(E11:E17)</f>
        <v>6763.53</v>
      </c>
      <c r="F19" s="30"/>
      <c r="G19" s="31">
        <f>SUM(G11:G17)</f>
        <v>5872.75</v>
      </c>
      <c r="H19" s="32"/>
      <c r="I19" s="31">
        <f>SUM(I11:I17)</f>
        <v>6650</v>
      </c>
      <c r="J19" s="32"/>
      <c r="K19" s="31">
        <f>SUM(K11:K17)</f>
        <v>7520</v>
      </c>
      <c r="L19" s="32"/>
      <c r="M19" s="31"/>
      <c r="N19" s="32"/>
      <c r="O19" s="31"/>
      <c r="P19" s="32"/>
      <c r="Q19" s="31"/>
      <c r="R19" s="32"/>
      <c r="S19" s="31"/>
      <c r="T19" s="32"/>
      <c r="U19" s="31"/>
      <c r="V19" s="32"/>
      <c r="W19" s="31"/>
      <c r="X19" s="32"/>
      <c r="Y19" s="31">
        <f>SUM(Y11:Y17)</f>
        <v>7070</v>
      </c>
    </row>
    <row r="20" spans="1:25" x14ac:dyDescent="0.25">
      <c r="A20" s="6"/>
      <c r="B20" s="15"/>
      <c r="C20" s="15"/>
      <c r="D20" s="16"/>
      <c r="E20" s="22"/>
      <c r="F20" s="16"/>
      <c r="G20" s="22"/>
      <c r="H20" s="24"/>
      <c r="I20" s="22"/>
      <c r="J20" s="24"/>
      <c r="K20" s="22"/>
      <c r="L20" s="24"/>
      <c r="M20" s="22"/>
      <c r="N20" s="24"/>
      <c r="O20" s="22"/>
      <c r="P20" s="24"/>
      <c r="Q20" s="22"/>
      <c r="R20" s="24"/>
      <c r="S20" s="22"/>
      <c r="T20" s="24"/>
      <c r="U20" s="22"/>
      <c r="V20" s="24"/>
      <c r="W20" s="22"/>
      <c r="X20" s="24"/>
      <c r="Y20" s="22"/>
    </row>
    <row r="21" spans="1:25" x14ac:dyDescent="0.25">
      <c r="A21" s="18" t="s">
        <v>15</v>
      </c>
      <c r="B21" s="19"/>
      <c r="C21" s="15"/>
      <c r="D21" s="16"/>
      <c r="E21" s="22"/>
      <c r="F21" s="16"/>
      <c r="G21" s="22"/>
      <c r="H21" s="24"/>
      <c r="I21" s="22"/>
      <c r="J21" s="24"/>
      <c r="K21" s="22"/>
      <c r="L21" s="24"/>
      <c r="M21" s="22"/>
      <c r="N21" s="24"/>
      <c r="O21" s="22"/>
      <c r="P21" s="24"/>
      <c r="Q21" s="22"/>
      <c r="R21" s="24"/>
      <c r="S21" s="22"/>
      <c r="T21" s="24"/>
      <c r="U21" s="22"/>
      <c r="V21" s="24"/>
      <c r="W21" s="22"/>
      <c r="X21" s="24"/>
      <c r="Y21" s="22"/>
    </row>
    <row r="22" spans="1:25" x14ac:dyDescent="0.25">
      <c r="A22" s="6"/>
      <c r="B22" s="15"/>
      <c r="C22" s="15"/>
      <c r="D22" s="16"/>
      <c r="E22" s="22"/>
      <c r="F22" s="16"/>
      <c r="G22" s="22"/>
      <c r="H22" s="24"/>
      <c r="I22" s="22"/>
      <c r="J22" s="24"/>
      <c r="K22" s="22"/>
      <c r="L22" s="24"/>
      <c r="M22" s="22"/>
      <c r="N22" s="24"/>
      <c r="O22" s="22"/>
      <c r="P22" s="24"/>
      <c r="Q22" s="22"/>
      <c r="R22" s="24"/>
      <c r="S22" s="22"/>
      <c r="T22" s="24"/>
      <c r="U22" s="22"/>
      <c r="V22" s="24"/>
      <c r="W22" s="22"/>
      <c r="X22" s="24"/>
      <c r="Y22" s="22"/>
    </row>
    <row r="23" spans="1:25" x14ac:dyDescent="0.25">
      <c r="A23" s="6" t="s">
        <v>16</v>
      </c>
      <c r="B23" s="15">
        <v>66</v>
      </c>
      <c r="C23" s="15">
        <v>25</v>
      </c>
      <c r="D23" s="16"/>
      <c r="E23" s="22">
        <v>2700</v>
      </c>
      <c r="F23" s="16"/>
      <c r="G23" s="22">
        <v>1800</v>
      </c>
      <c r="H23" s="24"/>
      <c r="I23" s="22">
        <v>2700</v>
      </c>
      <c r="J23" s="24"/>
      <c r="K23" s="22">
        <v>1800</v>
      </c>
      <c r="L23" s="24"/>
      <c r="M23" s="22"/>
      <c r="N23" s="24"/>
      <c r="O23" s="22"/>
      <c r="P23" s="24"/>
      <c r="Q23" s="22"/>
      <c r="R23" s="24"/>
      <c r="S23" s="22"/>
      <c r="T23" s="24"/>
      <c r="U23" s="22"/>
      <c r="V23" s="24"/>
      <c r="W23" s="22"/>
      <c r="X23" s="24"/>
      <c r="Y23" s="22">
        <v>1800</v>
      </c>
    </row>
    <row r="24" spans="1:25" x14ac:dyDescent="0.25">
      <c r="A24" s="6" t="s">
        <v>17</v>
      </c>
      <c r="B24" s="15"/>
      <c r="C24" s="15"/>
      <c r="D24" s="16"/>
      <c r="E24" s="22">
        <v>14.3</v>
      </c>
      <c r="F24" s="16"/>
      <c r="G24" s="22">
        <v>0</v>
      </c>
      <c r="H24" s="24"/>
      <c r="I24" s="22">
        <v>100</v>
      </c>
      <c r="J24" s="24"/>
      <c r="K24" s="22">
        <v>0</v>
      </c>
      <c r="L24" s="24"/>
      <c r="M24" s="22"/>
      <c r="N24" s="24"/>
      <c r="O24" s="22"/>
      <c r="P24" s="24"/>
      <c r="Q24" s="22"/>
      <c r="R24" s="24"/>
      <c r="S24" s="22"/>
      <c r="T24" s="24"/>
      <c r="U24" s="22"/>
      <c r="V24" s="24"/>
      <c r="W24" s="22"/>
      <c r="X24" s="24"/>
      <c r="Y24" s="22">
        <v>100</v>
      </c>
    </row>
    <row r="25" spans="1:25" x14ac:dyDescent="0.25">
      <c r="A25" s="6" t="s">
        <v>18</v>
      </c>
      <c r="B25" s="15"/>
      <c r="C25" s="15"/>
      <c r="D25" s="16"/>
      <c r="E25" s="22">
        <v>0</v>
      </c>
      <c r="F25" s="16"/>
      <c r="G25" s="22">
        <v>0</v>
      </c>
      <c r="H25" s="24"/>
      <c r="I25" s="22">
        <v>0</v>
      </c>
      <c r="J25" s="24"/>
      <c r="K25" s="22">
        <v>0</v>
      </c>
      <c r="L25" s="24"/>
      <c r="M25" s="22"/>
      <c r="N25" s="24"/>
      <c r="O25" s="22"/>
      <c r="P25" s="24"/>
      <c r="Q25" s="22"/>
      <c r="R25" s="24"/>
      <c r="S25" s="22"/>
      <c r="T25" s="24"/>
      <c r="U25" s="22"/>
      <c r="V25" s="24"/>
      <c r="W25" s="22"/>
      <c r="X25" s="24"/>
      <c r="Y25" s="22">
        <v>0</v>
      </c>
    </row>
    <row r="26" spans="1:25" x14ac:dyDescent="0.25">
      <c r="A26" s="6" t="s">
        <v>19</v>
      </c>
      <c r="B26" s="15"/>
      <c r="C26" s="15"/>
      <c r="D26" s="16"/>
      <c r="E26" s="22">
        <v>900</v>
      </c>
      <c r="F26" s="16"/>
      <c r="G26" s="22">
        <v>900</v>
      </c>
      <c r="H26" s="24"/>
      <c r="I26" s="22">
        <v>900</v>
      </c>
      <c r="J26" s="24"/>
      <c r="K26" s="22">
        <v>540</v>
      </c>
      <c r="L26" s="24"/>
      <c r="M26" s="22"/>
      <c r="N26" s="24"/>
      <c r="O26" s="22"/>
      <c r="P26" s="24"/>
      <c r="Q26" s="22"/>
      <c r="R26" s="24"/>
      <c r="S26" s="22"/>
      <c r="T26" s="24"/>
      <c r="U26" s="22"/>
      <c r="V26" s="24"/>
      <c r="W26" s="22"/>
      <c r="X26" s="24"/>
      <c r="Y26" s="22">
        <v>0</v>
      </c>
    </row>
    <row r="27" spans="1:25" x14ac:dyDescent="0.25">
      <c r="A27" s="6" t="s">
        <v>20</v>
      </c>
      <c r="B27" s="15"/>
      <c r="C27" s="15"/>
      <c r="D27" s="16"/>
      <c r="E27" s="22">
        <v>0</v>
      </c>
      <c r="F27" s="16"/>
      <c r="G27" s="22">
        <v>1544.4</v>
      </c>
      <c r="H27" s="24"/>
      <c r="I27" s="22">
        <v>2900</v>
      </c>
      <c r="J27" s="24"/>
      <c r="K27" s="22">
        <v>0</v>
      </c>
      <c r="L27" s="24"/>
      <c r="M27" s="22"/>
      <c r="N27" s="24"/>
      <c r="O27" s="22"/>
      <c r="P27" s="24"/>
      <c r="Q27" s="22"/>
      <c r="R27" s="24"/>
      <c r="S27" s="22"/>
      <c r="T27" s="24"/>
      <c r="U27" s="22"/>
      <c r="V27" s="24"/>
      <c r="W27" s="22"/>
      <c r="X27" s="24"/>
      <c r="Y27" s="22">
        <v>0</v>
      </c>
    </row>
    <row r="28" spans="1:25" x14ac:dyDescent="0.25">
      <c r="A28" s="6" t="s">
        <v>21</v>
      </c>
      <c r="B28" s="15"/>
      <c r="C28" s="15"/>
      <c r="D28" s="16"/>
      <c r="E28" s="22">
        <v>0</v>
      </c>
      <c r="F28" s="16"/>
      <c r="G28" s="22">
        <v>0</v>
      </c>
      <c r="H28" s="24"/>
      <c r="I28" s="22">
        <v>0</v>
      </c>
      <c r="J28" s="24"/>
      <c r="K28" s="22">
        <v>500</v>
      </c>
      <c r="L28" s="24"/>
      <c r="M28" s="22"/>
      <c r="N28" s="24"/>
      <c r="O28" s="22"/>
      <c r="P28" s="24"/>
      <c r="Q28" s="22"/>
      <c r="R28" s="24"/>
      <c r="S28" s="22"/>
      <c r="T28" s="24"/>
      <c r="U28" s="22"/>
      <c r="V28" s="24"/>
      <c r="W28" s="22"/>
      <c r="X28" s="24"/>
      <c r="Y28" s="22">
        <v>0</v>
      </c>
    </row>
    <row r="29" spans="1:25" x14ac:dyDescent="0.25">
      <c r="A29" s="6" t="s">
        <v>22</v>
      </c>
      <c r="B29" s="15"/>
      <c r="C29" s="15"/>
      <c r="D29" s="16"/>
      <c r="E29" s="22">
        <v>1422.25</v>
      </c>
      <c r="F29" s="16"/>
      <c r="G29" s="22">
        <v>0</v>
      </c>
      <c r="H29" s="24"/>
      <c r="I29" s="22">
        <v>1100</v>
      </c>
      <c r="J29" s="24"/>
      <c r="K29" s="22">
        <v>4000</v>
      </c>
      <c r="L29" s="24"/>
      <c r="M29" s="22"/>
      <c r="N29" s="24"/>
      <c r="O29" s="22"/>
      <c r="P29" s="24"/>
      <c r="Q29" s="22"/>
      <c r="R29" s="24"/>
      <c r="S29" s="22"/>
      <c r="T29" s="24"/>
      <c r="U29" s="22"/>
      <c r="V29" s="24"/>
      <c r="W29" s="22"/>
      <c r="X29" s="24"/>
      <c r="Y29" s="22">
        <v>4500</v>
      </c>
    </row>
    <row r="30" spans="1:25" x14ac:dyDescent="0.25">
      <c r="A30" s="6" t="s">
        <v>23</v>
      </c>
      <c r="B30" s="15"/>
      <c r="C30" s="15"/>
      <c r="D30" s="16"/>
      <c r="E30" s="22">
        <v>0</v>
      </c>
      <c r="F30" s="16"/>
      <c r="G30" s="22">
        <v>1145.8499999999999</v>
      </c>
      <c r="H30" s="24"/>
      <c r="I30" s="22">
        <v>500</v>
      </c>
      <c r="J30" s="24"/>
      <c r="K30" s="22">
        <v>500</v>
      </c>
      <c r="L30" s="24"/>
      <c r="M30" s="22"/>
      <c r="N30" s="24"/>
      <c r="O30" s="22"/>
      <c r="P30" s="24"/>
      <c r="Q30" s="22"/>
      <c r="R30" s="24"/>
      <c r="S30" s="22"/>
      <c r="T30" s="24"/>
      <c r="U30" s="22"/>
      <c r="V30" s="24"/>
      <c r="W30" s="22"/>
      <c r="X30" s="24"/>
      <c r="Y30" s="22">
        <v>500</v>
      </c>
    </row>
    <row r="31" spans="1:25" x14ac:dyDescent="0.25">
      <c r="A31" s="6" t="s">
        <v>24</v>
      </c>
      <c r="B31" s="15"/>
      <c r="C31" s="15"/>
      <c r="D31" s="16"/>
      <c r="E31" s="22">
        <v>5203.05</v>
      </c>
      <c r="F31" s="16"/>
      <c r="G31" s="22">
        <v>0</v>
      </c>
      <c r="H31" s="24"/>
      <c r="I31" s="22">
        <v>0</v>
      </c>
      <c r="J31" s="24"/>
      <c r="K31" s="22">
        <v>0</v>
      </c>
      <c r="L31" s="24"/>
      <c r="M31" s="22"/>
      <c r="N31" s="24"/>
      <c r="O31" s="22"/>
      <c r="P31" s="24"/>
      <c r="Q31" s="22"/>
      <c r="R31" s="24"/>
      <c r="S31" s="22"/>
      <c r="T31" s="24"/>
      <c r="U31" s="22"/>
      <c r="V31" s="24"/>
      <c r="W31" s="22"/>
      <c r="X31" s="24"/>
      <c r="Y31" s="22">
        <v>0</v>
      </c>
    </row>
    <row r="32" spans="1:25" x14ac:dyDescent="0.25">
      <c r="A32" s="6" t="s">
        <v>25</v>
      </c>
      <c r="B32" s="15"/>
      <c r="C32" s="15"/>
      <c r="D32" s="16"/>
      <c r="E32" s="22">
        <v>0</v>
      </c>
      <c r="F32" s="16"/>
      <c r="G32" s="22">
        <v>0</v>
      </c>
      <c r="H32" s="24"/>
      <c r="I32" s="22">
        <v>1000</v>
      </c>
      <c r="J32" s="24"/>
      <c r="K32" s="22">
        <v>1000</v>
      </c>
      <c r="L32" s="24"/>
      <c r="M32" s="22"/>
      <c r="N32" s="24"/>
      <c r="O32" s="22"/>
      <c r="P32" s="24"/>
      <c r="Q32" s="22"/>
      <c r="R32" s="24"/>
      <c r="S32" s="22"/>
      <c r="T32" s="24"/>
      <c r="U32" s="22"/>
      <c r="V32" s="24"/>
      <c r="W32" s="22"/>
      <c r="X32" s="24"/>
      <c r="Y32" s="22">
        <v>1000</v>
      </c>
    </row>
    <row r="33" spans="1:25" x14ac:dyDescent="0.25">
      <c r="A33" s="6" t="s">
        <v>26</v>
      </c>
      <c r="B33" s="15"/>
      <c r="C33" s="15"/>
      <c r="D33" s="16"/>
      <c r="E33" s="22">
        <v>0</v>
      </c>
      <c r="F33" s="16"/>
      <c r="G33" s="22">
        <v>0</v>
      </c>
      <c r="H33" s="24"/>
      <c r="I33" s="22">
        <v>100</v>
      </c>
      <c r="J33" s="24"/>
      <c r="K33" s="22">
        <v>0</v>
      </c>
      <c r="L33" s="24"/>
      <c r="M33" s="22"/>
      <c r="N33" s="24"/>
      <c r="O33" s="22"/>
      <c r="P33" s="24"/>
      <c r="Q33" s="22"/>
      <c r="R33" s="24"/>
      <c r="S33" s="22"/>
      <c r="T33" s="24"/>
      <c r="U33" s="22"/>
      <c r="V33" s="24"/>
      <c r="W33" s="22"/>
      <c r="X33" s="24"/>
      <c r="Y33" s="22">
        <v>0</v>
      </c>
    </row>
    <row r="34" spans="1:25" x14ac:dyDescent="0.25">
      <c r="A34" s="6" t="s">
        <v>27</v>
      </c>
      <c r="B34" s="15"/>
      <c r="C34" s="15"/>
      <c r="D34" s="16"/>
      <c r="E34" s="22">
        <v>131.6</v>
      </c>
      <c r="F34" s="16"/>
      <c r="G34" s="22">
        <v>316.89999999999998</v>
      </c>
      <c r="H34" s="24"/>
      <c r="I34" s="22">
        <v>300</v>
      </c>
      <c r="J34" s="24"/>
      <c r="K34" s="22">
        <v>300</v>
      </c>
      <c r="L34" s="24"/>
      <c r="M34" s="22"/>
      <c r="N34" s="24"/>
      <c r="O34" s="22"/>
      <c r="P34" s="24"/>
      <c r="Q34" s="22"/>
      <c r="R34" s="24"/>
      <c r="S34" s="22"/>
      <c r="T34" s="24"/>
      <c r="U34" s="22"/>
      <c r="V34" s="24"/>
      <c r="W34" s="22"/>
      <c r="X34" s="24"/>
      <c r="Y34" s="22">
        <v>300</v>
      </c>
    </row>
    <row r="35" spans="1:25" x14ac:dyDescent="0.25">
      <c r="A35" s="6" t="s">
        <v>28</v>
      </c>
      <c r="B35" s="15"/>
      <c r="C35" s="15"/>
      <c r="D35" s="16"/>
      <c r="E35" s="22">
        <v>254.3</v>
      </c>
      <c r="F35" s="16"/>
      <c r="G35" s="22">
        <v>254.3</v>
      </c>
      <c r="H35" s="24"/>
      <c r="I35" s="22">
        <v>260</v>
      </c>
      <c r="J35" s="24"/>
      <c r="K35" s="22">
        <v>260</v>
      </c>
      <c r="L35" s="24"/>
      <c r="M35" s="22"/>
      <c r="N35" s="24"/>
      <c r="O35" s="22"/>
      <c r="P35" s="24"/>
      <c r="Q35" s="22"/>
      <c r="R35" s="24"/>
      <c r="S35" s="22"/>
      <c r="T35" s="24"/>
      <c r="U35" s="22"/>
      <c r="V35" s="24"/>
      <c r="W35" s="22"/>
      <c r="X35" s="24"/>
      <c r="Y35" s="22">
        <v>260</v>
      </c>
    </row>
    <row r="36" spans="1:25" x14ac:dyDescent="0.25">
      <c r="A36" s="6" t="s">
        <v>29</v>
      </c>
      <c r="B36" s="15"/>
      <c r="C36" s="33" t="s">
        <v>0</v>
      </c>
      <c r="D36" s="16"/>
      <c r="E36" s="22">
        <v>23.5</v>
      </c>
      <c r="F36" s="16"/>
      <c r="G36" s="22">
        <v>0</v>
      </c>
      <c r="H36" s="24"/>
      <c r="I36" s="22">
        <v>100</v>
      </c>
      <c r="J36" s="24"/>
      <c r="K36" s="22">
        <v>100</v>
      </c>
      <c r="L36" s="24"/>
      <c r="M36" s="22"/>
      <c r="N36" s="24"/>
      <c r="O36" s="22"/>
      <c r="P36" s="24"/>
      <c r="Q36" s="22"/>
      <c r="R36" s="24"/>
      <c r="S36" s="22"/>
      <c r="T36" s="24"/>
      <c r="U36" s="22"/>
      <c r="V36" s="24"/>
      <c r="W36" s="22"/>
      <c r="X36" s="24"/>
      <c r="Y36" s="22">
        <v>100</v>
      </c>
    </row>
    <row r="37" spans="1:25" x14ac:dyDescent="0.25">
      <c r="A37" s="6" t="s">
        <v>30</v>
      </c>
      <c r="B37" s="15"/>
      <c r="C37" s="15"/>
      <c r="D37" s="16"/>
      <c r="E37" s="27">
        <v>30</v>
      </c>
      <c r="F37" s="16"/>
      <c r="G37" s="27">
        <v>30.2</v>
      </c>
      <c r="H37" s="24"/>
      <c r="I37" s="27">
        <v>30</v>
      </c>
      <c r="J37" s="24"/>
      <c r="K37" s="27">
        <v>30</v>
      </c>
      <c r="L37" s="24"/>
      <c r="M37" s="27"/>
      <c r="N37" s="24"/>
      <c r="O37" s="27"/>
      <c r="P37" s="24"/>
      <c r="Q37" s="27"/>
      <c r="R37" s="24"/>
      <c r="S37" s="27"/>
      <c r="T37" s="24"/>
      <c r="U37" s="27"/>
      <c r="V37" s="24"/>
      <c r="W37" s="27"/>
      <c r="X37" s="24"/>
      <c r="Y37" s="27">
        <v>30</v>
      </c>
    </row>
    <row r="38" spans="1:25" x14ac:dyDescent="0.25">
      <c r="A38" s="6"/>
      <c r="B38" s="15"/>
      <c r="C38" s="15"/>
      <c r="D38" s="16"/>
      <c r="E38" s="22"/>
      <c r="F38" s="16"/>
      <c r="G38" s="22"/>
      <c r="H38" s="24"/>
      <c r="I38" s="22"/>
      <c r="J38" s="24"/>
      <c r="K38" s="22"/>
      <c r="L38" s="24"/>
      <c r="M38" s="22"/>
      <c r="N38" s="24"/>
      <c r="O38" s="22"/>
      <c r="P38" s="24"/>
      <c r="Q38" s="22"/>
      <c r="R38" s="24"/>
      <c r="S38" s="22"/>
      <c r="T38" s="24"/>
      <c r="U38" s="22"/>
      <c r="V38" s="24"/>
      <c r="W38" s="22"/>
      <c r="X38" s="24"/>
      <c r="Y38" s="22"/>
    </row>
    <row r="39" spans="1:25" x14ac:dyDescent="0.25">
      <c r="A39" s="28" t="s">
        <v>31</v>
      </c>
      <c r="B39" s="29"/>
      <c r="C39" s="29"/>
      <c r="D39" s="30"/>
      <c r="E39" s="31">
        <f>SUM(E21:E37)</f>
        <v>10679</v>
      </c>
      <c r="F39" s="30"/>
      <c r="G39" s="31">
        <f>SUM(G21:G37)</f>
        <v>5991.65</v>
      </c>
      <c r="H39" s="32"/>
      <c r="I39" s="31">
        <f>SUM(I23:I37)</f>
        <v>9990</v>
      </c>
      <c r="J39" s="32"/>
      <c r="K39" s="31">
        <f>SUM(K23:K37)</f>
        <v>9030</v>
      </c>
      <c r="L39" s="32"/>
      <c r="M39" s="31"/>
      <c r="N39" s="32"/>
      <c r="O39" s="31"/>
      <c r="P39" s="32"/>
      <c r="Q39" s="31"/>
      <c r="R39" s="32"/>
      <c r="S39" s="31"/>
      <c r="T39" s="32"/>
      <c r="U39" s="31"/>
      <c r="V39" s="32"/>
      <c r="W39" s="31"/>
      <c r="X39" s="32"/>
      <c r="Y39" s="31">
        <f>SUM(Y23:Y37)</f>
        <v>8590</v>
      </c>
    </row>
    <row r="40" spans="1:25" x14ac:dyDescent="0.25">
      <c r="A40" s="28" t="s">
        <v>32</v>
      </c>
      <c r="B40" s="29"/>
      <c r="C40" s="34">
        <v>0.05</v>
      </c>
      <c r="D40" s="30"/>
      <c r="E40" s="35">
        <v>533.95000000000005</v>
      </c>
      <c r="F40" s="30"/>
      <c r="G40" s="35">
        <v>297.2</v>
      </c>
      <c r="H40" s="32"/>
      <c r="I40" s="35">
        <v>470</v>
      </c>
      <c r="J40" s="32"/>
      <c r="K40" s="35">
        <v>450</v>
      </c>
      <c r="L40" s="32"/>
      <c r="M40" s="35"/>
      <c r="N40" s="32"/>
      <c r="O40" s="35"/>
      <c r="P40" s="32"/>
      <c r="Q40" s="35"/>
      <c r="R40" s="32"/>
      <c r="S40" s="35"/>
      <c r="T40" s="32"/>
      <c r="U40" s="35"/>
      <c r="V40" s="32"/>
      <c r="W40" s="35"/>
      <c r="X40" s="32"/>
      <c r="Y40" s="35">
        <v>450</v>
      </c>
    </row>
    <row r="41" spans="1:25" x14ac:dyDescent="0.25">
      <c r="A41" s="28"/>
      <c r="B41" s="29"/>
      <c r="C41" s="34"/>
      <c r="D41" s="30"/>
      <c r="E41" s="31"/>
      <c r="F41" s="30"/>
      <c r="G41" s="31"/>
      <c r="H41" s="32"/>
      <c r="I41" s="31"/>
      <c r="J41" s="32"/>
      <c r="K41" s="31"/>
      <c r="L41" s="32"/>
      <c r="M41" s="31"/>
      <c r="N41" s="32"/>
      <c r="O41" s="31"/>
      <c r="P41" s="32"/>
      <c r="Q41" s="31"/>
      <c r="R41" s="32"/>
      <c r="S41" s="31"/>
      <c r="T41" s="32"/>
      <c r="U41" s="31"/>
      <c r="V41" s="32"/>
      <c r="W41" s="31"/>
      <c r="X41" s="32"/>
      <c r="Y41" s="31"/>
    </row>
    <row r="42" spans="1:25" x14ac:dyDescent="0.25">
      <c r="A42" s="28" t="s">
        <v>33</v>
      </c>
      <c r="B42" s="29"/>
      <c r="C42" s="34"/>
      <c r="D42" s="30"/>
      <c r="E42" s="31">
        <f>+E39+E40</f>
        <v>11212.95</v>
      </c>
      <c r="F42" s="30"/>
      <c r="G42" s="31">
        <f>+G39+G40</f>
        <v>6288.8499999999995</v>
      </c>
      <c r="H42" s="32"/>
      <c r="I42" s="31">
        <f>+I39+I40</f>
        <v>10460</v>
      </c>
      <c r="J42" s="32"/>
      <c r="K42" s="31">
        <f>+K39+K40</f>
        <v>9480</v>
      </c>
      <c r="L42" s="32"/>
      <c r="M42" s="31"/>
      <c r="N42" s="32"/>
      <c r="O42" s="31"/>
      <c r="P42" s="32"/>
      <c r="Q42" s="31"/>
      <c r="R42" s="32"/>
      <c r="S42" s="31"/>
      <c r="T42" s="32"/>
      <c r="U42" s="31"/>
      <c r="V42" s="32"/>
      <c r="W42" s="31"/>
      <c r="X42" s="32"/>
      <c r="Y42" s="31">
        <f>+Y39+Y40</f>
        <v>9040</v>
      </c>
    </row>
    <row r="43" spans="1:25" x14ac:dyDescent="0.25">
      <c r="A43" s="6" t="s">
        <v>0</v>
      </c>
      <c r="B43" s="15"/>
      <c r="C43" s="15"/>
      <c r="D43" s="16"/>
      <c r="E43" s="27"/>
      <c r="F43" s="16"/>
      <c r="G43" s="27"/>
      <c r="H43" s="24"/>
      <c r="I43" s="27"/>
      <c r="J43" s="24"/>
      <c r="K43" s="27"/>
      <c r="L43" s="24"/>
      <c r="M43" s="27"/>
      <c r="N43" s="24"/>
      <c r="O43" s="27"/>
      <c r="P43" s="24"/>
      <c r="Q43" s="27"/>
      <c r="R43" s="24"/>
      <c r="S43" s="27"/>
      <c r="T43" s="24"/>
      <c r="U43" s="27"/>
      <c r="V43" s="24"/>
      <c r="W43" s="27"/>
      <c r="X43" s="24"/>
      <c r="Y43" s="27"/>
    </row>
    <row r="44" spans="1:25" x14ac:dyDescent="0.25">
      <c r="A44" s="6"/>
      <c r="B44" s="15"/>
      <c r="C44" s="15"/>
      <c r="D44" s="16"/>
      <c r="E44" s="22"/>
      <c r="F44" s="16"/>
      <c r="G44" s="22"/>
      <c r="H44" s="24"/>
      <c r="I44" s="22"/>
      <c r="J44" s="24"/>
      <c r="K44" s="22"/>
      <c r="L44" s="24"/>
      <c r="M44" s="22"/>
      <c r="N44" s="24"/>
      <c r="O44" s="22"/>
      <c r="P44" s="24"/>
      <c r="Q44" s="22"/>
      <c r="R44" s="24"/>
      <c r="S44" s="22"/>
      <c r="T44" s="24"/>
      <c r="U44" s="22"/>
      <c r="V44" s="24"/>
      <c r="W44" s="22"/>
      <c r="X44" s="24"/>
      <c r="Y44" s="22"/>
    </row>
    <row r="45" spans="1:25" ht="15.75" x14ac:dyDescent="0.25">
      <c r="A45" s="36" t="s">
        <v>34</v>
      </c>
      <c r="B45" s="37"/>
      <c r="C45" s="37"/>
      <c r="D45" s="38"/>
      <c r="E45" s="39">
        <f>+E19-E42</f>
        <v>-4449.420000000001</v>
      </c>
      <c r="F45" s="38"/>
      <c r="G45" s="39">
        <f>+G19-G42</f>
        <v>-416.09999999999945</v>
      </c>
      <c r="H45" s="40"/>
      <c r="I45" s="41">
        <f>+I19-I42</f>
        <v>-3810</v>
      </c>
      <c r="J45" s="40"/>
      <c r="K45" s="41">
        <f>+K19-K42</f>
        <v>-1960</v>
      </c>
      <c r="L45" s="40"/>
      <c r="M45" s="41"/>
      <c r="N45" s="40"/>
      <c r="O45" s="41"/>
      <c r="P45" s="40"/>
      <c r="Q45" s="41"/>
      <c r="R45" s="40"/>
      <c r="S45" s="41"/>
      <c r="T45" s="40"/>
      <c r="U45" s="41"/>
      <c r="V45" s="40"/>
      <c r="W45" s="41"/>
      <c r="X45" s="40"/>
      <c r="Y45" s="41">
        <f>+Y19-Y42</f>
        <v>-1970</v>
      </c>
    </row>
    <row r="46" spans="1:25" x14ac:dyDescent="0.25">
      <c r="A46" s="6"/>
      <c r="B46" s="10"/>
      <c r="C46" s="10"/>
      <c r="D46" s="42"/>
      <c r="E46" s="27"/>
      <c r="F46" s="42"/>
      <c r="G46" s="27"/>
      <c r="H46" s="43"/>
      <c r="I46" s="27"/>
      <c r="J46" s="43"/>
      <c r="K46" s="27"/>
      <c r="L46" s="43"/>
      <c r="M46" s="27"/>
      <c r="N46" s="43"/>
      <c r="O46" s="27"/>
      <c r="P46" s="43"/>
      <c r="Q46" s="27"/>
      <c r="R46" s="43"/>
      <c r="S46" s="27"/>
      <c r="T46" s="43"/>
      <c r="U46" s="27"/>
      <c r="V46" s="43"/>
      <c r="W46" s="27"/>
      <c r="X46" s="43"/>
      <c r="Y46" s="2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Calmbach</dc:creator>
  <cp:lastModifiedBy>Lukas Calmbach</cp:lastModifiedBy>
  <dcterms:created xsi:type="dcterms:W3CDTF">2023-02-05T11:24:51Z</dcterms:created>
  <dcterms:modified xsi:type="dcterms:W3CDTF">2023-02-05T14:58:05Z</dcterms:modified>
</cp:coreProperties>
</file>