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Eduardo\Documents\UCR\2015\II Semestre\Analisis\Analisis-y-Diseno\Estimacion de Costos PF\"/>
    </mc:Choice>
  </mc:AlternateContent>
  <bookViews>
    <workbookView xWindow="0" yWindow="0" windowWidth="15345" windowHeight="7305" tabRatio="870" activeTab="7"/>
  </bookViews>
  <sheets>
    <sheet name="Lista de funciones" sheetId="1" r:id="rId1"/>
    <sheet name="Función 1" sheetId="2" r:id="rId2"/>
    <sheet name="Función 2" sheetId="3" r:id="rId3"/>
    <sheet name="Función 3 " sheetId="5" r:id="rId4"/>
    <sheet name="Función 4" sheetId="4" r:id="rId5"/>
    <sheet name="Función 5" sheetId="7" r:id="rId6"/>
    <sheet name="Función 6" sheetId="6" r:id="rId7"/>
    <sheet name="Función 7" sheetId="12" r:id="rId8"/>
    <sheet name="Función 8" sheetId="11" r:id="rId9"/>
    <sheet name="Función 9" sheetId="9" r:id="rId10"/>
    <sheet name="Función 10" sheetId="8" r:id="rId11"/>
    <sheet name="Función 11" sheetId="10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2" l="1"/>
  <c r="G42" i="12"/>
  <c r="G45" i="12" s="1"/>
  <c r="I45" i="12" s="1"/>
  <c r="G32" i="12"/>
  <c r="K23" i="12" s="1"/>
  <c r="I10" i="12"/>
  <c r="I9" i="12"/>
  <c r="I8" i="12"/>
  <c r="I7" i="12"/>
  <c r="I11" i="12" s="1"/>
  <c r="I6" i="12"/>
  <c r="D45" i="11"/>
  <c r="G42" i="11"/>
  <c r="G45" i="11" s="1"/>
  <c r="I45" i="11" s="1"/>
  <c r="G32" i="11"/>
  <c r="K23" i="11"/>
  <c r="I10" i="11"/>
  <c r="I9" i="11"/>
  <c r="I8" i="11"/>
  <c r="I7" i="11"/>
  <c r="I11" i="11" s="1"/>
  <c r="K27" i="11" s="1"/>
  <c r="I6" i="11"/>
  <c r="D45" i="10"/>
  <c r="G42" i="10"/>
  <c r="G45" i="10" s="1"/>
  <c r="I45" i="10" s="1"/>
  <c r="G32" i="10"/>
  <c r="K23" i="10"/>
  <c r="I10" i="10"/>
  <c r="I9" i="10"/>
  <c r="I8" i="10"/>
  <c r="I7" i="10"/>
  <c r="I11" i="10" s="1"/>
  <c r="K27" i="10" s="1"/>
  <c r="I6" i="10"/>
  <c r="D45" i="9"/>
  <c r="G42" i="9"/>
  <c r="G45" i="9" s="1"/>
  <c r="I45" i="9" s="1"/>
  <c r="G32" i="9"/>
  <c r="K23" i="9"/>
  <c r="I10" i="9"/>
  <c r="I9" i="9"/>
  <c r="I8" i="9"/>
  <c r="I7" i="9"/>
  <c r="I11" i="9" s="1"/>
  <c r="K27" i="9" s="1"/>
  <c r="I6" i="9"/>
  <c r="D45" i="8"/>
  <c r="G42" i="8" s="1"/>
  <c r="G45" i="8" s="1"/>
  <c r="I45" i="8" s="1"/>
  <c r="G32" i="8"/>
  <c r="K23" i="8"/>
  <c r="I10" i="8"/>
  <c r="I9" i="8"/>
  <c r="I8" i="8"/>
  <c r="I7" i="8"/>
  <c r="I6" i="8"/>
  <c r="I11" i="8" s="1"/>
  <c r="I45" i="7"/>
  <c r="J45" i="4"/>
  <c r="I45" i="5"/>
  <c r="I45" i="3"/>
  <c r="K27" i="12" l="1"/>
  <c r="K27" i="8"/>
  <c r="D45" i="7"/>
  <c r="G42" i="7" s="1"/>
  <c r="G45" i="7" s="1"/>
  <c r="G32" i="7"/>
  <c r="K23" i="7" s="1"/>
  <c r="I10" i="7"/>
  <c r="I9" i="7"/>
  <c r="I8" i="7"/>
  <c r="I7" i="7"/>
  <c r="I6" i="7"/>
  <c r="I11" i="7" s="1"/>
  <c r="D45" i="6"/>
  <c r="G42" i="6" s="1"/>
  <c r="G45" i="6" s="1"/>
  <c r="I45" i="6" s="1"/>
  <c r="G32" i="6"/>
  <c r="K23" i="6" s="1"/>
  <c r="I10" i="6"/>
  <c r="I9" i="6"/>
  <c r="I8" i="6"/>
  <c r="I7" i="6"/>
  <c r="I6" i="6"/>
  <c r="D45" i="5"/>
  <c r="G42" i="5" s="1"/>
  <c r="G45" i="5" s="1"/>
  <c r="G32" i="5"/>
  <c r="K23" i="5" s="1"/>
  <c r="I10" i="5"/>
  <c r="I9" i="5"/>
  <c r="I8" i="5"/>
  <c r="I7" i="5"/>
  <c r="I6" i="5"/>
  <c r="I11" i="5" s="1"/>
  <c r="I11" i="6" l="1"/>
  <c r="K27" i="7"/>
  <c r="K27" i="6"/>
  <c r="K27" i="5"/>
  <c r="D45" i="4"/>
  <c r="G42" i="4" s="1"/>
  <c r="G45" i="4" s="1"/>
  <c r="G32" i="4"/>
  <c r="K23" i="4" s="1"/>
  <c r="I10" i="4"/>
  <c r="I9" i="4"/>
  <c r="I8" i="4"/>
  <c r="I7" i="4"/>
  <c r="I6" i="4"/>
  <c r="D45" i="3"/>
  <c r="G42" i="3" s="1"/>
  <c r="G45" i="3" s="1"/>
  <c r="G32" i="3"/>
  <c r="K23" i="3" s="1"/>
  <c r="I10" i="3"/>
  <c r="I9" i="3"/>
  <c r="I8" i="3"/>
  <c r="I7" i="3"/>
  <c r="I6" i="3"/>
  <c r="I11" i="4" l="1"/>
  <c r="I11" i="3"/>
  <c r="K27" i="3" s="1"/>
  <c r="K27" i="4"/>
  <c r="D45" i="2"/>
  <c r="G42" i="2" s="1"/>
  <c r="G45" i="2" s="1"/>
  <c r="I45" i="2" s="1"/>
  <c r="G32" i="2"/>
  <c r="K23" i="2" s="1"/>
  <c r="I10" i="2"/>
  <c r="I9" i="2"/>
  <c r="I8" i="2"/>
  <c r="I7" i="2"/>
  <c r="I6" i="2"/>
  <c r="I11" i="2" l="1"/>
  <c r="K27" i="2" s="1"/>
</calcChain>
</file>

<file path=xl/sharedStrings.xml><?xml version="1.0" encoding="utf-8"?>
<sst xmlns="http://schemas.openxmlformats.org/spreadsheetml/2006/main" count="647" uniqueCount="73">
  <si>
    <t>Lista de Funciones</t>
  </si>
  <si>
    <t>Completar la siguiente tabla</t>
  </si>
  <si>
    <t>Parámetro</t>
  </si>
  <si>
    <t>Q</t>
  </si>
  <si>
    <t>Factor de peso</t>
  </si>
  <si>
    <t xml:space="preserve">Simple </t>
  </si>
  <si>
    <t>Medio</t>
  </si>
  <si>
    <t>Complejo</t>
  </si>
  <si>
    <t>Subtotal</t>
  </si>
  <si>
    <t># Entradas</t>
  </si>
  <si>
    <t># Salidas</t>
  </si>
  <si>
    <t># Consultas</t>
  </si>
  <si>
    <t># Archivos</t>
  </si>
  <si>
    <t># Interfases</t>
  </si>
  <si>
    <t># Factor</t>
  </si>
  <si>
    <t>Puntos de funciones totales</t>
  </si>
  <si>
    <t>No presente</t>
  </si>
  <si>
    <t>Incidental</t>
  </si>
  <si>
    <t>Moderado</t>
  </si>
  <si>
    <t>Significativo</t>
  </si>
  <si>
    <t>Esencial</t>
  </si>
  <si>
    <t>Factor de ajuste del esfuerzo</t>
  </si>
  <si>
    <t>Comunicaciones de datos</t>
  </si>
  <si>
    <t>Procesamiento distribuido de datos</t>
  </si>
  <si>
    <t>Rendimiento</t>
  </si>
  <si>
    <t>Configuraciones fuertemente utilizadas</t>
  </si>
  <si>
    <t>Frecuencias de transacciones</t>
  </si>
  <si>
    <t>Entrada de datos on-line</t>
  </si>
  <si>
    <t>Eficiencia del usuario final</t>
  </si>
  <si>
    <t>Actualizaciones Online</t>
  </si>
  <si>
    <t>Procesamiento complejo</t>
  </si>
  <si>
    <t>Reusabilidad</t>
  </si>
  <si>
    <t>Facilidad de instalación</t>
  </si>
  <si>
    <t>Facilidad de operación</t>
  </si>
  <si>
    <t>Instalación en distintos lugares</t>
  </si>
  <si>
    <t>Facilidad de cambio</t>
  </si>
  <si>
    <t>AF =</t>
  </si>
  <si>
    <t>AF = (TDI * 0,01) + 0,65</t>
  </si>
  <si>
    <t>Total (TDI)</t>
  </si>
  <si>
    <t>Total (UFP)</t>
  </si>
  <si>
    <t>FP =</t>
  </si>
  <si>
    <t xml:space="preserve">FP = ( UFP * AF) </t>
  </si>
  <si>
    <t>Esfuerzo (E) y Duración (D)</t>
  </si>
  <si>
    <t>Algunas organizaciones utilizan valores entre 50 y 70 PF/h-m</t>
  </si>
  <si>
    <t>[hombre-mes]</t>
  </si>
  <si>
    <t>[meses]</t>
  </si>
  <si>
    <t>E =</t>
  </si>
  <si>
    <t>D =</t>
  </si>
  <si>
    <t>*</t>
  </si>
  <si>
    <t>**</t>
  </si>
  <si>
    <t>* Valor entre 50 y 70</t>
  </si>
  <si>
    <t>** N, numero de personas disponibles.</t>
  </si>
  <si>
    <t>https://unpocodejava.wordpress.com/2010/10/14/estimacion-del-esfuerzo-basado-en-puntos-de-funcion-ajustados-3/</t>
  </si>
  <si>
    <t>Tutorial de Puntos de Función</t>
  </si>
  <si>
    <t>Registrar cliente contado</t>
  </si>
  <si>
    <t>Registrar cliente crédito</t>
  </si>
  <si>
    <t>Modificar datos cliente crédito</t>
  </si>
  <si>
    <t>Consultar estados de cuenta cliente</t>
  </si>
  <si>
    <t>Mostrar lista de facturas</t>
  </si>
  <si>
    <t>Realizar factura crédito</t>
  </si>
  <si>
    <t>Realizar factura contado</t>
  </si>
  <si>
    <t>Efectuar Abono</t>
  </si>
  <si>
    <t>Verificar Saldo</t>
  </si>
  <si>
    <t>Aplicar Abono</t>
  </si>
  <si>
    <t>Imprimir comprobante abono</t>
  </si>
  <si>
    <t>crear nota crédito</t>
  </si>
  <si>
    <t>crear nota debito</t>
  </si>
  <si>
    <t>realizar proforma</t>
  </si>
  <si>
    <t>facturar devolucion</t>
  </si>
  <si>
    <t>ver factura</t>
  </si>
  <si>
    <t>editar factura</t>
  </si>
  <si>
    <t>editar mensaje facturación</t>
  </si>
  <si>
    <t>reimprimir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</si>
</sst>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3" fillId="6" borderId="1" xfId="0" applyFont="1" applyFill="1" applyBorder="1"/>
    <xf numFmtId="0" fontId="3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/>
    <xf numFmtId="0" fontId="3" fillId="0" borderId="0" xfId="0" applyFont="1" applyAlignment="1">
      <alignment horizontal="left"/>
    </xf>
    <xf numFmtId="0" fontId="3" fillId="6" borderId="0" xfId="0" applyFont="1" applyFill="1" applyBorder="1" applyAlignment="1">
      <alignment horizontal="center"/>
    </xf>
    <xf numFmtId="0" fontId="3" fillId="6" borderId="0" xfId="0" applyFont="1" applyFill="1" applyBorder="1"/>
    <xf numFmtId="0" fontId="3" fillId="5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Funci&#243;n 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3</xdr:row>
      <xdr:rowOff>38100</xdr:rowOff>
    </xdr:from>
    <xdr:to>
      <xdr:col>1</xdr:col>
      <xdr:colOff>676275</xdr:colOff>
      <xdr:row>3</xdr:row>
      <xdr:rowOff>161925</xdr:rowOff>
    </xdr:to>
    <xdr:sp macro="" textlink="">
      <xdr:nvSpPr>
        <xdr:cNvPr id="4" name="Elipse 3">
          <a:hlinkClick xmlns:r="http://schemas.openxmlformats.org/officeDocument/2006/relationships" r:id="rId1"/>
        </xdr:cNvPr>
        <xdr:cNvSpPr/>
      </xdr:nvSpPr>
      <xdr:spPr>
        <a:xfrm>
          <a:off x="1352550" y="59055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590550</xdr:colOff>
      <xdr:row>4</xdr:row>
      <xdr:rowOff>38100</xdr:rowOff>
    </xdr:from>
    <xdr:to>
      <xdr:col>1</xdr:col>
      <xdr:colOff>676275</xdr:colOff>
      <xdr:row>4</xdr:row>
      <xdr:rowOff>161925</xdr:rowOff>
    </xdr:to>
    <xdr:sp macro="" textlink="">
      <xdr:nvSpPr>
        <xdr:cNvPr id="5" name="Elipse 4"/>
        <xdr:cNvSpPr/>
      </xdr:nvSpPr>
      <xdr:spPr>
        <a:xfrm>
          <a:off x="1352550" y="78105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590550</xdr:colOff>
      <xdr:row>5</xdr:row>
      <xdr:rowOff>38100</xdr:rowOff>
    </xdr:from>
    <xdr:to>
      <xdr:col>1</xdr:col>
      <xdr:colOff>676275</xdr:colOff>
      <xdr:row>5</xdr:row>
      <xdr:rowOff>161925</xdr:rowOff>
    </xdr:to>
    <xdr:sp macro="" textlink="">
      <xdr:nvSpPr>
        <xdr:cNvPr id="6" name="Elipse 5"/>
        <xdr:cNvSpPr/>
      </xdr:nvSpPr>
      <xdr:spPr>
        <a:xfrm>
          <a:off x="1352550" y="97155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581025</xdr:colOff>
      <xdr:row>6</xdr:row>
      <xdr:rowOff>19050</xdr:rowOff>
    </xdr:from>
    <xdr:to>
      <xdr:col>1</xdr:col>
      <xdr:colOff>666750</xdr:colOff>
      <xdr:row>6</xdr:row>
      <xdr:rowOff>142875</xdr:rowOff>
    </xdr:to>
    <xdr:sp macro="" textlink="">
      <xdr:nvSpPr>
        <xdr:cNvPr id="7" name="Elipse 6"/>
        <xdr:cNvSpPr/>
      </xdr:nvSpPr>
      <xdr:spPr>
        <a:xfrm>
          <a:off x="1343025" y="114300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581025</xdr:colOff>
      <xdr:row>7</xdr:row>
      <xdr:rowOff>19050</xdr:rowOff>
    </xdr:from>
    <xdr:to>
      <xdr:col>1</xdr:col>
      <xdr:colOff>666750</xdr:colOff>
      <xdr:row>7</xdr:row>
      <xdr:rowOff>142875</xdr:rowOff>
    </xdr:to>
    <xdr:sp macro="" textlink="">
      <xdr:nvSpPr>
        <xdr:cNvPr id="8" name="Elipse 7"/>
        <xdr:cNvSpPr/>
      </xdr:nvSpPr>
      <xdr:spPr>
        <a:xfrm>
          <a:off x="1343025" y="133350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581025</xdr:colOff>
      <xdr:row>8</xdr:row>
      <xdr:rowOff>19050</xdr:rowOff>
    </xdr:from>
    <xdr:to>
      <xdr:col>1</xdr:col>
      <xdr:colOff>666750</xdr:colOff>
      <xdr:row>8</xdr:row>
      <xdr:rowOff>142875</xdr:rowOff>
    </xdr:to>
    <xdr:sp macro="" textlink="">
      <xdr:nvSpPr>
        <xdr:cNvPr id="9" name="Elipse 8"/>
        <xdr:cNvSpPr/>
      </xdr:nvSpPr>
      <xdr:spPr>
        <a:xfrm>
          <a:off x="1343025" y="152400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581025</xdr:colOff>
      <xdr:row>9</xdr:row>
      <xdr:rowOff>28575</xdr:rowOff>
    </xdr:from>
    <xdr:to>
      <xdr:col>1</xdr:col>
      <xdr:colOff>666750</xdr:colOff>
      <xdr:row>9</xdr:row>
      <xdr:rowOff>152400</xdr:rowOff>
    </xdr:to>
    <xdr:sp macro="" textlink="">
      <xdr:nvSpPr>
        <xdr:cNvPr id="10" name="Elipse 9"/>
        <xdr:cNvSpPr/>
      </xdr:nvSpPr>
      <xdr:spPr>
        <a:xfrm>
          <a:off x="1343025" y="172402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590550</xdr:colOff>
      <xdr:row>10</xdr:row>
      <xdr:rowOff>28575</xdr:rowOff>
    </xdr:from>
    <xdr:to>
      <xdr:col>1</xdr:col>
      <xdr:colOff>676275</xdr:colOff>
      <xdr:row>10</xdr:row>
      <xdr:rowOff>152400</xdr:rowOff>
    </xdr:to>
    <xdr:sp macro="" textlink="">
      <xdr:nvSpPr>
        <xdr:cNvPr id="11" name="Elipse 10"/>
        <xdr:cNvSpPr/>
      </xdr:nvSpPr>
      <xdr:spPr>
        <a:xfrm>
          <a:off x="1352550" y="191452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590550</xdr:colOff>
      <xdr:row>11</xdr:row>
      <xdr:rowOff>28575</xdr:rowOff>
    </xdr:from>
    <xdr:to>
      <xdr:col>1</xdr:col>
      <xdr:colOff>676275</xdr:colOff>
      <xdr:row>11</xdr:row>
      <xdr:rowOff>152400</xdr:rowOff>
    </xdr:to>
    <xdr:sp macro="" textlink="">
      <xdr:nvSpPr>
        <xdr:cNvPr id="12" name="Elipse 11"/>
        <xdr:cNvSpPr/>
      </xdr:nvSpPr>
      <xdr:spPr>
        <a:xfrm>
          <a:off x="1352550" y="210502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581025</xdr:colOff>
      <xdr:row>12</xdr:row>
      <xdr:rowOff>9525</xdr:rowOff>
    </xdr:from>
    <xdr:to>
      <xdr:col>1</xdr:col>
      <xdr:colOff>666750</xdr:colOff>
      <xdr:row>12</xdr:row>
      <xdr:rowOff>133350</xdr:rowOff>
    </xdr:to>
    <xdr:sp macro="" textlink="">
      <xdr:nvSpPr>
        <xdr:cNvPr id="13" name="Elipse 12"/>
        <xdr:cNvSpPr/>
      </xdr:nvSpPr>
      <xdr:spPr>
        <a:xfrm>
          <a:off x="1343025" y="227647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600075</xdr:colOff>
      <xdr:row>13</xdr:row>
      <xdr:rowOff>9525</xdr:rowOff>
    </xdr:from>
    <xdr:to>
      <xdr:col>1</xdr:col>
      <xdr:colOff>685800</xdr:colOff>
      <xdr:row>13</xdr:row>
      <xdr:rowOff>133350</xdr:rowOff>
    </xdr:to>
    <xdr:sp macro="" textlink="">
      <xdr:nvSpPr>
        <xdr:cNvPr id="14" name="Elipse 13"/>
        <xdr:cNvSpPr/>
      </xdr:nvSpPr>
      <xdr:spPr>
        <a:xfrm>
          <a:off x="1362075" y="246697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609600</xdr:colOff>
      <xdr:row>14</xdr:row>
      <xdr:rowOff>9525</xdr:rowOff>
    </xdr:from>
    <xdr:to>
      <xdr:col>1</xdr:col>
      <xdr:colOff>695325</xdr:colOff>
      <xdr:row>14</xdr:row>
      <xdr:rowOff>133350</xdr:rowOff>
    </xdr:to>
    <xdr:sp macro="" textlink="">
      <xdr:nvSpPr>
        <xdr:cNvPr id="15" name="Elipse 14"/>
        <xdr:cNvSpPr/>
      </xdr:nvSpPr>
      <xdr:spPr>
        <a:xfrm>
          <a:off x="1371600" y="265747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600075</xdr:colOff>
      <xdr:row>15</xdr:row>
      <xdr:rowOff>9525</xdr:rowOff>
    </xdr:from>
    <xdr:to>
      <xdr:col>1</xdr:col>
      <xdr:colOff>685800</xdr:colOff>
      <xdr:row>15</xdr:row>
      <xdr:rowOff>133350</xdr:rowOff>
    </xdr:to>
    <xdr:sp macro="" textlink="">
      <xdr:nvSpPr>
        <xdr:cNvPr id="16" name="Elipse 15"/>
        <xdr:cNvSpPr/>
      </xdr:nvSpPr>
      <xdr:spPr>
        <a:xfrm>
          <a:off x="1362075" y="284797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609600</xdr:colOff>
      <xdr:row>16</xdr:row>
      <xdr:rowOff>9525</xdr:rowOff>
    </xdr:from>
    <xdr:to>
      <xdr:col>1</xdr:col>
      <xdr:colOff>695325</xdr:colOff>
      <xdr:row>16</xdr:row>
      <xdr:rowOff>133350</xdr:rowOff>
    </xdr:to>
    <xdr:sp macro="" textlink="">
      <xdr:nvSpPr>
        <xdr:cNvPr id="17" name="Elipse 16"/>
        <xdr:cNvSpPr/>
      </xdr:nvSpPr>
      <xdr:spPr>
        <a:xfrm>
          <a:off x="1371600" y="303847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609600</xdr:colOff>
      <xdr:row>17</xdr:row>
      <xdr:rowOff>9525</xdr:rowOff>
    </xdr:from>
    <xdr:to>
      <xdr:col>1</xdr:col>
      <xdr:colOff>695325</xdr:colOff>
      <xdr:row>17</xdr:row>
      <xdr:rowOff>133350</xdr:rowOff>
    </xdr:to>
    <xdr:sp macro="" textlink="">
      <xdr:nvSpPr>
        <xdr:cNvPr id="18" name="Elipse 17"/>
        <xdr:cNvSpPr/>
      </xdr:nvSpPr>
      <xdr:spPr>
        <a:xfrm>
          <a:off x="1371600" y="322897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619125</xdr:colOff>
      <xdr:row>17</xdr:row>
      <xdr:rowOff>180975</xdr:rowOff>
    </xdr:from>
    <xdr:to>
      <xdr:col>1</xdr:col>
      <xdr:colOff>704850</xdr:colOff>
      <xdr:row>18</xdr:row>
      <xdr:rowOff>114300</xdr:rowOff>
    </xdr:to>
    <xdr:sp macro="" textlink="">
      <xdr:nvSpPr>
        <xdr:cNvPr id="19" name="Elipse 18"/>
        <xdr:cNvSpPr/>
      </xdr:nvSpPr>
      <xdr:spPr>
        <a:xfrm>
          <a:off x="1381125" y="340042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619125</xdr:colOff>
      <xdr:row>18</xdr:row>
      <xdr:rowOff>180975</xdr:rowOff>
    </xdr:from>
    <xdr:to>
      <xdr:col>1</xdr:col>
      <xdr:colOff>704850</xdr:colOff>
      <xdr:row>19</xdr:row>
      <xdr:rowOff>114300</xdr:rowOff>
    </xdr:to>
    <xdr:sp macro="" textlink="">
      <xdr:nvSpPr>
        <xdr:cNvPr id="20" name="Elipse 19"/>
        <xdr:cNvSpPr/>
      </xdr:nvSpPr>
      <xdr:spPr>
        <a:xfrm>
          <a:off x="1381125" y="359092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628650</xdr:colOff>
      <xdr:row>19</xdr:row>
      <xdr:rowOff>180975</xdr:rowOff>
    </xdr:from>
    <xdr:to>
      <xdr:col>1</xdr:col>
      <xdr:colOff>714375</xdr:colOff>
      <xdr:row>20</xdr:row>
      <xdr:rowOff>114300</xdr:rowOff>
    </xdr:to>
    <xdr:sp macro="" textlink="">
      <xdr:nvSpPr>
        <xdr:cNvPr id="21" name="Elipse 20"/>
        <xdr:cNvSpPr/>
      </xdr:nvSpPr>
      <xdr:spPr>
        <a:xfrm>
          <a:off x="1390650" y="378142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628650</xdr:colOff>
      <xdr:row>21</xdr:row>
      <xdr:rowOff>0</xdr:rowOff>
    </xdr:from>
    <xdr:to>
      <xdr:col>1</xdr:col>
      <xdr:colOff>714375</xdr:colOff>
      <xdr:row>21</xdr:row>
      <xdr:rowOff>123825</xdr:rowOff>
    </xdr:to>
    <xdr:sp macro="" textlink="">
      <xdr:nvSpPr>
        <xdr:cNvPr id="22" name="Elipse 21"/>
        <xdr:cNvSpPr/>
      </xdr:nvSpPr>
      <xdr:spPr>
        <a:xfrm>
          <a:off x="1390650" y="398145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628650</xdr:colOff>
      <xdr:row>22</xdr:row>
      <xdr:rowOff>9525</xdr:rowOff>
    </xdr:from>
    <xdr:to>
      <xdr:col>1</xdr:col>
      <xdr:colOff>714375</xdr:colOff>
      <xdr:row>22</xdr:row>
      <xdr:rowOff>133350</xdr:rowOff>
    </xdr:to>
    <xdr:sp macro="" textlink="">
      <xdr:nvSpPr>
        <xdr:cNvPr id="23" name="Elipse 22"/>
        <xdr:cNvSpPr/>
      </xdr:nvSpPr>
      <xdr:spPr>
        <a:xfrm>
          <a:off x="1390650" y="418147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638175</xdr:colOff>
      <xdr:row>23</xdr:row>
      <xdr:rowOff>9525</xdr:rowOff>
    </xdr:from>
    <xdr:to>
      <xdr:col>1</xdr:col>
      <xdr:colOff>723900</xdr:colOff>
      <xdr:row>23</xdr:row>
      <xdr:rowOff>133350</xdr:rowOff>
    </xdr:to>
    <xdr:sp macro="" textlink="">
      <xdr:nvSpPr>
        <xdr:cNvPr id="24" name="Elipse 23"/>
        <xdr:cNvSpPr/>
      </xdr:nvSpPr>
      <xdr:spPr>
        <a:xfrm>
          <a:off x="1400175" y="437197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666750</xdr:colOff>
      <xdr:row>23</xdr:row>
      <xdr:rowOff>171450</xdr:rowOff>
    </xdr:from>
    <xdr:to>
      <xdr:col>1</xdr:col>
      <xdr:colOff>752475</xdr:colOff>
      <xdr:row>24</xdr:row>
      <xdr:rowOff>104775</xdr:rowOff>
    </xdr:to>
    <xdr:sp macro="" textlink="">
      <xdr:nvSpPr>
        <xdr:cNvPr id="25" name="Elipse 24"/>
        <xdr:cNvSpPr/>
      </xdr:nvSpPr>
      <xdr:spPr>
        <a:xfrm>
          <a:off x="1428750" y="453390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676275</xdr:colOff>
      <xdr:row>24</xdr:row>
      <xdr:rowOff>171450</xdr:rowOff>
    </xdr:from>
    <xdr:to>
      <xdr:col>2</xdr:col>
      <xdr:colOff>0</xdr:colOff>
      <xdr:row>25</xdr:row>
      <xdr:rowOff>104775</xdr:rowOff>
    </xdr:to>
    <xdr:sp macro="" textlink="">
      <xdr:nvSpPr>
        <xdr:cNvPr id="26" name="Elipse 25"/>
        <xdr:cNvSpPr/>
      </xdr:nvSpPr>
      <xdr:spPr>
        <a:xfrm>
          <a:off x="1438275" y="472440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685800</xdr:colOff>
      <xdr:row>25</xdr:row>
      <xdr:rowOff>171450</xdr:rowOff>
    </xdr:from>
    <xdr:to>
      <xdr:col>2</xdr:col>
      <xdr:colOff>9525</xdr:colOff>
      <xdr:row>26</xdr:row>
      <xdr:rowOff>104775</xdr:rowOff>
    </xdr:to>
    <xdr:sp macro="" textlink="">
      <xdr:nvSpPr>
        <xdr:cNvPr id="27" name="Elipse 26"/>
        <xdr:cNvSpPr/>
      </xdr:nvSpPr>
      <xdr:spPr>
        <a:xfrm>
          <a:off x="1447800" y="491490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</xdr:colOff>
      <xdr:row>38</xdr:row>
      <xdr:rowOff>3651</xdr:rowOff>
    </xdr:from>
    <xdr:ext cx="995978" cy="4434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𝑃𝐹</m:t>
                        </m:r>
                      </m:num>
                      <m:den>
                        <m:f>
                          <m:fPr>
                            <m:type m:val="skw"/>
                            <m:ctrlPr>
                              <a:rPr lang="es-ES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𝑃𝐹</m:t>
                            </m:r>
                          </m:num>
                          <m:den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/(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⁄(</a:t>
              </a:r>
              <a:r>
                <a:rPr lang="es-CR" sz="1200" b="0" i="0">
                  <a:latin typeface="Cambria Math" panose="02040503050406030204" pitchFamily="18" charset="0"/>
                </a:rPr>
                <a:t>ℎ−𝑚</a:t>
              </a:r>
              <a:r>
                <a:rPr lang="es-ES" sz="1200" b="0" i="0">
                  <a:latin typeface="Cambria Math" panose="02040503050406030204" pitchFamily="18" charset="0"/>
                </a:rPr>
                <a:t>))</a:t>
              </a:r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307943</xdr:colOff>
      <xdr:row>37</xdr:row>
      <xdr:rowOff>184626</xdr:rowOff>
    </xdr:from>
    <xdr:ext cx="482632" cy="344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b="0" i="0">
                  <a:latin typeface="Cambria Math" panose="02040503050406030204" pitchFamily="18" charset="0"/>
                </a:rPr>
                <a:t>/</a:t>
              </a:r>
              <a:r>
                <a:rPr lang="es-CR" sz="1200" b="0" i="0">
                  <a:latin typeface="Cambria Math" panose="02040503050406030204" pitchFamily="18" charset="0"/>
                </a:rPr>
                <a:t>𝑁</a:t>
              </a:r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</xdr:colOff>
      <xdr:row>38</xdr:row>
      <xdr:rowOff>3651</xdr:rowOff>
    </xdr:from>
    <xdr:ext cx="995978" cy="4434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𝑃𝐹</m:t>
                        </m:r>
                      </m:num>
                      <m:den>
                        <m:f>
                          <m:fPr>
                            <m:type m:val="skw"/>
                            <m:ctrlPr>
                              <a:rPr lang="es-ES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𝑃𝐹</m:t>
                            </m:r>
                          </m:num>
                          <m:den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/(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⁄(</a:t>
              </a:r>
              <a:r>
                <a:rPr lang="es-CR" sz="1200" b="0" i="0">
                  <a:latin typeface="Cambria Math" panose="02040503050406030204" pitchFamily="18" charset="0"/>
                </a:rPr>
                <a:t>ℎ−𝑚</a:t>
              </a:r>
              <a:r>
                <a:rPr lang="es-ES" sz="1200" b="0" i="0">
                  <a:latin typeface="Cambria Math" panose="02040503050406030204" pitchFamily="18" charset="0"/>
                </a:rPr>
                <a:t>))</a:t>
              </a:r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307943</xdr:colOff>
      <xdr:row>37</xdr:row>
      <xdr:rowOff>184626</xdr:rowOff>
    </xdr:from>
    <xdr:ext cx="482632" cy="344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b="0" i="0">
                  <a:latin typeface="Cambria Math" panose="02040503050406030204" pitchFamily="18" charset="0"/>
                </a:rPr>
                <a:t>/</a:t>
              </a:r>
              <a:r>
                <a:rPr lang="es-CR" sz="1200" b="0" i="0">
                  <a:latin typeface="Cambria Math" panose="02040503050406030204" pitchFamily="18" charset="0"/>
                </a:rPr>
                <a:t>𝑁</a:t>
              </a:r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</xdr:colOff>
      <xdr:row>38</xdr:row>
      <xdr:rowOff>3651</xdr:rowOff>
    </xdr:from>
    <xdr:ext cx="995978" cy="4434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𝑃𝐹</m:t>
                        </m:r>
                      </m:num>
                      <m:den>
                        <m:f>
                          <m:fPr>
                            <m:type m:val="skw"/>
                            <m:ctrlPr>
                              <a:rPr lang="es-ES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𝑃𝐹</m:t>
                            </m:r>
                          </m:num>
                          <m:den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/(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⁄(</a:t>
              </a:r>
              <a:r>
                <a:rPr lang="es-CR" sz="1200" b="0" i="0">
                  <a:latin typeface="Cambria Math" panose="02040503050406030204" pitchFamily="18" charset="0"/>
                </a:rPr>
                <a:t>ℎ−𝑚</a:t>
              </a:r>
              <a:r>
                <a:rPr lang="es-ES" sz="1200" b="0" i="0">
                  <a:latin typeface="Cambria Math" panose="02040503050406030204" pitchFamily="18" charset="0"/>
                </a:rPr>
                <a:t>))</a:t>
              </a:r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307943</xdr:colOff>
      <xdr:row>37</xdr:row>
      <xdr:rowOff>184626</xdr:rowOff>
    </xdr:from>
    <xdr:ext cx="482632" cy="344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b="0" i="0">
                  <a:latin typeface="Cambria Math" panose="02040503050406030204" pitchFamily="18" charset="0"/>
                </a:rPr>
                <a:t>/</a:t>
              </a:r>
              <a:r>
                <a:rPr lang="es-CR" sz="1200" b="0" i="0">
                  <a:latin typeface="Cambria Math" panose="02040503050406030204" pitchFamily="18" charset="0"/>
                </a:rPr>
                <a:t>𝑁</a:t>
              </a:r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</xdr:colOff>
      <xdr:row>38</xdr:row>
      <xdr:rowOff>3651</xdr:rowOff>
    </xdr:from>
    <xdr:ext cx="995978" cy="4434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𝑃𝐹</m:t>
                        </m:r>
                      </m:num>
                      <m:den>
                        <m:f>
                          <m:fPr>
                            <m:type m:val="skw"/>
                            <m:ctrlPr>
                              <a:rPr lang="es-ES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𝑃𝐹</m:t>
                            </m:r>
                          </m:num>
                          <m:den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/(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⁄(</a:t>
              </a:r>
              <a:r>
                <a:rPr lang="es-CR" sz="1200" b="0" i="0">
                  <a:latin typeface="Cambria Math" panose="02040503050406030204" pitchFamily="18" charset="0"/>
                </a:rPr>
                <a:t>ℎ−𝑚</a:t>
              </a:r>
              <a:r>
                <a:rPr lang="es-ES" sz="1200" b="0" i="0">
                  <a:latin typeface="Cambria Math" panose="02040503050406030204" pitchFamily="18" charset="0"/>
                </a:rPr>
                <a:t>))</a:t>
              </a:r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307943</xdr:colOff>
      <xdr:row>37</xdr:row>
      <xdr:rowOff>184626</xdr:rowOff>
    </xdr:from>
    <xdr:ext cx="482632" cy="344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R" sz="1200" b="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b="0" i="0">
                  <a:latin typeface="Cambria Math" panose="02040503050406030204" pitchFamily="18" charset="0"/>
                </a:rPr>
                <a:t>/</a:t>
              </a:r>
              <a:r>
                <a:rPr lang="es-CR" sz="1200" b="0" i="0">
                  <a:latin typeface="Cambria Math" panose="02040503050406030204" pitchFamily="18" charset="0"/>
                </a:rPr>
                <a:t>𝑁</a:t>
              </a:r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</xdr:colOff>
      <xdr:row>38</xdr:row>
      <xdr:rowOff>3651</xdr:rowOff>
    </xdr:from>
    <xdr:ext cx="995978" cy="4434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𝑃𝐹</m:t>
                        </m:r>
                      </m:num>
                      <m:den>
                        <m:f>
                          <m:fPr>
                            <m:type m:val="skw"/>
                            <m:ctrlPr>
                              <a:rPr lang="es-ES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𝑃𝐹</m:t>
                            </m:r>
                          </m:num>
                          <m:den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/(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⁄(</a:t>
              </a:r>
              <a:r>
                <a:rPr lang="es-CR" sz="1200" b="0" i="0">
                  <a:latin typeface="Cambria Math" panose="02040503050406030204" pitchFamily="18" charset="0"/>
                </a:rPr>
                <a:t>ℎ−𝑚</a:t>
              </a:r>
              <a:r>
                <a:rPr lang="es-ES" sz="1200" b="0" i="0">
                  <a:latin typeface="Cambria Math" panose="02040503050406030204" pitchFamily="18" charset="0"/>
                </a:rPr>
                <a:t>))</a:t>
              </a:r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307943</xdr:colOff>
      <xdr:row>37</xdr:row>
      <xdr:rowOff>184626</xdr:rowOff>
    </xdr:from>
    <xdr:ext cx="482632" cy="344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b="0" i="0">
                  <a:latin typeface="Cambria Math" panose="02040503050406030204" pitchFamily="18" charset="0"/>
                </a:rPr>
                <a:t>/</a:t>
              </a:r>
              <a:r>
                <a:rPr lang="es-CR" sz="1200" b="0" i="0">
                  <a:latin typeface="Cambria Math" panose="02040503050406030204" pitchFamily="18" charset="0"/>
                </a:rPr>
                <a:t>𝑁</a:t>
              </a:r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</xdr:colOff>
      <xdr:row>38</xdr:row>
      <xdr:rowOff>3651</xdr:rowOff>
    </xdr:from>
    <xdr:ext cx="995978" cy="4434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𝑃𝐹</m:t>
                        </m:r>
                      </m:num>
                      <m:den>
                        <m:f>
                          <m:fPr>
                            <m:type m:val="skw"/>
                            <m:ctrlPr>
                              <a:rPr lang="es-ES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𝑃𝐹</m:t>
                            </m:r>
                          </m:num>
                          <m:den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/(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⁄(</a:t>
              </a:r>
              <a:r>
                <a:rPr lang="es-CR" sz="1200" b="0" i="0">
                  <a:latin typeface="Cambria Math" panose="02040503050406030204" pitchFamily="18" charset="0"/>
                </a:rPr>
                <a:t>ℎ−𝑚</a:t>
              </a:r>
              <a:r>
                <a:rPr lang="es-ES" sz="1200" b="0" i="0">
                  <a:latin typeface="Cambria Math" panose="02040503050406030204" pitchFamily="18" charset="0"/>
                </a:rPr>
                <a:t>))</a:t>
              </a:r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307943</xdr:colOff>
      <xdr:row>37</xdr:row>
      <xdr:rowOff>184626</xdr:rowOff>
    </xdr:from>
    <xdr:ext cx="482632" cy="344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b="0" i="0">
                  <a:latin typeface="Cambria Math" panose="02040503050406030204" pitchFamily="18" charset="0"/>
                </a:rPr>
                <a:t>/</a:t>
              </a:r>
              <a:r>
                <a:rPr lang="es-CR" sz="1200" b="0" i="0">
                  <a:latin typeface="Cambria Math" panose="02040503050406030204" pitchFamily="18" charset="0"/>
                </a:rPr>
                <a:t>𝑁</a:t>
              </a:r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</xdr:colOff>
      <xdr:row>38</xdr:row>
      <xdr:rowOff>3651</xdr:rowOff>
    </xdr:from>
    <xdr:ext cx="995978" cy="4434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𝑃𝐹</m:t>
                        </m:r>
                      </m:num>
                      <m:den>
                        <m:f>
                          <m:fPr>
                            <m:type m:val="skw"/>
                            <m:ctrlPr>
                              <a:rPr lang="es-ES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𝑃𝐹</m:t>
                            </m:r>
                          </m:num>
                          <m:den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/(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⁄(</a:t>
              </a:r>
              <a:r>
                <a:rPr lang="es-CR" sz="1200" b="0" i="0">
                  <a:latin typeface="Cambria Math" panose="02040503050406030204" pitchFamily="18" charset="0"/>
                </a:rPr>
                <a:t>ℎ−𝑚</a:t>
              </a:r>
              <a:r>
                <a:rPr lang="es-ES" sz="1200" b="0" i="0">
                  <a:latin typeface="Cambria Math" panose="02040503050406030204" pitchFamily="18" charset="0"/>
                </a:rPr>
                <a:t>))</a:t>
              </a:r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307943</xdr:colOff>
      <xdr:row>37</xdr:row>
      <xdr:rowOff>184626</xdr:rowOff>
    </xdr:from>
    <xdr:ext cx="482632" cy="344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b="0" i="0">
                  <a:latin typeface="Cambria Math" panose="02040503050406030204" pitchFamily="18" charset="0"/>
                </a:rPr>
                <a:t>/</a:t>
              </a:r>
              <a:r>
                <a:rPr lang="es-CR" sz="1200" b="0" i="0">
                  <a:latin typeface="Cambria Math" panose="02040503050406030204" pitchFamily="18" charset="0"/>
                </a:rPr>
                <a:t>𝑁</a:t>
              </a:r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</xdr:colOff>
      <xdr:row>38</xdr:row>
      <xdr:rowOff>3651</xdr:rowOff>
    </xdr:from>
    <xdr:ext cx="995978" cy="4434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𝑃𝐹</m:t>
                        </m:r>
                      </m:num>
                      <m:den>
                        <m:f>
                          <m:fPr>
                            <m:type m:val="skw"/>
                            <m:ctrlPr>
                              <a:rPr lang="es-ES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𝑃𝐹</m:t>
                            </m:r>
                          </m:num>
                          <m:den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/(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⁄(</a:t>
              </a:r>
              <a:r>
                <a:rPr lang="es-CR" sz="1200" b="0" i="0">
                  <a:latin typeface="Cambria Math" panose="02040503050406030204" pitchFamily="18" charset="0"/>
                </a:rPr>
                <a:t>ℎ−𝑚</a:t>
              </a:r>
              <a:r>
                <a:rPr lang="es-ES" sz="1200" b="0" i="0">
                  <a:latin typeface="Cambria Math" panose="02040503050406030204" pitchFamily="18" charset="0"/>
                </a:rPr>
                <a:t>))</a:t>
              </a:r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307943</xdr:colOff>
      <xdr:row>37</xdr:row>
      <xdr:rowOff>184626</xdr:rowOff>
    </xdr:from>
    <xdr:ext cx="482632" cy="344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b="0" i="0">
                  <a:latin typeface="Cambria Math" panose="02040503050406030204" pitchFamily="18" charset="0"/>
                </a:rPr>
                <a:t>/</a:t>
              </a:r>
              <a:r>
                <a:rPr lang="es-CR" sz="1200" b="0" i="0">
                  <a:latin typeface="Cambria Math" panose="02040503050406030204" pitchFamily="18" charset="0"/>
                </a:rPr>
                <a:t>𝑁</a:t>
              </a:r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</xdr:colOff>
      <xdr:row>38</xdr:row>
      <xdr:rowOff>3651</xdr:rowOff>
    </xdr:from>
    <xdr:ext cx="995978" cy="4434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𝑃𝐹</m:t>
                        </m:r>
                      </m:num>
                      <m:den>
                        <m:f>
                          <m:fPr>
                            <m:type m:val="skw"/>
                            <m:ctrlPr>
                              <a:rPr lang="es-ES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𝑃𝐹</m:t>
                            </m:r>
                          </m:num>
                          <m:den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/(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⁄(</a:t>
              </a:r>
              <a:r>
                <a:rPr lang="es-CR" sz="1200" b="0" i="0">
                  <a:latin typeface="Cambria Math" panose="02040503050406030204" pitchFamily="18" charset="0"/>
                </a:rPr>
                <a:t>ℎ−𝑚</a:t>
              </a:r>
              <a:r>
                <a:rPr lang="es-ES" sz="1200" b="0" i="0">
                  <a:latin typeface="Cambria Math" panose="02040503050406030204" pitchFamily="18" charset="0"/>
                </a:rPr>
                <a:t>))</a:t>
              </a:r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307943</xdr:colOff>
      <xdr:row>37</xdr:row>
      <xdr:rowOff>184626</xdr:rowOff>
    </xdr:from>
    <xdr:ext cx="482632" cy="344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b="0" i="0">
                  <a:latin typeface="Cambria Math" panose="02040503050406030204" pitchFamily="18" charset="0"/>
                </a:rPr>
                <a:t>/</a:t>
              </a:r>
              <a:r>
                <a:rPr lang="es-CR" sz="1200" b="0" i="0">
                  <a:latin typeface="Cambria Math" panose="02040503050406030204" pitchFamily="18" charset="0"/>
                </a:rPr>
                <a:t>𝑁</a:t>
              </a:r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</xdr:colOff>
      <xdr:row>38</xdr:row>
      <xdr:rowOff>3651</xdr:rowOff>
    </xdr:from>
    <xdr:ext cx="995978" cy="4434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𝑃𝐹</m:t>
                        </m:r>
                      </m:num>
                      <m:den>
                        <m:f>
                          <m:fPr>
                            <m:type m:val="skw"/>
                            <m:ctrlPr>
                              <a:rPr lang="es-ES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𝑃𝐹</m:t>
                            </m:r>
                          </m:num>
                          <m:den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/(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⁄(</a:t>
              </a:r>
              <a:r>
                <a:rPr lang="es-CR" sz="1200" b="0" i="0">
                  <a:latin typeface="Cambria Math" panose="02040503050406030204" pitchFamily="18" charset="0"/>
                </a:rPr>
                <a:t>ℎ−𝑚</a:t>
              </a:r>
              <a:r>
                <a:rPr lang="es-ES" sz="1200" b="0" i="0">
                  <a:latin typeface="Cambria Math" panose="02040503050406030204" pitchFamily="18" charset="0"/>
                </a:rPr>
                <a:t>))</a:t>
              </a:r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307943</xdr:colOff>
      <xdr:row>37</xdr:row>
      <xdr:rowOff>184626</xdr:rowOff>
    </xdr:from>
    <xdr:ext cx="482632" cy="344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b="0" i="0">
                  <a:latin typeface="Cambria Math" panose="02040503050406030204" pitchFamily="18" charset="0"/>
                </a:rPr>
                <a:t>/</a:t>
              </a:r>
              <a:r>
                <a:rPr lang="es-CR" sz="1200" b="0" i="0">
                  <a:latin typeface="Cambria Math" panose="02040503050406030204" pitchFamily="18" charset="0"/>
                </a:rPr>
                <a:t>𝑁</a:t>
              </a:r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</xdr:colOff>
      <xdr:row>38</xdr:row>
      <xdr:rowOff>3651</xdr:rowOff>
    </xdr:from>
    <xdr:ext cx="995978" cy="4434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𝑃𝐹</m:t>
                        </m:r>
                      </m:num>
                      <m:den>
                        <m:f>
                          <m:fPr>
                            <m:type m:val="skw"/>
                            <m:ctrlPr>
                              <a:rPr lang="es-ES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𝑃𝐹</m:t>
                            </m:r>
                          </m:num>
                          <m:den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/(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⁄(</a:t>
              </a:r>
              <a:r>
                <a:rPr lang="es-CR" sz="1200" b="0" i="0">
                  <a:latin typeface="Cambria Math" panose="02040503050406030204" pitchFamily="18" charset="0"/>
                </a:rPr>
                <a:t>ℎ−𝑚</a:t>
              </a:r>
              <a:r>
                <a:rPr lang="es-ES" sz="1200" b="0" i="0">
                  <a:latin typeface="Cambria Math" panose="02040503050406030204" pitchFamily="18" charset="0"/>
                </a:rPr>
                <a:t>))</a:t>
              </a:r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307943</xdr:colOff>
      <xdr:row>37</xdr:row>
      <xdr:rowOff>184626</xdr:rowOff>
    </xdr:from>
    <xdr:ext cx="482632" cy="344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b="0" i="0">
                  <a:latin typeface="Cambria Math" panose="02040503050406030204" pitchFamily="18" charset="0"/>
                </a:rPr>
                <a:t>/</a:t>
              </a:r>
              <a:r>
                <a:rPr lang="es-CR" sz="1200" b="0" i="0">
                  <a:latin typeface="Cambria Math" panose="02040503050406030204" pitchFamily="18" charset="0"/>
                </a:rPr>
                <a:t>𝑁</a:t>
              </a:r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AZ155"/>
  <sheetViews>
    <sheetView showGridLines="0" topLeftCell="C1" workbookViewId="0">
      <selection activeCell="C10" sqref="C10:N10"/>
    </sheetView>
  </sheetViews>
  <sheetFormatPr baseColWidth="10" defaultRowHeight="14.25" x14ac:dyDescent="0.2"/>
  <cols>
    <col min="1" max="16384" width="11.42578125" style="1"/>
  </cols>
  <sheetData>
    <row r="1" spans="1:52" x14ac:dyDescent="0.2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52" x14ac:dyDescent="0.2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52" ht="1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5" x14ac:dyDescent="0.2">
      <c r="A4" s="2"/>
      <c r="B4" s="2"/>
      <c r="C4" s="28" t="s">
        <v>54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5" x14ac:dyDescent="0.2">
      <c r="A5" s="2"/>
      <c r="B5" s="2"/>
      <c r="C5" s="28" t="s">
        <v>55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5" x14ac:dyDescent="0.2">
      <c r="A6" s="2"/>
      <c r="B6" s="2"/>
      <c r="C6" s="28" t="s">
        <v>56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5" x14ac:dyDescent="0.2">
      <c r="A7" s="2"/>
      <c r="B7" s="2"/>
      <c r="C7" s="28" t="s">
        <v>57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5" x14ac:dyDescent="0.2">
      <c r="A8" s="2"/>
      <c r="B8" s="2"/>
      <c r="C8" s="28" t="s">
        <v>58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5" x14ac:dyDescent="0.2">
      <c r="A9" s="2"/>
      <c r="B9" s="2"/>
      <c r="C9" s="28" t="s">
        <v>59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5" x14ac:dyDescent="0.2">
      <c r="A10" s="2"/>
      <c r="B10" s="2"/>
      <c r="C10" s="28" t="s">
        <v>60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5" x14ac:dyDescent="0.2">
      <c r="A11" s="2"/>
      <c r="B11" s="2"/>
      <c r="C11" s="28" t="s">
        <v>61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5" x14ac:dyDescent="0.2">
      <c r="A12" s="2"/>
      <c r="B12" s="2"/>
      <c r="C12" s="28" t="s">
        <v>62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5" x14ac:dyDescent="0.2">
      <c r="A13" s="2"/>
      <c r="B13" s="2"/>
      <c r="C13" s="28" t="s">
        <v>63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5" x14ac:dyDescent="0.2">
      <c r="A14" s="2"/>
      <c r="B14" s="2"/>
      <c r="C14" s="28" t="s">
        <v>64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5" x14ac:dyDescent="0.2">
      <c r="A15" s="2"/>
      <c r="B15" s="2"/>
      <c r="C15" s="28" t="s">
        <v>65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5" x14ac:dyDescent="0.2">
      <c r="A16" s="2"/>
      <c r="B16" s="2"/>
      <c r="C16" s="28" t="s">
        <v>66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5" x14ac:dyDescent="0.2">
      <c r="A17" s="2"/>
      <c r="B17" s="2"/>
      <c r="C17" s="28" t="s">
        <v>67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5" x14ac:dyDescent="0.2">
      <c r="A18" s="2"/>
      <c r="B18" s="2"/>
      <c r="C18" s="28" t="s">
        <v>68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5" x14ac:dyDescent="0.2">
      <c r="A19" s="2"/>
      <c r="B19" s="2"/>
      <c r="C19" s="28" t="s">
        <v>69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5" x14ac:dyDescent="0.2">
      <c r="A20" s="2"/>
      <c r="B20" s="2"/>
      <c r="C20" s="28" t="s">
        <v>70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5" x14ac:dyDescent="0.2">
      <c r="A21" s="2"/>
      <c r="B21" s="2"/>
      <c r="C21" s="28" t="s">
        <v>71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5" x14ac:dyDescent="0.2">
      <c r="A22" s="2"/>
      <c r="B22" s="2"/>
      <c r="C22" s="28" t="s">
        <v>72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5" x14ac:dyDescent="0.2">
      <c r="A23" s="2"/>
      <c r="B23" s="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5" x14ac:dyDescent="0.2">
      <c r="A24" s="2"/>
      <c r="B24" s="2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5" x14ac:dyDescent="0.2">
      <c r="A25" s="2"/>
      <c r="B25" s="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5" x14ac:dyDescent="0.2">
      <c r="A26" s="2"/>
      <c r="B26" s="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5" x14ac:dyDescent="0.2">
      <c r="A27" s="2"/>
      <c r="B27" s="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5" x14ac:dyDescent="0.2">
      <c r="A28" s="2"/>
      <c r="B28" s="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5" x14ac:dyDescent="0.2">
      <c r="A29" s="2"/>
      <c r="B29" s="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5" x14ac:dyDescent="0.2">
      <c r="A30" s="2"/>
      <c r="B30" s="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5" x14ac:dyDescent="0.2">
      <c r="A31" s="2"/>
      <c r="B31" s="2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5" x14ac:dyDescent="0.2">
      <c r="A32" s="2"/>
      <c r="B32" s="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5" x14ac:dyDescent="0.2">
      <c r="A33" s="2"/>
      <c r="B33" s="2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ht="15" x14ac:dyDescent="0.2">
      <c r="A34" s="2"/>
      <c r="B34" s="2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ht="15" x14ac:dyDescent="0.2">
      <c r="A35" s="2"/>
      <c r="B35" s="2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ht="15" x14ac:dyDescent="0.2">
      <c r="A36" s="2"/>
      <c r="B36" s="2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ht="15" x14ac:dyDescent="0.2">
      <c r="A37" s="2"/>
      <c r="B37" s="2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ht="15" x14ac:dyDescent="0.2">
      <c r="A38" s="2"/>
      <c r="B38" s="2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ht="15" x14ac:dyDescent="0.2">
      <c r="A39" s="2"/>
      <c r="B39" s="2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ht="15" x14ac:dyDescent="0.2">
      <c r="A40" s="2"/>
      <c r="B40" s="2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ht="15" x14ac:dyDescent="0.2">
      <c r="A41" s="2"/>
      <c r="B41" s="2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ht="15" x14ac:dyDescent="0.2">
      <c r="A42" s="2"/>
      <c r="B42" s="2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ht="15" x14ac:dyDescent="0.2">
      <c r="A43" s="2"/>
      <c r="B43" s="2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ht="15" x14ac:dyDescent="0.2">
      <c r="A44" s="2"/>
      <c r="B44" s="2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ht="15" x14ac:dyDescent="0.2">
      <c r="A45" s="2"/>
      <c r="B45" s="2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ht="15" x14ac:dyDescent="0.2">
      <c r="A46" s="2"/>
      <c r="B46" s="2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ht="15" x14ac:dyDescent="0.2">
      <c r="A47" s="2"/>
      <c r="B47" s="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ht="15" x14ac:dyDescent="0.2">
      <c r="A48" s="2"/>
      <c r="B48" s="2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ht="15" x14ac:dyDescent="0.2">
      <c r="A49" s="2"/>
      <c r="B49" s="2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ht="15" x14ac:dyDescent="0.2">
      <c r="A50" s="2"/>
      <c r="B50" s="2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ht="15" x14ac:dyDescent="0.2">
      <c r="A51" s="2"/>
      <c r="B51" s="2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ht="15" x14ac:dyDescent="0.2">
      <c r="A52" s="2"/>
      <c r="B52" s="2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ht="15" x14ac:dyDescent="0.2">
      <c r="A53" s="2"/>
      <c r="B53" s="2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ht="15" x14ac:dyDescent="0.2">
      <c r="A54" s="2"/>
      <c r="B54" s="2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ht="15" x14ac:dyDescent="0.2">
      <c r="A55" s="2"/>
      <c r="B55" s="2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ht="15" x14ac:dyDescent="0.2">
      <c r="A56" s="2"/>
      <c r="B56" s="2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ht="15" x14ac:dyDescent="0.2">
      <c r="A57" s="2"/>
      <c r="B57" s="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ht="15" x14ac:dyDescent="0.2">
      <c r="A58" s="2"/>
      <c r="B58" s="2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ht="15" x14ac:dyDescent="0.2">
      <c r="A59" s="2"/>
      <c r="B59" s="2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ht="15" x14ac:dyDescent="0.2">
      <c r="A60" s="2"/>
      <c r="B60" s="2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ht="15" x14ac:dyDescent="0.2">
      <c r="A61" s="2"/>
      <c r="B61" s="2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ht="15" x14ac:dyDescent="0.2">
      <c r="A62" s="2"/>
      <c r="B62" s="2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ht="15" x14ac:dyDescent="0.2">
      <c r="A63" s="2"/>
      <c r="B63" s="2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ht="15" x14ac:dyDescent="0.2">
      <c r="A64" s="2"/>
      <c r="B64" s="2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ht="15" x14ac:dyDescent="0.2">
      <c r="A65" s="2"/>
      <c r="B65" s="2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ht="15" x14ac:dyDescent="0.2">
      <c r="A66" s="2"/>
      <c r="B66" s="2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ht="15" x14ac:dyDescent="0.2">
      <c r="A67" s="2"/>
      <c r="B67" s="2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ht="15" x14ac:dyDescent="0.2">
      <c r="A68" s="2"/>
      <c r="B68" s="2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ht="15" x14ac:dyDescent="0.2">
      <c r="A69" s="2"/>
      <c r="B69" s="2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ht="15" x14ac:dyDescent="0.2">
      <c r="A70" s="2"/>
      <c r="B70" s="2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ht="15" x14ac:dyDescent="0.2">
      <c r="A71" s="2"/>
      <c r="B71" s="2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ht="15" x14ac:dyDescent="0.2">
      <c r="A72" s="2"/>
      <c r="B72" s="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ht="15" x14ac:dyDescent="0.2">
      <c r="A73" s="2"/>
      <c r="B73" s="2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ht="15" x14ac:dyDescent="0.2">
      <c r="A74" s="2"/>
      <c r="B74" s="2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ht="15" x14ac:dyDescent="0.2">
      <c r="A75" s="2"/>
      <c r="B75" s="2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ht="15" x14ac:dyDescent="0.2">
      <c r="A76" s="2"/>
      <c r="B76" s="2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ht="15" x14ac:dyDescent="0.2">
      <c r="A77" s="2"/>
      <c r="B77" s="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ht="15" x14ac:dyDescent="0.2">
      <c r="A78" s="2"/>
      <c r="B78" s="2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ht="15" x14ac:dyDescent="0.2">
      <c r="A79" s="2"/>
      <c r="B79" s="2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ht="15" x14ac:dyDescent="0.2">
      <c r="A80" s="2"/>
      <c r="B80" s="2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ht="15" x14ac:dyDescent="0.2">
      <c r="A81" s="2"/>
      <c r="B81" s="2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ht="15" x14ac:dyDescent="0.2">
      <c r="A82" s="2"/>
      <c r="B82" s="2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ht="15" x14ac:dyDescent="0.2">
      <c r="A83" s="2"/>
      <c r="B83" s="2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ht="15" x14ac:dyDescent="0.2">
      <c r="A84" s="2"/>
      <c r="B84" s="2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ht="15" x14ac:dyDescent="0.2">
      <c r="A85" s="2"/>
      <c r="B85" s="2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ht="15" x14ac:dyDescent="0.2">
      <c r="A86" s="2"/>
      <c r="B86" s="2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ht="15" x14ac:dyDescent="0.2">
      <c r="A87" s="2"/>
      <c r="B87" s="2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ht="15" x14ac:dyDescent="0.2">
      <c r="A88" s="2"/>
      <c r="B88" s="2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ht="15" x14ac:dyDescent="0.2">
      <c r="A89" s="2"/>
      <c r="B89" s="2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ht="15" x14ac:dyDescent="0.2">
      <c r="A90" s="2"/>
      <c r="B90" s="2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ht="15" x14ac:dyDescent="0.2">
      <c r="A91" s="2"/>
      <c r="B91" s="2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ht="15" x14ac:dyDescent="0.2">
      <c r="A92" s="2"/>
      <c r="B92" s="2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ht="15" x14ac:dyDescent="0.2">
      <c r="A93" s="2"/>
      <c r="B93" s="2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ht="15" x14ac:dyDescent="0.2">
      <c r="A94" s="2"/>
      <c r="B94" s="2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ht="15" x14ac:dyDescent="0.2">
      <c r="A95" s="2"/>
      <c r="B95" s="2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ht="15" x14ac:dyDescent="0.2">
      <c r="A96" s="2"/>
      <c r="B96" s="2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ht="15" x14ac:dyDescent="0.2">
      <c r="A97" s="2"/>
      <c r="B97" s="2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ht="15" x14ac:dyDescent="0.2">
      <c r="A98" s="2"/>
      <c r="B98" s="2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ht="15" x14ac:dyDescent="0.2">
      <c r="A99" s="2"/>
      <c r="B99" s="2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ht="15" x14ac:dyDescent="0.2">
      <c r="A100" s="2"/>
      <c r="B100" s="2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ht="15" x14ac:dyDescent="0.2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spans="1:52" ht="15" x14ac:dyDescent="0.2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spans="1:52" ht="15" x14ac:dyDescent="0.2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spans="1:52" ht="15" x14ac:dyDescent="0.2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spans="1:52" ht="15" x14ac:dyDescent="0.2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spans="1:52" ht="15" x14ac:dyDescent="0.2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spans="1:52" ht="15" x14ac:dyDescent="0.2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spans="1:52" ht="15" x14ac:dyDescent="0.2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spans="1:52" ht="15" x14ac:dyDescent="0.2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spans="1:52" ht="15" x14ac:dyDescent="0.2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spans="1:52" ht="15" x14ac:dyDescent="0.2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spans="1:52" ht="15" x14ac:dyDescent="0.2"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spans="3:14" ht="15" x14ac:dyDescent="0.2"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spans="3:14" ht="15" x14ac:dyDescent="0.2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3:14" ht="15" x14ac:dyDescent="0.2"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spans="3:14" ht="15" x14ac:dyDescent="0.2"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spans="3:14" ht="15" x14ac:dyDescent="0.2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spans="3:14" ht="15" x14ac:dyDescent="0.2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spans="3:14" ht="15" x14ac:dyDescent="0.2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spans="3:14" ht="15" x14ac:dyDescent="0.2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spans="3:14" ht="15" x14ac:dyDescent="0.2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spans="3:14" ht="15" x14ac:dyDescent="0.2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spans="3:14" ht="15" x14ac:dyDescent="0.2"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spans="3:14" ht="15" x14ac:dyDescent="0.2"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spans="3:14" ht="15" x14ac:dyDescent="0.2"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spans="3:14" ht="15" x14ac:dyDescent="0.2"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spans="3:14" ht="15" x14ac:dyDescent="0.2"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3:14" ht="15" x14ac:dyDescent="0.2"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spans="3:14" ht="15" x14ac:dyDescent="0.2"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spans="3:14" ht="15" x14ac:dyDescent="0.2"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spans="3:14" ht="15" x14ac:dyDescent="0.2"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spans="3:14" ht="15" x14ac:dyDescent="0.2"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spans="3:14" ht="15" x14ac:dyDescent="0.2"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spans="3:14" ht="15" x14ac:dyDescent="0.2"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spans="3:14" ht="15" x14ac:dyDescent="0.2"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spans="3:14" ht="15" x14ac:dyDescent="0.2"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spans="3:14" ht="15" x14ac:dyDescent="0.2"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3:14" ht="15" x14ac:dyDescent="0.2"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spans="3:14" ht="15" x14ac:dyDescent="0.2"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spans="3:14" ht="15" x14ac:dyDescent="0.2"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spans="3:14" ht="15" x14ac:dyDescent="0.2"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spans="3:14" ht="15" x14ac:dyDescent="0.2"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spans="3:14" ht="15" x14ac:dyDescent="0.2"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spans="3:14" ht="15" x14ac:dyDescent="0.2"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spans="3:14" ht="15" x14ac:dyDescent="0.2"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spans="3:14" ht="15" x14ac:dyDescent="0.2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spans="3:14" ht="15" x14ac:dyDescent="0.2"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3:14" ht="15" x14ac:dyDescent="0.2"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spans="3:14" ht="15" x14ac:dyDescent="0.2"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spans="3:14" ht="15" x14ac:dyDescent="0.2"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spans="3:14" ht="15" x14ac:dyDescent="0.2"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spans="3:14" ht="15" x14ac:dyDescent="0.2"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spans="3:14" ht="15" x14ac:dyDescent="0.2"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spans="3:14" ht="15" x14ac:dyDescent="0.2"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spans="3:14" ht="15" x14ac:dyDescent="0.2"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</sheetData>
  <mergeCells count="153">
    <mergeCell ref="C151:N151"/>
    <mergeCell ref="C152:N152"/>
    <mergeCell ref="C153:N153"/>
    <mergeCell ref="C154:N154"/>
    <mergeCell ref="C155:N155"/>
    <mergeCell ref="C145:N145"/>
    <mergeCell ref="C146:N146"/>
    <mergeCell ref="C147:N147"/>
    <mergeCell ref="C148:N148"/>
    <mergeCell ref="C149:N149"/>
    <mergeCell ref="C150:N150"/>
    <mergeCell ref="C139:N139"/>
    <mergeCell ref="C140:N140"/>
    <mergeCell ref="C141:N141"/>
    <mergeCell ref="C142:N142"/>
    <mergeCell ref="C143:N143"/>
    <mergeCell ref="C144:N144"/>
    <mergeCell ref="C133:N133"/>
    <mergeCell ref="C134:N134"/>
    <mergeCell ref="C135:N135"/>
    <mergeCell ref="C136:N136"/>
    <mergeCell ref="C137:N137"/>
    <mergeCell ref="C138:N138"/>
    <mergeCell ref="C127:N127"/>
    <mergeCell ref="C128:N128"/>
    <mergeCell ref="C129:N129"/>
    <mergeCell ref="C130:N130"/>
    <mergeCell ref="C131:N131"/>
    <mergeCell ref="C132:N132"/>
    <mergeCell ref="C121:N121"/>
    <mergeCell ref="C122:N122"/>
    <mergeCell ref="C123:N123"/>
    <mergeCell ref="C124:N124"/>
    <mergeCell ref="C125:N125"/>
    <mergeCell ref="C126:N126"/>
    <mergeCell ref="C115:N115"/>
    <mergeCell ref="C116:N116"/>
    <mergeCell ref="C117:N117"/>
    <mergeCell ref="C118:N118"/>
    <mergeCell ref="C119:N119"/>
    <mergeCell ref="C120:N120"/>
    <mergeCell ref="C109:N109"/>
    <mergeCell ref="C110:N110"/>
    <mergeCell ref="C111:N111"/>
    <mergeCell ref="C112:N112"/>
    <mergeCell ref="C113:N113"/>
    <mergeCell ref="C114:N114"/>
    <mergeCell ref="C103:N103"/>
    <mergeCell ref="C104:N104"/>
    <mergeCell ref="C105:N105"/>
    <mergeCell ref="C106:N106"/>
    <mergeCell ref="C107:N107"/>
    <mergeCell ref="C108:N108"/>
    <mergeCell ref="C97:N97"/>
    <mergeCell ref="C98:N98"/>
    <mergeCell ref="C99:N99"/>
    <mergeCell ref="C100:N100"/>
    <mergeCell ref="C101:N101"/>
    <mergeCell ref="C102:N102"/>
    <mergeCell ref="C91:N91"/>
    <mergeCell ref="C92:N92"/>
    <mergeCell ref="C93:N93"/>
    <mergeCell ref="C94:N94"/>
    <mergeCell ref="C95:N95"/>
    <mergeCell ref="C96:N96"/>
    <mergeCell ref="C85:N85"/>
    <mergeCell ref="C86:N86"/>
    <mergeCell ref="C87:N87"/>
    <mergeCell ref="C88:N88"/>
    <mergeCell ref="C89:N89"/>
    <mergeCell ref="C90:N90"/>
    <mergeCell ref="C79:N79"/>
    <mergeCell ref="C80:N80"/>
    <mergeCell ref="C81:N81"/>
    <mergeCell ref="C82:N82"/>
    <mergeCell ref="C83:N83"/>
    <mergeCell ref="C84:N84"/>
    <mergeCell ref="C73:N73"/>
    <mergeCell ref="C74:N74"/>
    <mergeCell ref="C75:N75"/>
    <mergeCell ref="C76:N76"/>
    <mergeCell ref="C77:N77"/>
    <mergeCell ref="C78:N78"/>
    <mergeCell ref="C67:N67"/>
    <mergeCell ref="C68:N68"/>
    <mergeCell ref="C69:N69"/>
    <mergeCell ref="C70:N70"/>
    <mergeCell ref="C71:N71"/>
    <mergeCell ref="C72:N72"/>
    <mergeCell ref="C61:N61"/>
    <mergeCell ref="C62:N62"/>
    <mergeCell ref="C63:N63"/>
    <mergeCell ref="C64:N64"/>
    <mergeCell ref="C65:N65"/>
    <mergeCell ref="C66:N66"/>
    <mergeCell ref="C55:N55"/>
    <mergeCell ref="C56:N56"/>
    <mergeCell ref="C57:N57"/>
    <mergeCell ref="C58:N58"/>
    <mergeCell ref="C59:N59"/>
    <mergeCell ref="C60:N60"/>
    <mergeCell ref="C49:N49"/>
    <mergeCell ref="C50:N50"/>
    <mergeCell ref="C51:N51"/>
    <mergeCell ref="C52:N52"/>
    <mergeCell ref="C53:N53"/>
    <mergeCell ref="C54:N54"/>
    <mergeCell ref="C43:N43"/>
    <mergeCell ref="C44:N44"/>
    <mergeCell ref="C45:N45"/>
    <mergeCell ref="C46:N46"/>
    <mergeCell ref="C47:N47"/>
    <mergeCell ref="C48:N48"/>
    <mergeCell ref="C37:N37"/>
    <mergeCell ref="C38:N38"/>
    <mergeCell ref="C39:N39"/>
    <mergeCell ref="C40:N40"/>
    <mergeCell ref="C41:N41"/>
    <mergeCell ref="C42:N42"/>
    <mergeCell ref="C35:N35"/>
    <mergeCell ref="C36:N36"/>
    <mergeCell ref="C30:N30"/>
    <mergeCell ref="C31:N31"/>
    <mergeCell ref="C32:N32"/>
    <mergeCell ref="C21:N21"/>
    <mergeCell ref="C22:N22"/>
    <mergeCell ref="C15:N15"/>
    <mergeCell ref="C16:N16"/>
    <mergeCell ref="C17:N17"/>
    <mergeCell ref="C18:N18"/>
    <mergeCell ref="C19:N19"/>
    <mergeCell ref="C20:N20"/>
    <mergeCell ref="C23:N23"/>
    <mergeCell ref="C24:N24"/>
    <mergeCell ref="C25:N25"/>
    <mergeCell ref="C26:N26"/>
    <mergeCell ref="C27:N27"/>
    <mergeCell ref="C28:N28"/>
    <mergeCell ref="C29:N29"/>
    <mergeCell ref="C33:N33"/>
    <mergeCell ref="C34:N34"/>
    <mergeCell ref="C9:N9"/>
    <mergeCell ref="C10:N10"/>
    <mergeCell ref="C11:N11"/>
    <mergeCell ref="C12:N12"/>
    <mergeCell ref="C13:N13"/>
    <mergeCell ref="C14:N14"/>
    <mergeCell ref="B1:L2"/>
    <mergeCell ref="C4:N4"/>
    <mergeCell ref="C5:N5"/>
    <mergeCell ref="C6:N6"/>
    <mergeCell ref="C7:N7"/>
    <mergeCell ref="C8:N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2:O52"/>
  <sheetViews>
    <sheetView showGridLines="0" topLeftCell="A16" workbookViewId="0">
      <selection activeCell="I46" sqref="I46"/>
    </sheetView>
  </sheetViews>
  <sheetFormatPr baseColWidth="10" defaultRowHeight="15" x14ac:dyDescent="0.2"/>
  <cols>
    <col min="1" max="16384" width="11.42578125" style="2"/>
  </cols>
  <sheetData>
    <row r="2" spans="2:15" ht="15.75" x14ac:dyDescent="0.25">
      <c r="B2" s="30" t="s">
        <v>1</v>
      </c>
      <c r="C2" s="30"/>
      <c r="D2" s="30"/>
      <c r="E2" s="30"/>
      <c r="F2" s="30"/>
    </row>
    <row r="4" spans="2:15" x14ac:dyDescent="0.2">
      <c r="B4" s="32" t="s">
        <v>2</v>
      </c>
      <c r="C4" s="32"/>
      <c r="D4" s="32" t="s">
        <v>3</v>
      </c>
      <c r="E4" s="31" t="s">
        <v>4</v>
      </c>
      <c r="F4" s="31"/>
      <c r="G4" s="31"/>
      <c r="H4" s="32" t="s">
        <v>14</v>
      </c>
      <c r="I4" s="32" t="s">
        <v>8</v>
      </c>
      <c r="J4" s="4"/>
    </row>
    <row r="5" spans="2:15" x14ac:dyDescent="0.2">
      <c r="B5" s="32"/>
      <c r="C5" s="32"/>
      <c r="D5" s="32"/>
      <c r="E5" s="7" t="s">
        <v>5</v>
      </c>
      <c r="F5" s="7" t="s">
        <v>6</v>
      </c>
      <c r="G5" s="7" t="s">
        <v>7</v>
      </c>
      <c r="H5" s="32"/>
      <c r="I5" s="32"/>
      <c r="J5" s="4"/>
    </row>
    <row r="6" spans="2:15" x14ac:dyDescent="0.2">
      <c r="B6" s="34" t="s">
        <v>9</v>
      </c>
      <c r="C6" s="34"/>
      <c r="D6" s="8"/>
      <c r="E6" s="6">
        <v>3</v>
      </c>
      <c r="F6" s="6">
        <v>4</v>
      </c>
      <c r="G6" s="6">
        <v>6</v>
      </c>
      <c r="H6" s="8"/>
      <c r="I6" s="6">
        <f>D6*H6</f>
        <v>0</v>
      </c>
    </row>
    <row r="7" spans="2:15" x14ac:dyDescent="0.2">
      <c r="B7" s="33" t="s">
        <v>10</v>
      </c>
      <c r="C7" s="33"/>
      <c r="D7" s="8"/>
      <c r="E7" s="7">
        <v>4</v>
      </c>
      <c r="F7" s="7">
        <v>5</v>
      </c>
      <c r="G7" s="7">
        <v>7</v>
      </c>
      <c r="H7" s="8"/>
      <c r="I7" s="7">
        <f>D7*H7</f>
        <v>0</v>
      </c>
    </row>
    <row r="8" spans="2:15" x14ac:dyDescent="0.2">
      <c r="B8" s="34" t="s">
        <v>11</v>
      </c>
      <c r="C8" s="34"/>
      <c r="D8" s="8"/>
      <c r="E8" s="6">
        <v>3</v>
      </c>
      <c r="F8" s="6">
        <v>4</v>
      </c>
      <c r="G8" s="6">
        <v>6</v>
      </c>
      <c r="H8" s="8"/>
      <c r="I8" s="6">
        <f>D8*H8</f>
        <v>0</v>
      </c>
    </row>
    <row r="9" spans="2:15" x14ac:dyDescent="0.2">
      <c r="B9" s="33" t="s">
        <v>12</v>
      </c>
      <c r="C9" s="33"/>
      <c r="D9" s="8"/>
      <c r="E9" s="7">
        <v>7</v>
      </c>
      <c r="F9" s="7">
        <v>10</v>
      </c>
      <c r="G9" s="7">
        <v>15</v>
      </c>
      <c r="H9" s="8"/>
      <c r="I9" s="7">
        <f>D9*H9</f>
        <v>0</v>
      </c>
    </row>
    <row r="10" spans="2:15" x14ac:dyDescent="0.2">
      <c r="B10" s="34" t="s">
        <v>13</v>
      </c>
      <c r="C10" s="34"/>
      <c r="D10" s="8"/>
      <c r="E10" s="6">
        <v>5</v>
      </c>
      <c r="F10" s="6">
        <v>7</v>
      </c>
      <c r="G10" s="6">
        <v>10</v>
      </c>
      <c r="H10" s="8"/>
      <c r="I10" s="6">
        <f>D10*H10</f>
        <v>0</v>
      </c>
    </row>
    <row r="11" spans="2:15" ht="15.75" customHeight="1" x14ac:dyDescent="0.2">
      <c r="B11" s="33" t="s">
        <v>39</v>
      </c>
      <c r="C11" s="33"/>
      <c r="D11" s="33"/>
      <c r="E11" s="33"/>
      <c r="F11" s="33"/>
      <c r="G11" s="33"/>
      <c r="H11" s="33"/>
      <c r="I11" s="7">
        <f>+I6+I7+I8+I9+I10</f>
        <v>0</v>
      </c>
    </row>
    <row r="12" spans="2:15" ht="15.75" customHeight="1" x14ac:dyDescent="0.2">
      <c r="B12" s="17"/>
      <c r="C12" s="17"/>
      <c r="D12" s="17"/>
      <c r="E12" s="17"/>
      <c r="F12" s="17"/>
      <c r="G12" s="17"/>
      <c r="H12" s="17"/>
      <c r="I12" s="18"/>
    </row>
    <row r="14" spans="2:15" ht="15.75" x14ac:dyDescent="0.25">
      <c r="B14" s="30" t="s">
        <v>15</v>
      </c>
      <c r="C14" s="30"/>
      <c r="D14" s="30"/>
      <c r="E14" s="30"/>
      <c r="F14" s="30"/>
      <c r="G14" s="30"/>
    </row>
    <row r="15" spans="2:15" ht="15.75" x14ac:dyDescent="0.25">
      <c r="B15" s="23"/>
      <c r="C15" s="23"/>
      <c r="D15" s="23"/>
      <c r="E15" s="23"/>
      <c r="F15" s="23"/>
      <c r="G15" s="23"/>
    </row>
    <row r="16" spans="2:15" ht="15.75" x14ac:dyDescent="0.25">
      <c r="B16" s="23"/>
      <c r="C16" s="30"/>
      <c r="D16" s="30"/>
      <c r="E16" s="30"/>
      <c r="F16" s="30"/>
      <c r="G16" s="35" t="s">
        <v>14</v>
      </c>
      <c r="H16" s="4"/>
      <c r="I16" s="4"/>
      <c r="J16" s="35" t="s">
        <v>21</v>
      </c>
      <c r="K16" s="35"/>
      <c r="L16" s="35"/>
      <c r="M16" s="35"/>
      <c r="N16" s="35"/>
      <c r="O16" s="35"/>
    </row>
    <row r="17" spans="2:15" ht="15.75" x14ac:dyDescent="0.25">
      <c r="B17" s="23"/>
      <c r="C17" s="30"/>
      <c r="D17" s="30"/>
      <c r="E17" s="30"/>
      <c r="F17" s="30"/>
      <c r="G17" s="35"/>
      <c r="J17" s="10" t="s">
        <v>16</v>
      </c>
      <c r="K17" s="10" t="s">
        <v>17</v>
      </c>
      <c r="L17" s="10" t="s">
        <v>18</v>
      </c>
      <c r="M17" s="10" t="s">
        <v>6</v>
      </c>
      <c r="N17" s="10" t="s">
        <v>19</v>
      </c>
      <c r="O17" s="10" t="s">
        <v>20</v>
      </c>
    </row>
    <row r="18" spans="2:15" x14ac:dyDescent="0.2">
      <c r="B18" s="27">
        <v>1</v>
      </c>
      <c r="C18" s="33" t="s">
        <v>22</v>
      </c>
      <c r="D18" s="33"/>
      <c r="E18" s="33"/>
      <c r="F18" s="33"/>
      <c r="G18" s="15"/>
      <c r="H18" s="4"/>
      <c r="I18" s="4"/>
      <c r="J18" s="11">
        <v>0</v>
      </c>
      <c r="K18" s="11">
        <v>1</v>
      </c>
      <c r="L18" s="11">
        <v>2</v>
      </c>
      <c r="M18" s="11">
        <v>3</v>
      </c>
      <c r="N18" s="11">
        <v>4</v>
      </c>
      <c r="O18" s="11">
        <v>5</v>
      </c>
    </row>
    <row r="19" spans="2:15" x14ac:dyDescent="0.2">
      <c r="B19" s="26">
        <v>2</v>
      </c>
      <c r="C19" s="34" t="s">
        <v>23</v>
      </c>
      <c r="D19" s="34"/>
      <c r="E19" s="34"/>
      <c r="F19" s="34"/>
      <c r="G19" s="15"/>
      <c r="H19" s="4"/>
      <c r="I19" s="4"/>
      <c r="J19" s="4"/>
      <c r="K19" s="4"/>
      <c r="L19" s="4"/>
    </row>
    <row r="20" spans="2:15" x14ac:dyDescent="0.2">
      <c r="B20" s="27">
        <v>3</v>
      </c>
      <c r="C20" s="33" t="s">
        <v>24</v>
      </c>
      <c r="D20" s="33"/>
      <c r="E20" s="33"/>
      <c r="F20" s="33"/>
      <c r="G20" s="15"/>
      <c r="H20" s="4"/>
      <c r="I20" s="4"/>
      <c r="J20" s="4"/>
      <c r="K20" s="4"/>
      <c r="L20" s="4"/>
    </row>
    <row r="21" spans="2:15" x14ac:dyDescent="0.2">
      <c r="B21" s="26">
        <v>4</v>
      </c>
      <c r="C21" s="34" t="s">
        <v>25</v>
      </c>
      <c r="D21" s="34"/>
      <c r="E21" s="34"/>
      <c r="F21" s="34"/>
      <c r="G21" s="15"/>
      <c r="H21" s="4"/>
      <c r="I21" s="4"/>
      <c r="J21" s="4"/>
      <c r="K21" s="4"/>
      <c r="L21" s="4"/>
    </row>
    <row r="22" spans="2:15" x14ac:dyDescent="0.2">
      <c r="B22" s="27">
        <v>5</v>
      </c>
      <c r="C22" s="33" t="s">
        <v>26</v>
      </c>
      <c r="D22" s="33"/>
      <c r="E22" s="33"/>
      <c r="F22" s="33"/>
      <c r="G22" s="15"/>
      <c r="H22" s="4"/>
      <c r="I22" s="4"/>
      <c r="J22" s="36" t="s">
        <v>37</v>
      </c>
      <c r="K22" s="36"/>
      <c r="L22" s="36"/>
    </row>
    <row r="23" spans="2:15" x14ac:dyDescent="0.2">
      <c r="B23" s="26">
        <v>6</v>
      </c>
      <c r="C23" s="34" t="s">
        <v>27</v>
      </c>
      <c r="D23" s="34"/>
      <c r="E23" s="34"/>
      <c r="F23" s="34"/>
      <c r="G23" s="15"/>
      <c r="H23" s="4"/>
      <c r="I23" s="4"/>
      <c r="J23" s="25" t="s">
        <v>36</v>
      </c>
      <c r="K23" s="19">
        <f>(G32*0.01)+0.65</f>
        <v>0.65</v>
      </c>
      <c r="L23" s="4"/>
    </row>
    <row r="24" spans="2:15" x14ac:dyDescent="0.2">
      <c r="B24" s="27">
        <v>7</v>
      </c>
      <c r="C24" s="33" t="s">
        <v>28</v>
      </c>
      <c r="D24" s="33"/>
      <c r="E24" s="33"/>
      <c r="F24" s="33"/>
      <c r="G24" s="15"/>
      <c r="H24" s="4"/>
      <c r="I24" s="4"/>
      <c r="J24" s="4"/>
      <c r="K24" s="4"/>
      <c r="L24" s="4"/>
    </row>
    <row r="25" spans="2:15" x14ac:dyDescent="0.2">
      <c r="B25" s="26">
        <v>8</v>
      </c>
      <c r="C25" s="34" t="s">
        <v>29</v>
      </c>
      <c r="D25" s="34"/>
      <c r="E25" s="34"/>
      <c r="F25" s="34"/>
      <c r="G25" s="15"/>
      <c r="H25" s="4"/>
      <c r="I25" s="4"/>
      <c r="J25" s="4"/>
      <c r="K25" s="4"/>
      <c r="L25" s="4"/>
    </row>
    <row r="26" spans="2:15" x14ac:dyDescent="0.2">
      <c r="B26" s="27">
        <v>9</v>
      </c>
      <c r="C26" s="33" t="s">
        <v>30</v>
      </c>
      <c r="D26" s="33"/>
      <c r="E26" s="33"/>
      <c r="F26" s="33"/>
      <c r="G26" s="15"/>
      <c r="H26" s="4"/>
      <c r="I26" s="4"/>
      <c r="J26" s="4" t="s">
        <v>41</v>
      </c>
      <c r="K26" s="4"/>
      <c r="L26" s="4"/>
    </row>
    <row r="27" spans="2:15" x14ac:dyDescent="0.2">
      <c r="B27" s="26">
        <v>10</v>
      </c>
      <c r="C27" s="34" t="s">
        <v>31</v>
      </c>
      <c r="D27" s="34"/>
      <c r="E27" s="34"/>
      <c r="F27" s="34"/>
      <c r="G27" s="15"/>
      <c r="H27" s="4"/>
      <c r="I27" s="4"/>
      <c r="J27" s="4" t="s">
        <v>40</v>
      </c>
      <c r="K27" s="19">
        <f>K23*I11</f>
        <v>0</v>
      </c>
      <c r="L27" s="4"/>
    </row>
    <row r="28" spans="2:15" x14ac:dyDescent="0.2">
      <c r="B28" s="27">
        <v>11</v>
      </c>
      <c r="C28" s="33" t="s">
        <v>32</v>
      </c>
      <c r="D28" s="33"/>
      <c r="E28" s="33"/>
      <c r="F28" s="33"/>
      <c r="G28" s="15"/>
      <c r="H28" s="4"/>
      <c r="I28" s="4"/>
      <c r="J28" s="4"/>
      <c r="K28" s="4"/>
      <c r="L28" s="4"/>
    </row>
    <row r="29" spans="2:15" x14ac:dyDescent="0.2">
      <c r="B29" s="26">
        <v>12</v>
      </c>
      <c r="C29" s="34" t="s">
        <v>33</v>
      </c>
      <c r="D29" s="34"/>
      <c r="E29" s="34"/>
      <c r="F29" s="34"/>
      <c r="G29" s="15"/>
      <c r="H29" s="4"/>
      <c r="I29" s="4"/>
      <c r="J29" s="4"/>
      <c r="K29" s="4"/>
      <c r="L29" s="4"/>
    </row>
    <row r="30" spans="2:15" x14ac:dyDescent="0.2">
      <c r="B30" s="27">
        <v>13</v>
      </c>
      <c r="C30" s="33" t="s">
        <v>34</v>
      </c>
      <c r="D30" s="33"/>
      <c r="E30" s="33"/>
      <c r="F30" s="33"/>
      <c r="G30" s="15"/>
      <c r="H30" s="4"/>
      <c r="I30" s="4"/>
      <c r="J30" s="4"/>
      <c r="K30" s="4"/>
      <c r="L30" s="4"/>
    </row>
    <row r="31" spans="2:15" x14ac:dyDescent="0.2">
      <c r="B31" s="26">
        <v>14</v>
      </c>
      <c r="C31" s="34" t="s">
        <v>35</v>
      </c>
      <c r="D31" s="34"/>
      <c r="E31" s="34"/>
      <c r="F31" s="34"/>
      <c r="G31" s="15"/>
      <c r="H31" s="4"/>
      <c r="I31" s="4"/>
      <c r="J31" s="4"/>
      <c r="K31" s="4"/>
      <c r="L31" s="4"/>
    </row>
    <row r="32" spans="2:15" x14ac:dyDescent="0.2">
      <c r="B32" s="31" t="s">
        <v>38</v>
      </c>
      <c r="C32" s="31"/>
      <c r="D32" s="31"/>
      <c r="E32" s="31"/>
      <c r="F32" s="31"/>
      <c r="G32" s="24">
        <f>G18+G19+G20+G21+G22+G23+G24+G25+G26+G27+G28+G29+G30+G31</f>
        <v>0</v>
      </c>
    </row>
    <row r="35" spans="2:9" ht="15.75" x14ac:dyDescent="0.25">
      <c r="B35" s="30" t="s">
        <v>42</v>
      </c>
      <c r="C35" s="30"/>
      <c r="D35" s="30"/>
      <c r="E35" s="30"/>
      <c r="F35" s="30"/>
      <c r="G35" s="30"/>
    </row>
    <row r="37" spans="2:9" x14ac:dyDescent="0.2">
      <c r="B37" s="37" t="s">
        <v>43</v>
      </c>
      <c r="C37" s="37"/>
      <c r="D37" s="37"/>
      <c r="E37" s="37"/>
      <c r="F37" s="37"/>
      <c r="G37" s="37"/>
      <c r="H37" s="9"/>
    </row>
    <row r="38" spans="2:9" x14ac:dyDescent="0.2">
      <c r="B38" s="9"/>
      <c r="C38" s="9"/>
      <c r="D38" s="9"/>
      <c r="E38" s="9"/>
      <c r="F38" s="9"/>
      <c r="G38" s="9"/>
      <c r="H38" s="9"/>
    </row>
    <row r="39" spans="2:9" x14ac:dyDescent="0.2">
      <c r="C39" s="38" t="s">
        <v>44</v>
      </c>
      <c r="D39" s="38"/>
      <c r="F39" s="39" t="s">
        <v>45</v>
      </c>
      <c r="G39" s="39"/>
    </row>
    <row r="42" spans="2:9" x14ac:dyDescent="0.2">
      <c r="C42" s="2" t="s">
        <v>46</v>
      </c>
      <c r="D42" s="20">
        <v>0</v>
      </c>
      <c r="F42" s="2" t="s">
        <v>47</v>
      </c>
      <c r="G42" s="20">
        <f>D45</f>
        <v>0</v>
      </c>
    </row>
    <row r="43" spans="2:9" x14ac:dyDescent="0.2">
      <c r="D43" s="19">
        <v>1</v>
      </c>
      <c r="E43" s="2" t="s">
        <v>48</v>
      </c>
      <c r="G43" s="19">
        <v>1</v>
      </c>
      <c r="H43" s="2" t="s">
        <v>49</v>
      </c>
    </row>
    <row r="45" spans="2:9" x14ac:dyDescent="0.2">
      <c r="C45" s="2" t="s">
        <v>46</v>
      </c>
      <c r="D45" s="22">
        <f>D42/D43</f>
        <v>0</v>
      </c>
      <c r="F45" s="2" t="s">
        <v>47</v>
      </c>
      <c r="G45" s="22">
        <f>G42/G43</f>
        <v>0</v>
      </c>
      <c r="I45" s="2">
        <f>G45*1900</f>
        <v>0</v>
      </c>
    </row>
    <row r="47" spans="2:9" x14ac:dyDescent="0.2">
      <c r="B47" s="21" t="s">
        <v>50</v>
      </c>
    </row>
    <row r="48" spans="2:9" x14ac:dyDescent="0.2">
      <c r="B48" s="21" t="s">
        <v>51</v>
      </c>
    </row>
    <row r="51" spans="6:6" x14ac:dyDescent="0.2">
      <c r="F51" s="2" t="s">
        <v>53</v>
      </c>
    </row>
    <row r="52" spans="6:6" x14ac:dyDescent="0.2">
      <c r="F52" s="2" t="s">
        <v>52</v>
      </c>
    </row>
  </sheetData>
  <mergeCells count="36">
    <mergeCell ref="C31:F31"/>
    <mergeCell ref="B32:F32"/>
    <mergeCell ref="B35:G35"/>
    <mergeCell ref="B37:G37"/>
    <mergeCell ref="C39:D39"/>
    <mergeCell ref="F39:G39"/>
    <mergeCell ref="C25:F25"/>
    <mergeCell ref="C26:F26"/>
    <mergeCell ref="C27:F27"/>
    <mergeCell ref="C28:F28"/>
    <mergeCell ref="C29:F29"/>
    <mergeCell ref="C30:F30"/>
    <mergeCell ref="C20:F20"/>
    <mergeCell ref="C21:F21"/>
    <mergeCell ref="C22:F22"/>
    <mergeCell ref="J22:L22"/>
    <mergeCell ref="C23:F23"/>
    <mergeCell ref="C24:F24"/>
    <mergeCell ref="B14:G14"/>
    <mergeCell ref="C16:F17"/>
    <mergeCell ref="G16:G17"/>
    <mergeCell ref="J16:O16"/>
    <mergeCell ref="C18:F18"/>
    <mergeCell ref="C19:F19"/>
    <mergeCell ref="B6:C6"/>
    <mergeCell ref="B7:C7"/>
    <mergeCell ref="B8:C8"/>
    <mergeCell ref="B9:C9"/>
    <mergeCell ref="B10:C10"/>
    <mergeCell ref="B11:H11"/>
    <mergeCell ref="B2:F2"/>
    <mergeCell ref="B4:C5"/>
    <mergeCell ref="D4:D5"/>
    <mergeCell ref="E4:G4"/>
    <mergeCell ref="H4:H5"/>
    <mergeCell ref="I4:I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2:O52"/>
  <sheetViews>
    <sheetView showGridLines="0" topLeftCell="A16" workbookViewId="0">
      <selection activeCell="L37" sqref="L37"/>
    </sheetView>
  </sheetViews>
  <sheetFormatPr baseColWidth="10" defaultRowHeight="15" x14ac:dyDescent="0.2"/>
  <cols>
    <col min="1" max="16384" width="11.42578125" style="2"/>
  </cols>
  <sheetData>
    <row r="2" spans="2:15" ht="15.75" x14ac:dyDescent="0.25">
      <c r="B2" s="30" t="s">
        <v>1</v>
      </c>
      <c r="C2" s="30"/>
      <c r="D2" s="30"/>
      <c r="E2" s="30"/>
      <c r="F2" s="30"/>
    </row>
    <row r="4" spans="2:15" x14ac:dyDescent="0.2">
      <c r="B4" s="32" t="s">
        <v>2</v>
      </c>
      <c r="C4" s="32"/>
      <c r="D4" s="32" t="s">
        <v>3</v>
      </c>
      <c r="E4" s="31" t="s">
        <v>4</v>
      </c>
      <c r="F4" s="31"/>
      <c r="G4" s="31"/>
      <c r="H4" s="32" t="s">
        <v>14</v>
      </c>
      <c r="I4" s="32" t="s">
        <v>8</v>
      </c>
      <c r="J4" s="4"/>
    </row>
    <row r="5" spans="2:15" x14ac:dyDescent="0.2">
      <c r="B5" s="32"/>
      <c r="C5" s="32"/>
      <c r="D5" s="32"/>
      <c r="E5" s="7" t="s">
        <v>5</v>
      </c>
      <c r="F5" s="7" t="s">
        <v>6</v>
      </c>
      <c r="G5" s="7" t="s">
        <v>7</v>
      </c>
      <c r="H5" s="32"/>
      <c r="I5" s="32"/>
      <c r="J5" s="4"/>
    </row>
    <row r="6" spans="2:15" x14ac:dyDescent="0.2">
      <c r="B6" s="34" t="s">
        <v>9</v>
      </c>
      <c r="C6" s="34"/>
      <c r="D6" s="8"/>
      <c r="E6" s="6">
        <v>3</v>
      </c>
      <c r="F6" s="6">
        <v>4</v>
      </c>
      <c r="G6" s="6">
        <v>6</v>
      </c>
      <c r="H6" s="8"/>
      <c r="I6" s="6">
        <f>D6*H6</f>
        <v>0</v>
      </c>
    </row>
    <row r="7" spans="2:15" x14ac:dyDescent="0.2">
      <c r="B7" s="33" t="s">
        <v>10</v>
      </c>
      <c r="C7" s="33"/>
      <c r="D7" s="8"/>
      <c r="E7" s="7">
        <v>4</v>
      </c>
      <c r="F7" s="7">
        <v>5</v>
      </c>
      <c r="G7" s="7">
        <v>7</v>
      </c>
      <c r="H7" s="8"/>
      <c r="I7" s="7">
        <f>D7*H7</f>
        <v>0</v>
      </c>
    </row>
    <row r="8" spans="2:15" x14ac:dyDescent="0.2">
      <c r="B8" s="34" t="s">
        <v>11</v>
      </c>
      <c r="C8" s="34"/>
      <c r="D8" s="8"/>
      <c r="E8" s="6">
        <v>3</v>
      </c>
      <c r="F8" s="6">
        <v>4</v>
      </c>
      <c r="G8" s="6">
        <v>6</v>
      </c>
      <c r="H8" s="8"/>
      <c r="I8" s="6">
        <f>D8*H8</f>
        <v>0</v>
      </c>
    </row>
    <row r="9" spans="2:15" x14ac:dyDescent="0.2">
      <c r="B9" s="33" t="s">
        <v>12</v>
      </c>
      <c r="C9" s="33"/>
      <c r="D9" s="8"/>
      <c r="E9" s="7">
        <v>7</v>
      </c>
      <c r="F9" s="7">
        <v>10</v>
      </c>
      <c r="G9" s="7">
        <v>15</v>
      </c>
      <c r="H9" s="8"/>
      <c r="I9" s="7">
        <f>D9*H9</f>
        <v>0</v>
      </c>
    </row>
    <row r="10" spans="2:15" x14ac:dyDescent="0.2">
      <c r="B10" s="34" t="s">
        <v>13</v>
      </c>
      <c r="C10" s="34"/>
      <c r="D10" s="8"/>
      <c r="E10" s="6">
        <v>5</v>
      </c>
      <c r="F10" s="6">
        <v>7</v>
      </c>
      <c r="G10" s="6">
        <v>10</v>
      </c>
      <c r="H10" s="8"/>
      <c r="I10" s="6">
        <f>D10*H10</f>
        <v>0</v>
      </c>
    </row>
    <row r="11" spans="2:15" ht="15.75" customHeight="1" x14ac:dyDescent="0.2">
      <c r="B11" s="33" t="s">
        <v>39</v>
      </c>
      <c r="C11" s="33"/>
      <c r="D11" s="33"/>
      <c r="E11" s="33"/>
      <c r="F11" s="33"/>
      <c r="G11" s="33"/>
      <c r="H11" s="33"/>
      <c r="I11" s="7">
        <f>+I6+I7+I8+I9+I10</f>
        <v>0</v>
      </c>
    </row>
    <row r="12" spans="2:15" ht="15.75" customHeight="1" x14ac:dyDescent="0.2">
      <c r="B12" s="17"/>
      <c r="C12" s="17"/>
      <c r="D12" s="17"/>
      <c r="E12" s="17"/>
      <c r="F12" s="17"/>
      <c r="G12" s="17"/>
      <c r="H12" s="17"/>
      <c r="I12" s="18"/>
    </row>
    <row r="14" spans="2:15" ht="15.75" x14ac:dyDescent="0.25">
      <c r="B14" s="30" t="s">
        <v>15</v>
      </c>
      <c r="C14" s="30"/>
      <c r="D14" s="30"/>
      <c r="E14" s="30"/>
      <c r="F14" s="30"/>
      <c r="G14" s="30"/>
    </row>
    <row r="15" spans="2:15" ht="15.75" x14ac:dyDescent="0.25">
      <c r="B15" s="23"/>
      <c r="C15" s="23"/>
      <c r="D15" s="23"/>
      <c r="E15" s="23"/>
      <c r="F15" s="23"/>
      <c r="G15" s="23"/>
    </row>
    <row r="16" spans="2:15" ht="15.75" x14ac:dyDescent="0.25">
      <c r="B16" s="23"/>
      <c r="C16" s="30"/>
      <c r="D16" s="30"/>
      <c r="E16" s="30"/>
      <c r="F16" s="30"/>
      <c r="G16" s="35" t="s">
        <v>14</v>
      </c>
      <c r="H16" s="4"/>
      <c r="I16" s="4"/>
      <c r="J16" s="35" t="s">
        <v>21</v>
      </c>
      <c r="K16" s="35"/>
      <c r="L16" s="35"/>
      <c r="M16" s="35"/>
      <c r="N16" s="35"/>
      <c r="O16" s="35"/>
    </row>
    <row r="17" spans="2:15" ht="15.75" x14ac:dyDescent="0.25">
      <c r="B17" s="23"/>
      <c r="C17" s="30"/>
      <c r="D17" s="30"/>
      <c r="E17" s="30"/>
      <c r="F17" s="30"/>
      <c r="G17" s="35"/>
      <c r="J17" s="10" t="s">
        <v>16</v>
      </c>
      <c r="K17" s="10" t="s">
        <v>17</v>
      </c>
      <c r="L17" s="10" t="s">
        <v>18</v>
      </c>
      <c r="M17" s="10" t="s">
        <v>6</v>
      </c>
      <c r="N17" s="10" t="s">
        <v>19</v>
      </c>
      <c r="O17" s="10" t="s">
        <v>20</v>
      </c>
    </row>
    <row r="18" spans="2:15" x14ac:dyDescent="0.2">
      <c r="B18" s="27">
        <v>1</v>
      </c>
      <c r="C18" s="33" t="s">
        <v>22</v>
      </c>
      <c r="D18" s="33"/>
      <c r="E18" s="33"/>
      <c r="F18" s="33"/>
      <c r="G18" s="15"/>
      <c r="H18" s="4"/>
      <c r="I18" s="4"/>
      <c r="J18" s="11">
        <v>0</v>
      </c>
      <c r="K18" s="11">
        <v>1</v>
      </c>
      <c r="L18" s="11">
        <v>2</v>
      </c>
      <c r="M18" s="11">
        <v>3</v>
      </c>
      <c r="N18" s="11">
        <v>4</v>
      </c>
      <c r="O18" s="11">
        <v>5</v>
      </c>
    </row>
    <row r="19" spans="2:15" x14ac:dyDescent="0.2">
      <c r="B19" s="26">
        <v>2</v>
      </c>
      <c r="C19" s="34" t="s">
        <v>23</v>
      </c>
      <c r="D19" s="34"/>
      <c r="E19" s="34"/>
      <c r="F19" s="34"/>
      <c r="G19" s="15"/>
      <c r="H19" s="4"/>
      <c r="I19" s="4"/>
      <c r="J19" s="4"/>
      <c r="K19" s="4"/>
      <c r="L19" s="4"/>
    </row>
    <row r="20" spans="2:15" x14ac:dyDescent="0.2">
      <c r="B20" s="27">
        <v>3</v>
      </c>
      <c r="C20" s="33" t="s">
        <v>24</v>
      </c>
      <c r="D20" s="33"/>
      <c r="E20" s="33"/>
      <c r="F20" s="33"/>
      <c r="G20" s="15"/>
      <c r="H20" s="4"/>
      <c r="I20" s="4"/>
      <c r="J20" s="4"/>
      <c r="K20" s="4"/>
      <c r="L20" s="4"/>
    </row>
    <row r="21" spans="2:15" x14ac:dyDescent="0.2">
      <c r="B21" s="26">
        <v>4</v>
      </c>
      <c r="C21" s="34" t="s">
        <v>25</v>
      </c>
      <c r="D21" s="34"/>
      <c r="E21" s="34"/>
      <c r="F21" s="34"/>
      <c r="G21" s="15"/>
      <c r="H21" s="4"/>
      <c r="I21" s="4"/>
      <c r="J21" s="4"/>
      <c r="K21" s="4"/>
      <c r="L21" s="4"/>
    </row>
    <row r="22" spans="2:15" x14ac:dyDescent="0.2">
      <c r="B22" s="27">
        <v>5</v>
      </c>
      <c r="C22" s="33" t="s">
        <v>26</v>
      </c>
      <c r="D22" s="33"/>
      <c r="E22" s="33"/>
      <c r="F22" s="33"/>
      <c r="G22" s="15"/>
      <c r="H22" s="4"/>
      <c r="I22" s="4"/>
      <c r="J22" s="36" t="s">
        <v>37</v>
      </c>
      <c r="K22" s="36"/>
      <c r="L22" s="36"/>
    </row>
    <row r="23" spans="2:15" x14ac:dyDescent="0.2">
      <c r="B23" s="26">
        <v>6</v>
      </c>
      <c r="C23" s="34" t="s">
        <v>27</v>
      </c>
      <c r="D23" s="34"/>
      <c r="E23" s="34"/>
      <c r="F23" s="34"/>
      <c r="G23" s="15"/>
      <c r="H23" s="4"/>
      <c r="I23" s="4"/>
      <c r="J23" s="25" t="s">
        <v>36</v>
      </c>
      <c r="K23" s="19">
        <f>(G32*0.01)+0.65</f>
        <v>0.65</v>
      </c>
      <c r="L23" s="4"/>
    </row>
    <row r="24" spans="2:15" x14ac:dyDescent="0.2">
      <c r="B24" s="27">
        <v>7</v>
      </c>
      <c r="C24" s="33" t="s">
        <v>28</v>
      </c>
      <c r="D24" s="33"/>
      <c r="E24" s="33"/>
      <c r="F24" s="33"/>
      <c r="G24" s="15"/>
      <c r="H24" s="4"/>
      <c r="I24" s="4"/>
      <c r="J24" s="4"/>
      <c r="K24" s="4"/>
      <c r="L24" s="4"/>
    </row>
    <row r="25" spans="2:15" x14ac:dyDescent="0.2">
      <c r="B25" s="26">
        <v>8</v>
      </c>
      <c r="C25" s="34" t="s">
        <v>29</v>
      </c>
      <c r="D25" s="34"/>
      <c r="E25" s="34"/>
      <c r="F25" s="34"/>
      <c r="G25" s="15"/>
      <c r="H25" s="4"/>
      <c r="I25" s="4"/>
      <c r="J25" s="4"/>
      <c r="K25" s="4"/>
      <c r="L25" s="4"/>
    </row>
    <row r="26" spans="2:15" x14ac:dyDescent="0.2">
      <c r="B26" s="27">
        <v>9</v>
      </c>
      <c r="C26" s="33" t="s">
        <v>30</v>
      </c>
      <c r="D26" s="33"/>
      <c r="E26" s="33"/>
      <c r="F26" s="33"/>
      <c r="G26" s="15"/>
      <c r="H26" s="4"/>
      <c r="I26" s="4"/>
      <c r="J26" s="4" t="s">
        <v>41</v>
      </c>
      <c r="K26" s="4"/>
      <c r="L26" s="4"/>
    </row>
    <row r="27" spans="2:15" x14ac:dyDescent="0.2">
      <c r="B27" s="26">
        <v>10</v>
      </c>
      <c r="C27" s="34" t="s">
        <v>31</v>
      </c>
      <c r="D27" s="34"/>
      <c r="E27" s="34"/>
      <c r="F27" s="34"/>
      <c r="G27" s="15"/>
      <c r="H27" s="4"/>
      <c r="I27" s="4"/>
      <c r="J27" s="4" t="s">
        <v>40</v>
      </c>
      <c r="K27" s="19">
        <f>K23*I11</f>
        <v>0</v>
      </c>
      <c r="L27" s="4"/>
    </row>
    <row r="28" spans="2:15" x14ac:dyDescent="0.2">
      <c r="B28" s="27">
        <v>11</v>
      </c>
      <c r="C28" s="33" t="s">
        <v>32</v>
      </c>
      <c r="D28" s="33"/>
      <c r="E28" s="33"/>
      <c r="F28" s="33"/>
      <c r="G28" s="15"/>
      <c r="H28" s="4"/>
      <c r="I28" s="4"/>
      <c r="J28" s="4"/>
      <c r="K28" s="4"/>
      <c r="L28" s="4"/>
    </row>
    <row r="29" spans="2:15" x14ac:dyDescent="0.2">
      <c r="B29" s="26">
        <v>12</v>
      </c>
      <c r="C29" s="34" t="s">
        <v>33</v>
      </c>
      <c r="D29" s="34"/>
      <c r="E29" s="34"/>
      <c r="F29" s="34"/>
      <c r="G29" s="15"/>
      <c r="H29" s="4"/>
      <c r="I29" s="4"/>
      <c r="J29" s="4"/>
      <c r="K29" s="4"/>
      <c r="L29" s="4"/>
    </row>
    <row r="30" spans="2:15" x14ac:dyDescent="0.2">
      <c r="B30" s="27">
        <v>13</v>
      </c>
      <c r="C30" s="33" t="s">
        <v>34</v>
      </c>
      <c r="D30" s="33"/>
      <c r="E30" s="33"/>
      <c r="F30" s="33"/>
      <c r="G30" s="15"/>
      <c r="H30" s="4"/>
      <c r="I30" s="4"/>
      <c r="J30" s="4"/>
      <c r="K30" s="4"/>
      <c r="L30" s="4"/>
    </row>
    <row r="31" spans="2:15" x14ac:dyDescent="0.2">
      <c r="B31" s="26">
        <v>14</v>
      </c>
      <c r="C31" s="34" t="s">
        <v>35</v>
      </c>
      <c r="D31" s="34"/>
      <c r="E31" s="34"/>
      <c r="F31" s="34"/>
      <c r="G31" s="15"/>
      <c r="H31" s="4"/>
      <c r="I31" s="4"/>
      <c r="J31" s="4"/>
      <c r="K31" s="4"/>
      <c r="L31" s="4"/>
    </row>
    <row r="32" spans="2:15" x14ac:dyDescent="0.2">
      <c r="B32" s="31" t="s">
        <v>38</v>
      </c>
      <c r="C32" s="31"/>
      <c r="D32" s="31"/>
      <c r="E32" s="31"/>
      <c r="F32" s="31"/>
      <c r="G32" s="24">
        <f>G18+G19+G20+G21+G22+G23+G24+G25+G26+G27+G28+G29+G30+G31</f>
        <v>0</v>
      </c>
    </row>
    <row r="35" spans="2:9" ht="15.75" x14ac:dyDescent="0.25">
      <c r="B35" s="30" t="s">
        <v>42</v>
      </c>
      <c r="C35" s="30"/>
      <c r="D35" s="30"/>
      <c r="E35" s="30"/>
      <c r="F35" s="30"/>
      <c r="G35" s="30"/>
    </row>
    <row r="37" spans="2:9" x14ac:dyDescent="0.2">
      <c r="B37" s="37" t="s">
        <v>43</v>
      </c>
      <c r="C37" s="37"/>
      <c r="D37" s="37"/>
      <c r="E37" s="37"/>
      <c r="F37" s="37"/>
      <c r="G37" s="37"/>
      <c r="H37" s="9"/>
    </row>
    <row r="38" spans="2:9" x14ac:dyDescent="0.2">
      <c r="B38" s="9"/>
      <c r="C38" s="9"/>
      <c r="D38" s="9"/>
      <c r="E38" s="9"/>
      <c r="F38" s="9"/>
      <c r="G38" s="9"/>
      <c r="H38" s="9"/>
    </row>
    <row r="39" spans="2:9" x14ac:dyDescent="0.2">
      <c r="C39" s="38" t="s">
        <v>44</v>
      </c>
      <c r="D39" s="38"/>
      <c r="F39" s="39" t="s">
        <v>45</v>
      </c>
      <c r="G39" s="39"/>
    </row>
    <row r="42" spans="2:9" x14ac:dyDescent="0.2">
      <c r="C42" s="2" t="s">
        <v>46</v>
      </c>
      <c r="D42" s="20">
        <v>0</v>
      </c>
      <c r="F42" s="2" t="s">
        <v>47</v>
      </c>
      <c r="G42" s="20">
        <f>D45</f>
        <v>0</v>
      </c>
    </row>
    <row r="43" spans="2:9" x14ac:dyDescent="0.2">
      <c r="D43" s="19">
        <v>1</v>
      </c>
      <c r="E43" s="2" t="s">
        <v>48</v>
      </c>
      <c r="G43" s="19">
        <v>1</v>
      </c>
      <c r="H43" s="2" t="s">
        <v>49</v>
      </c>
    </row>
    <row r="45" spans="2:9" x14ac:dyDescent="0.2">
      <c r="C45" s="2" t="s">
        <v>46</v>
      </c>
      <c r="D45" s="22">
        <f>D42/D43</f>
        <v>0</v>
      </c>
      <c r="F45" s="2" t="s">
        <v>47</v>
      </c>
      <c r="G45" s="22">
        <f>G42/G43</f>
        <v>0</v>
      </c>
      <c r="I45" s="2">
        <f>G45*1900</f>
        <v>0</v>
      </c>
    </row>
    <row r="47" spans="2:9" x14ac:dyDescent="0.2">
      <c r="B47" s="21" t="s">
        <v>50</v>
      </c>
    </row>
    <row r="48" spans="2:9" x14ac:dyDescent="0.2">
      <c r="B48" s="21" t="s">
        <v>51</v>
      </c>
    </row>
    <row r="51" spans="6:6" x14ac:dyDescent="0.2">
      <c r="F51" s="2" t="s">
        <v>53</v>
      </c>
    </row>
    <row r="52" spans="6:6" x14ac:dyDescent="0.2">
      <c r="F52" s="2" t="s">
        <v>52</v>
      </c>
    </row>
  </sheetData>
  <mergeCells count="36">
    <mergeCell ref="C31:F31"/>
    <mergeCell ref="B32:F32"/>
    <mergeCell ref="B35:G35"/>
    <mergeCell ref="B37:G37"/>
    <mergeCell ref="C39:D39"/>
    <mergeCell ref="F39:G39"/>
    <mergeCell ref="C25:F25"/>
    <mergeCell ref="C26:F26"/>
    <mergeCell ref="C27:F27"/>
    <mergeCell ref="C28:F28"/>
    <mergeCell ref="C29:F29"/>
    <mergeCell ref="C30:F30"/>
    <mergeCell ref="C20:F20"/>
    <mergeCell ref="C21:F21"/>
    <mergeCell ref="C22:F22"/>
    <mergeCell ref="J22:L22"/>
    <mergeCell ref="C23:F23"/>
    <mergeCell ref="C24:F24"/>
    <mergeCell ref="B14:G14"/>
    <mergeCell ref="C16:F17"/>
    <mergeCell ref="G16:G17"/>
    <mergeCell ref="J16:O16"/>
    <mergeCell ref="C18:F18"/>
    <mergeCell ref="C19:F19"/>
    <mergeCell ref="B6:C6"/>
    <mergeCell ref="B7:C7"/>
    <mergeCell ref="B8:C8"/>
    <mergeCell ref="B9:C9"/>
    <mergeCell ref="B10:C10"/>
    <mergeCell ref="B11:H11"/>
    <mergeCell ref="B2:F2"/>
    <mergeCell ref="B4:C5"/>
    <mergeCell ref="D4:D5"/>
    <mergeCell ref="E4:G4"/>
    <mergeCell ref="H4:H5"/>
    <mergeCell ref="I4:I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2:O52"/>
  <sheetViews>
    <sheetView showGridLines="0" topLeftCell="A16" workbookViewId="0">
      <selection activeCell="G38" sqref="G38"/>
    </sheetView>
  </sheetViews>
  <sheetFormatPr baseColWidth="10" defaultRowHeight="15" x14ac:dyDescent="0.2"/>
  <cols>
    <col min="1" max="16384" width="11.42578125" style="2"/>
  </cols>
  <sheetData>
    <row r="2" spans="2:15" ht="15.75" x14ac:dyDescent="0.25">
      <c r="B2" s="30" t="s">
        <v>1</v>
      </c>
      <c r="C2" s="30"/>
      <c r="D2" s="30"/>
      <c r="E2" s="30"/>
      <c r="F2" s="30"/>
    </row>
    <row r="4" spans="2:15" x14ac:dyDescent="0.2">
      <c r="B4" s="32" t="s">
        <v>2</v>
      </c>
      <c r="C4" s="32"/>
      <c r="D4" s="32" t="s">
        <v>3</v>
      </c>
      <c r="E4" s="31" t="s">
        <v>4</v>
      </c>
      <c r="F4" s="31"/>
      <c r="G4" s="31"/>
      <c r="H4" s="32" t="s">
        <v>14</v>
      </c>
      <c r="I4" s="32" t="s">
        <v>8</v>
      </c>
      <c r="J4" s="4"/>
    </row>
    <row r="5" spans="2:15" x14ac:dyDescent="0.2">
      <c r="B5" s="32"/>
      <c r="C5" s="32"/>
      <c r="D5" s="32"/>
      <c r="E5" s="7" t="s">
        <v>5</v>
      </c>
      <c r="F5" s="7" t="s">
        <v>6</v>
      </c>
      <c r="G5" s="7" t="s">
        <v>7</v>
      </c>
      <c r="H5" s="32"/>
      <c r="I5" s="32"/>
      <c r="J5" s="4"/>
    </row>
    <row r="6" spans="2:15" x14ac:dyDescent="0.2">
      <c r="B6" s="34" t="s">
        <v>9</v>
      </c>
      <c r="C6" s="34"/>
      <c r="D6" s="8"/>
      <c r="E6" s="6">
        <v>3</v>
      </c>
      <c r="F6" s="6">
        <v>4</v>
      </c>
      <c r="G6" s="6">
        <v>6</v>
      </c>
      <c r="H6" s="8"/>
      <c r="I6" s="6">
        <f>D6*H6</f>
        <v>0</v>
      </c>
    </row>
    <row r="7" spans="2:15" x14ac:dyDescent="0.2">
      <c r="B7" s="33" t="s">
        <v>10</v>
      </c>
      <c r="C7" s="33"/>
      <c r="D7" s="8"/>
      <c r="E7" s="7">
        <v>4</v>
      </c>
      <c r="F7" s="7">
        <v>5</v>
      </c>
      <c r="G7" s="7">
        <v>7</v>
      </c>
      <c r="H7" s="8"/>
      <c r="I7" s="7">
        <f>D7*H7</f>
        <v>0</v>
      </c>
    </row>
    <row r="8" spans="2:15" x14ac:dyDescent="0.2">
      <c r="B8" s="34" t="s">
        <v>11</v>
      </c>
      <c r="C8" s="34"/>
      <c r="D8" s="8"/>
      <c r="E8" s="6">
        <v>3</v>
      </c>
      <c r="F8" s="6">
        <v>4</v>
      </c>
      <c r="G8" s="6">
        <v>6</v>
      </c>
      <c r="H8" s="8"/>
      <c r="I8" s="6">
        <f>D8*H8</f>
        <v>0</v>
      </c>
    </row>
    <row r="9" spans="2:15" x14ac:dyDescent="0.2">
      <c r="B9" s="33" t="s">
        <v>12</v>
      </c>
      <c r="C9" s="33"/>
      <c r="D9" s="8"/>
      <c r="E9" s="7">
        <v>7</v>
      </c>
      <c r="F9" s="7">
        <v>10</v>
      </c>
      <c r="G9" s="7">
        <v>15</v>
      </c>
      <c r="H9" s="8"/>
      <c r="I9" s="7">
        <f>D9*H9</f>
        <v>0</v>
      </c>
    </row>
    <row r="10" spans="2:15" x14ac:dyDescent="0.2">
      <c r="B10" s="34" t="s">
        <v>13</v>
      </c>
      <c r="C10" s="34"/>
      <c r="D10" s="8"/>
      <c r="E10" s="6">
        <v>5</v>
      </c>
      <c r="F10" s="6">
        <v>7</v>
      </c>
      <c r="G10" s="6">
        <v>10</v>
      </c>
      <c r="H10" s="8"/>
      <c r="I10" s="6">
        <f>D10*H10</f>
        <v>0</v>
      </c>
    </row>
    <row r="11" spans="2:15" ht="15.75" customHeight="1" x14ac:dyDescent="0.2">
      <c r="B11" s="33" t="s">
        <v>39</v>
      </c>
      <c r="C11" s="33"/>
      <c r="D11" s="33"/>
      <c r="E11" s="33"/>
      <c r="F11" s="33"/>
      <c r="G11" s="33"/>
      <c r="H11" s="33"/>
      <c r="I11" s="7">
        <f>+I6+I7+I8+I9+I10</f>
        <v>0</v>
      </c>
    </row>
    <row r="12" spans="2:15" ht="15.75" customHeight="1" x14ac:dyDescent="0.2">
      <c r="B12" s="17"/>
      <c r="C12" s="17"/>
      <c r="D12" s="17"/>
      <c r="E12" s="17"/>
      <c r="F12" s="17"/>
      <c r="G12" s="17"/>
      <c r="H12" s="17"/>
      <c r="I12" s="18"/>
    </row>
    <row r="14" spans="2:15" ht="15.75" x14ac:dyDescent="0.25">
      <c r="B14" s="30" t="s">
        <v>15</v>
      </c>
      <c r="C14" s="30"/>
      <c r="D14" s="30"/>
      <c r="E14" s="30"/>
      <c r="F14" s="30"/>
      <c r="G14" s="30"/>
    </row>
    <row r="15" spans="2:15" ht="15.75" x14ac:dyDescent="0.25">
      <c r="B15" s="23"/>
      <c r="C15" s="23"/>
      <c r="D15" s="23"/>
      <c r="E15" s="23"/>
      <c r="F15" s="23"/>
      <c r="G15" s="23"/>
    </row>
    <row r="16" spans="2:15" ht="15.75" x14ac:dyDescent="0.25">
      <c r="B16" s="23"/>
      <c r="C16" s="30"/>
      <c r="D16" s="30"/>
      <c r="E16" s="30"/>
      <c r="F16" s="30"/>
      <c r="G16" s="35" t="s">
        <v>14</v>
      </c>
      <c r="H16" s="4"/>
      <c r="I16" s="4"/>
      <c r="J16" s="35" t="s">
        <v>21</v>
      </c>
      <c r="K16" s="35"/>
      <c r="L16" s="35"/>
      <c r="M16" s="35"/>
      <c r="N16" s="35"/>
      <c r="O16" s="35"/>
    </row>
    <row r="17" spans="2:15" ht="15.75" x14ac:dyDescent="0.25">
      <c r="B17" s="23"/>
      <c r="C17" s="30"/>
      <c r="D17" s="30"/>
      <c r="E17" s="30"/>
      <c r="F17" s="30"/>
      <c r="G17" s="35"/>
      <c r="J17" s="10" t="s">
        <v>16</v>
      </c>
      <c r="K17" s="10" t="s">
        <v>17</v>
      </c>
      <c r="L17" s="10" t="s">
        <v>18</v>
      </c>
      <c r="M17" s="10" t="s">
        <v>6</v>
      </c>
      <c r="N17" s="10" t="s">
        <v>19</v>
      </c>
      <c r="O17" s="10" t="s">
        <v>20</v>
      </c>
    </row>
    <row r="18" spans="2:15" x14ac:dyDescent="0.2">
      <c r="B18" s="27">
        <v>1</v>
      </c>
      <c r="C18" s="33" t="s">
        <v>22</v>
      </c>
      <c r="D18" s="33"/>
      <c r="E18" s="33"/>
      <c r="F18" s="33"/>
      <c r="G18" s="15"/>
      <c r="H18" s="4"/>
      <c r="I18" s="4"/>
      <c r="J18" s="11">
        <v>0</v>
      </c>
      <c r="K18" s="11">
        <v>1</v>
      </c>
      <c r="L18" s="11">
        <v>2</v>
      </c>
      <c r="M18" s="11">
        <v>3</v>
      </c>
      <c r="N18" s="11">
        <v>4</v>
      </c>
      <c r="O18" s="11">
        <v>5</v>
      </c>
    </row>
    <row r="19" spans="2:15" x14ac:dyDescent="0.2">
      <c r="B19" s="26">
        <v>2</v>
      </c>
      <c r="C19" s="34" t="s">
        <v>23</v>
      </c>
      <c r="D19" s="34"/>
      <c r="E19" s="34"/>
      <c r="F19" s="34"/>
      <c r="G19" s="15"/>
      <c r="H19" s="4"/>
      <c r="I19" s="4"/>
      <c r="J19" s="4"/>
      <c r="K19" s="4"/>
      <c r="L19" s="4"/>
    </row>
    <row r="20" spans="2:15" x14ac:dyDescent="0.2">
      <c r="B20" s="27">
        <v>3</v>
      </c>
      <c r="C20" s="33" t="s">
        <v>24</v>
      </c>
      <c r="D20" s="33"/>
      <c r="E20" s="33"/>
      <c r="F20" s="33"/>
      <c r="G20" s="15"/>
      <c r="H20" s="4"/>
      <c r="I20" s="4"/>
      <c r="J20" s="4"/>
      <c r="K20" s="4"/>
      <c r="L20" s="4"/>
    </row>
    <row r="21" spans="2:15" x14ac:dyDescent="0.2">
      <c r="B21" s="26">
        <v>4</v>
      </c>
      <c r="C21" s="34" t="s">
        <v>25</v>
      </c>
      <c r="D21" s="34"/>
      <c r="E21" s="34"/>
      <c r="F21" s="34"/>
      <c r="G21" s="15"/>
      <c r="H21" s="4"/>
      <c r="I21" s="4"/>
      <c r="J21" s="4"/>
      <c r="K21" s="4"/>
      <c r="L21" s="4"/>
    </row>
    <row r="22" spans="2:15" x14ac:dyDescent="0.2">
      <c r="B22" s="27">
        <v>5</v>
      </c>
      <c r="C22" s="33" t="s">
        <v>26</v>
      </c>
      <c r="D22" s="33"/>
      <c r="E22" s="33"/>
      <c r="F22" s="33"/>
      <c r="G22" s="15"/>
      <c r="H22" s="4"/>
      <c r="I22" s="4"/>
      <c r="J22" s="36" t="s">
        <v>37</v>
      </c>
      <c r="K22" s="36"/>
      <c r="L22" s="36"/>
    </row>
    <row r="23" spans="2:15" x14ac:dyDescent="0.2">
      <c r="B23" s="26">
        <v>6</v>
      </c>
      <c r="C23" s="34" t="s">
        <v>27</v>
      </c>
      <c r="D23" s="34"/>
      <c r="E23" s="34"/>
      <c r="F23" s="34"/>
      <c r="G23" s="15"/>
      <c r="H23" s="4"/>
      <c r="I23" s="4"/>
      <c r="J23" s="25" t="s">
        <v>36</v>
      </c>
      <c r="K23" s="19">
        <f>(G32*0.01)+0.65</f>
        <v>0.65</v>
      </c>
      <c r="L23" s="4"/>
    </row>
    <row r="24" spans="2:15" x14ac:dyDescent="0.2">
      <c r="B24" s="27">
        <v>7</v>
      </c>
      <c r="C24" s="33" t="s">
        <v>28</v>
      </c>
      <c r="D24" s="33"/>
      <c r="E24" s="33"/>
      <c r="F24" s="33"/>
      <c r="G24" s="15"/>
      <c r="H24" s="4"/>
      <c r="I24" s="4"/>
      <c r="J24" s="4"/>
      <c r="K24" s="4"/>
      <c r="L24" s="4"/>
    </row>
    <row r="25" spans="2:15" x14ac:dyDescent="0.2">
      <c r="B25" s="26">
        <v>8</v>
      </c>
      <c r="C25" s="34" t="s">
        <v>29</v>
      </c>
      <c r="D25" s="34"/>
      <c r="E25" s="34"/>
      <c r="F25" s="34"/>
      <c r="G25" s="15"/>
      <c r="H25" s="4"/>
      <c r="I25" s="4"/>
      <c r="J25" s="4"/>
      <c r="K25" s="4"/>
      <c r="L25" s="4"/>
    </row>
    <row r="26" spans="2:15" x14ac:dyDescent="0.2">
      <c r="B26" s="27">
        <v>9</v>
      </c>
      <c r="C26" s="33" t="s">
        <v>30</v>
      </c>
      <c r="D26" s="33"/>
      <c r="E26" s="33"/>
      <c r="F26" s="33"/>
      <c r="G26" s="15"/>
      <c r="H26" s="4"/>
      <c r="I26" s="4"/>
      <c r="J26" s="4" t="s">
        <v>41</v>
      </c>
      <c r="K26" s="4"/>
      <c r="L26" s="4"/>
    </row>
    <row r="27" spans="2:15" x14ac:dyDescent="0.2">
      <c r="B27" s="26">
        <v>10</v>
      </c>
      <c r="C27" s="34" t="s">
        <v>31</v>
      </c>
      <c r="D27" s="34"/>
      <c r="E27" s="34"/>
      <c r="F27" s="34"/>
      <c r="G27" s="15"/>
      <c r="H27" s="4"/>
      <c r="I27" s="4"/>
      <c r="J27" s="4" t="s">
        <v>40</v>
      </c>
      <c r="K27" s="19">
        <f>K23*I11</f>
        <v>0</v>
      </c>
      <c r="L27" s="4"/>
    </row>
    <row r="28" spans="2:15" x14ac:dyDescent="0.2">
      <c r="B28" s="27">
        <v>11</v>
      </c>
      <c r="C28" s="33" t="s">
        <v>32</v>
      </c>
      <c r="D28" s="33"/>
      <c r="E28" s="33"/>
      <c r="F28" s="33"/>
      <c r="G28" s="15"/>
      <c r="H28" s="4"/>
      <c r="I28" s="4"/>
      <c r="J28" s="4"/>
      <c r="K28" s="4"/>
      <c r="L28" s="4"/>
    </row>
    <row r="29" spans="2:15" x14ac:dyDescent="0.2">
      <c r="B29" s="26">
        <v>12</v>
      </c>
      <c r="C29" s="34" t="s">
        <v>33</v>
      </c>
      <c r="D29" s="34"/>
      <c r="E29" s="34"/>
      <c r="F29" s="34"/>
      <c r="G29" s="15"/>
      <c r="H29" s="4"/>
      <c r="I29" s="4"/>
      <c r="J29" s="4"/>
      <c r="K29" s="4"/>
      <c r="L29" s="4"/>
    </row>
    <row r="30" spans="2:15" x14ac:dyDescent="0.2">
      <c r="B30" s="27">
        <v>13</v>
      </c>
      <c r="C30" s="33" t="s">
        <v>34</v>
      </c>
      <c r="D30" s="33"/>
      <c r="E30" s="33"/>
      <c r="F30" s="33"/>
      <c r="G30" s="15"/>
      <c r="H30" s="4"/>
      <c r="I30" s="4"/>
      <c r="J30" s="4"/>
      <c r="K30" s="4"/>
      <c r="L30" s="4"/>
    </row>
    <row r="31" spans="2:15" x14ac:dyDescent="0.2">
      <c r="B31" s="26">
        <v>14</v>
      </c>
      <c r="C31" s="34" t="s">
        <v>35</v>
      </c>
      <c r="D31" s="34"/>
      <c r="E31" s="34"/>
      <c r="F31" s="34"/>
      <c r="G31" s="15"/>
      <c r="H31" s="4"/>
      <c r="I31" s="4"/>
      <c r="J31" s="4"/>
      <c r="K31" s="4"/>
      <c r="L31" s="4"/>
    </row>
    <row r="32" spans="2:15" x14ac:dyDescent="0.2">
      <c r="B32" s="31" t="s">
        <v>38</v>
      </c>
      <c r="C32" s="31"/>
      <c r="D32" s="31"/>
      <c r="E32" s="31"/>
      <c r="F32" s="31"/>
      <c r="G32" s="24">
        <f>G18+G19+G20+G21+G22+G23+G24+G25+G26+G27+G28+G29+G30+G31</f>
        <v>0</v>
      </c>
    </row>
    <row r="35" spans="2:9" ht="15.75" x14ac:dyDescent="0.25">
      <c r="B35" s="30" t="s">
        <v>42</v>
      </c>
      <c r="C35" s="30"/>
      <c r="D35" s="30"/>
      <c r="E35" s="30"/>
      <c r="F35" s="30"/>
      <c r="G35" s="30"/>
    </row>
    <row r="37" spans="2:9" x14ac:dyDescent="0.2">
      <c r="B37" s="37" t="s">
        <v>43</v>
      </c>
      <c r="C37" s="37"/>
      <c r="D37" s="37"/>
      <c r="E37" s="37"/>
      <c r="F37" s="37"/>
      <c r="G37" s="37"/>
      <c r="H37" s="9"/>
    </row>
    <row r="38" spans="2:9" x14ac:dyDescent="0.2">
      <c r="B38" s="9"/>
      <c r="C38" s="9"/>
      <c r="D38" s="9"/>
      <c r="E38" s="9"/>
      <c r="F38" s="9"/>
      <c r="G38" s="9"/>
      <c r="H38" s="9"/>
    </row>
    <row r="39" spans="2:9" x14ac:dyDescent="0.2">
      <c r="C39" s="38" t="s">
        <v>44</v>
      </c>
      <c r="D39" s="38"/>
      <c r="F39" s="39" t="s">
        <v>45</v>
      </c>
      <c r="G39" s="39"/>
    </row>
    <row r="42" spans="2:9" x14ac:dyDescent="0.2">
      <c r="C42" s="2" t="s">
        <v>46</v>
      </c>
      <c r="D42" s="20">
        <v>0</v>
      </c>
      <c r="F42" s="2" t="s">
        <v>47</v>
      </c>
      <c r="G42" s="20">
        <f>D45</f>
        <v>0</v>
      </c>
    </row>
    <row r="43" spans="2:9" x14ac:dyDescent="0.2">
      <c r="D43" s="19">
        <v>1</v>
      </c>
      <c r="E43" s="2" t="s">
        <v>48</v>
      </c>
      <c r="G43" s="19">
        <v>1</v>
      </c>
      <c r="H43" s="2" t="s">
        <v>49</v>
      </c>
    </row>
    <row r="45" spans="2:9" x14ac:dyDescent="0.2">
      <c r="C45" s="2" t="s">
        <v>46</v>
      </c>
      <c r="D45" s="22">
        <f>D42/D43</f>
        <v>0</v>
      </c>
      <c r="F45" s="2" t="s">
        <v>47</v>
      </c>
      <c r="G45" s="22">
        <f>G42/G43</f>
        <v>0</v>
      </c>
      <c r="I45" s="2">
        <f>G45*1900</f>
        <v>0</v>
      </c>
    </row>
    <row r="47" spans="2:9" x14ac:dyDescent="0.2">
      <c r="B47" s="21" t="s">
        <v>50</v>
      </c>
    </row>
    <row r="48" spans="2:9" x14ac:dyDescent="0.2">
      <c r="B48" s="21" t="s">
        <v>51</v>
      </c>
    </row>
    <row r="51" spans="6:6" x14ac:dyDescent="0.2">
      <c r="F51" s="2" t="s">
        <v>53</v>
      </c>
    </row>
    <row r="52" spans="6:6" x14ac:dyDescent="0.2">
      <c r="F52" s="2" t="s">
        <v>52</v>
      </c>
    </row>
  </sheetData>
  <mergeCells count="36">
    <mergeCell ref="C31:F31"/>
    <mergeCell ref="B32:F32"/>
    <mergeCell ref="B35:G35"/>
    <mergeCell ref="B37:G37"/>
    <mergeCell ref="C39:D39"/>
    <mergeCell ref="F39:G39"/>
    <mergeCell ref="C25:F25"/>
    <mergeCell ref="C26:F26"/>
    <mergeCell ref="C27:F27"/>
    <mergeCell ref="C28:F28"/>
    <mergeCell ref="C29:F29"/>
    <mergeCell ref="C30:F30"/>
    <mergeCell ref="C20:F20"/>
    <mergeCell ref="C21:F21"/>
    <mergeCell ref="C22:F22"/>
    <mergeCell ref="J22:L22"/>
    <mergeCell ref="C23:F23"/>
    <mergeCell ref="C24:F24"/>
    <mergeCell ref="B14:G14"/>
    <mergeCell ref="C16:F17"/>
    <mergeCell ref="G16:G17"/>
    <mergeCell ref="J16:O16"/>
    <mergeCell ref="C18:F18"/>
    <mergeCell ref="C19:F19"/>
    <mergeCell ref="B6:C6"/>
    <mergeCell ref="B7:C7"/>
    <mergeCell ref="B8:C8"/>
    <mergeCell ref="B9:C9"/>
    <mergeCell ref="B10:C10"/>
    <mergeCell ref="B11:H11"/>
    <mergeCell ref="B2:F2"/>
    <mergeCell ref="B4:C5"/>
    <mergeCell ref="D4:D5"/>
    <mergeCell ref="E4:G4"/>
    <mergeCell ref="H4:H5"/>
    <mergeCell ref="I4:I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2:O52"/>
  <sheetViews>
    <sheetView showGridLines="0" topLeftCell="A31" workbookViewId="0">
      <selection activeCell="I41" sqref="I41"/>
    </sheetView>
  </sheetViews>
  <sheetFormatPr baseColWidth="10" defaultRowHeight="15" x14ac:dyDescent="0.2"/>
  <cols>
    <col min="1" max="16384" width="11.42578125" style="2"/>
  </cols>
  <sheetData>
    <row r="2" spans="2:15" ht="15.75" x14ac:dyDescent="0.25">
      <c r="B2" s="30" t="s">
        <v>1</v>
      </c>
      <c r="C2" s="30"/>
      <c r="D2" s="30"/>
      <c r="E2" s="30"/>
      <c r="F2" s="30"/>
    </row>
    <row r="4" spans="2:15" x14ac:dyDescent="0.2">
      <c r="B4" s="32" t="s">
        <v>2</v>
      </c>
      <c r="C4" s="32"/>
      <c r="D4" s="32" t="s">
        <v>3</v>
      </c>
      <c r="E4" s="31" t="s">
        <v>4</v>
      </c>
      <c r="F4" s="31"/>
      <c r="G4" s="31"/>
      <c r="H4" s="32" t="s">
        <v>14</v>
      </c>
      <c r="I4" s="32" t="s">
        <v>8</v>
      </c>
      <c r="J4" s="4"/>
    </row>
    <row r="5" spans="2:15" x14ac:dyDescent="0.2">
      <c r="B5" s="32"/>
      <c r="C5" s="32"/>
      <c r="D5" s="32"/>
      <c r="E5" s="7" t="s">
        <v>5</v>
      </c>
      <c r="F5" s="7" t="s">
        <v>6</v>
      </c>
      <c r="G5" s="7" t="s">
        <v>7</v>
      </c>
      <c r="H5" s="32"/>
      <c r="I5" s="32"/>
      <c r="J5" s="4"/>
    </row>
    <row r="6" spans="2:15" x14ac:dyDescent="0.2">
      <c r="B6" s="34" t="s">
        <v>9</v>
      </c>
      <c r="C6" s="34"/>
      <c r="D6" s="8">
        <v>1</v>
      </c>
      <c r="E6" s="6">
        <v>3</v>
      </c>
      <c r="F6" s="6">
        <v>4</v>
      </c>
      <c r="G6" s="6">
        <v>6</v>
      </c>
      <c r="H6" s="8">
        <v>3</v>
      </c>
      <c r="I6" s="6">
        <f>D6*H6</f>
        <v>3</v>
      </c>
    </row>
    <row r="7" spans="2:15" x14ac:dyDescent="0.2">
      <c r="B7" s="33" t="s">
        <v>10</v>
      </c>
      <c r="C7" s="33"/>
      <c r="D7" s="8">
        <v>1</v>
      </c>
      <c r="E7" s="7">
        <v>4</v>
      </c>
      <c r="F7" s="7">
        <v>5</v>
      </c>
      <c r="G7" s="7">
        <v>7</v>
      </c>
      <c r="H7" s="8">
        <v>4</v>
      </c>
      <c r="I7" s="7">
        <f>D7*H7</f>
        <v>4</v>
      </c>
    </row>
    <row r="8" spans="2:15" x14ac:dyDescent="0.2">
      <c r="B8" s="34" t="s">
        <v>11</v>
      </c>
      <c r="C8" s="34"/>
      <c r="D8" s="8">
        <v>1</v>
      </c>
      <c r="E8" s="6">
        <v>3</v>
      </c>
      <c r="F8" s="6">
        <v>4</v>
      </c>
      <c r="G8" s="6">
        <v>6</v>
      </c>
      <c r="H8" s="8">
        <v>3</v>
      </c>
      <c r="I8" s="6">
        <f>D8*H8</f>
        <v>3</v>
      </c>
    </row>
    <row r="9" spans="2:15" x14ac:dyDescent="0.2">
      <c r="B9" s="33" t="s">
        <v>12</v>
      </c>
      <c r="C9" s="33"/>
      <c r="D9" s="8">
        <v>1</v>
      </c>
      <c r="E9" s="7">
        <v>7</v>
      </c>
      <c r="F9" s="7">
        <v>10</v>
      </c>
      <c r="G9" s="7">
        <v>15</v>
      </c>
      <c r="H9" s="8">
        <v>7</v>
      </c>
      <c r="I9" s="7">
        <f>D9*H9</f>
        <v>7</v>
      </c>
    </row>
    <row r="10" spans="2:15" x14ac:dyDescent="0.2">
      <c r="B10" s="34" t="s">
        <v>13</v>
      </c>
      <c r="C10" s="34"/>
      <c r="D10" s="8">
        <v>1</v>
      </c>
      <c r="E10" s="6">
        <v>5</v>
      </c>
      <c r="F10" s="6">
        <v>7</v>
      </c>
      <c r="G10" s="6">
        <v>10</v>
      </c>
      <c r="H10" s="8">
        <v>5</v>
      </c>
      <c r="I10" s="6">
        <f>D10*H10</f>
        <v>5</v>
      </c>
    </row>
    <row r="11" spans="2:15" ht="15.75" customHeight="1" x14ac:dyDescent="0.2">
      <c r="B11" s="33" t="s">
        <v>39</v>
      </c>
      <c r="C11" s="33"/>
      <c r="D11" s="33"/>
      <c r="E11" s="33"/>
      <c r="F11" s="33"/>
      <c r="G11" s="33"/>
      <c r="H11" s="33"/>
      <c r="I11" s="7">
        <f>+I6+I7+I8+I9+I10</f>
        <v>22</v>
      </c>
    </row>
    <row r="12" spans="2:15" ht="15.75" customHeight="1" x14ac:dyDescent="0.2">
      <c r="B12" s="17"/>
      <c r="C12" s="17"/>
      <c r="D12" s="17"/>
      <c r="E12" s="17"/>
      <c r="F12" s="17"/>
      <c r="G12" s="17"/>
      <c r="H12" s="17"/>
      <c r="I12" s="18"/>
    </row>
    <row r="14" spans="2:15" ht="15.75" x14ac:dyDescent="0.25">
      <c r="B14" s="30" t="s">
        <v>15</v>
      </c>
      <c r="C14" s="30"/>
      <c r="D14" s="30"/>
      <c r="E14" s="30"/>
      <c r="F14" s="30"/>
      <c r="G14" s="30"/>
    </row>
    <row r="15" spans="2:15" ht="15.75" x14ac:dyDescent="0.25">
      <c r="B15" s="5"/>
      <c r="C15" s="5"/>
      <c r="D15" s="5"/>
      <c r="E15" s="5"/>
      <c r="F15" s="5"/>
      <c r="G15" s="5"/>
    </row>
    <row r="16" spans="2:15" ht="15.75" x14ac:dyDescent="0.25">
      <c r="B16" s="5"/>
      <c r="C16" s="30"/>
      <c r="D16" s="30"/>
      <c r="E16" s="30"/>
      <c r="F16" s="30"/>
      <c r="G16" s="35" t="s">
        <v>14</v>
      </c>
      <c r="H16" s="4"/>
      <c r="I16" s="4"/>
      <c r="J16" s="35" t="s">
        <v>21</v>
      </c>
      <c r="K16" s="35"/>
      <c r="L16" s="35"/>
      <c r="M16" s="35"/>
      <c r="N16" s="35"/>
      <c r="O16" s="35"/>
    </row>
    <row r="17" spans="2:15" ht="15.75" x14ac:dyDescent="0.25">
      <c r="B17" s="5"/>
      <c r="C17" s="30"/>
      <c r="D17" s="30"/>
      <c r="E17" s="30"/>
      <c r="F17" s="30"/>
      <c r="G17" s="35"/>
      <c r="J17" s="10" t="s">
        <v>16</v>
      </c>
      <c r="K17" s="10" t="s">
        <v>17</v>
      </c>
      <c r="L17" s="10" t="s">
        <v>18</v>
      </c>
      <c r="M17" s="10" t="s">
        <v>6</v>
      </c>
      <c r="N17" s="10" t="s">
        <v>19</v>
      </c>
      <c r="O17" s="10" t="s">
        <v>20</v>
      </c>
    </row>
    <row r="18" spans="2:15" x14ac:dyDescent="0.2">
      <c r="B18" s="13">
        <v>1</v>
      </c>
      <c r="C18" s="33" t="s">
        <v>22</v>
      </c>
      <c r="D18" s="33"/>
      <c r="E18" s="33"/>
      <c r="F18" s="33"/>
      <c r="G18" s="15">
        <v>3</v>
      </c>
      <c r="H18" s="4"/>
      <c r="I18" s="4"/>
      <c r="J18" s="11">
        <v>0</v>
      </c>
      <c r="K18" s="11">
        <v>1</v>
      </c>
      <c r="L18" s="11">
        <v>2</v>
      </c>
      <c r="M18" s="11">
        <v>3</v>
      </c>
      <c r="N18" s="11">
        <v>4</v>
      </c>
      <c r="O18" s="11">
        <v>5</v>
      </c>
    </row>
    <row r="19" spans="2:15" x14ac:dyDescent="0.2">
      <c r="B19" s="12">
        <v>2</v>
      </c>
      <c r="C19" s="34" t="s">
        <v>23</v>
      </c>
      <c r="D19" s="34"/>
      <c r="E19" s="34"/>
      <c r="F19" s="34"/>
      <c r="G19" s="15">
        <v>2</v>
      </c>
      <c r="H19" s="4"/>
      <c r="I19" s="4"/>
      <c r="J19" s="4"/>
      <c r="K19" s="4"/>
      <c r="L19" s="4"/>
    </row>
    <row r="20" spans="2:15" x14ac:dyDescent="0.2">
      <c r="B20" s="13">
        <v>3</v>
      </c>
      <c r="C20" s="33" t="s">
        <v>24</v>
      </c>
      <c r="D20" s="33"/>
      <c r="E20" s="33"/>
      <c r="F20" s="33"/>
      <c r="G20" s="15">
        <v>2</v>
      </c>
      <c r="H20" s="4"/>
      <c r="I20" s="4"/>
      <c r="J20" s="4"/>
      <c r="K20" s="4"/>
      <c r="L20" s="4"/>
    </row>
    <row r="21" spans="2:15" x14ac:dyDescent="0.2">
      <c r="B21" s="12">
        <v>4</v>
      </c>
      <c r="C21" s="34" t="s">
        <v>25</v>
      </c>
      <c r="D21" s="34"/>
      <c r="E21" s="34"/>
      <c r="F21" s="34"/>
      <c r="G21" s="15">
        <v>2</v>
      </c>
      <c r="H21" s="4"/>
      <c r="I21" s="4"/>
      <c r="J21" s="4"/>
      <c r="K21" s="4"/>
      <c r="L21" s="4"/>
    </row>
    <row r="22" spans="2:15" x14ac:dyDescent="0.2">
      <c r="B22" s="13">
        <v>5</v>
      </c>
      <c r="C22" s="33" t="s">
        <v>26</v>
      </c>
      <c r="D22" s="33"/>
      <c r="E22" s="33"/>
      <c r="F22" s="33"/>
      <c r="G22" s="15">
        <v>4</v>
      </c>
      <c r="H22" s="4"/>
      <c r="I22" s="4"/>
      <c r="J22" s="36" t="s">
        <v>37</v>
      </c>
      <c r="K22" s="36"/>
      <c r="L22" s="36"/>
    </row>
    <row r="23" spans="2:15" x14ac:dyDescent="0.2">
      <c r="B23" s="12">
        <v>6</v>
      </c>
      <c r="C23" s="34" t="s">
        <v>27</v>
      </c>
      <c r="D23" s="34"/>
      <c r="E23" s="34"/>
      <c r="F23" s="34"/>
      <c r="G23" s="15">
        <v>0</v>
      </c>
      <c r="H23" s="4"/>
      <c r="I23" s="4"/>
      <c r="J23" s="16" t="s">
        <v>36</v>
      </c>
      <c r="K23" s="19">
        <f>(G32*0.01)+0.65</f>
        <v>1.03</v>
      </c>
      <c r="L23" s="4"/>
    </row>
    <row r="24" spans="2:15" x14ac:dyDescent="0.2">
      <c r="B24" s="13">
        <v>7</v>
      </c>
      <c r="C24" s="33" t="s">
        <v>28</v>
      </c>
      <c r="D24" s="33"/>
      <c r="E24" s="33"/>
      <c r="F24" s="33"/>
      <c r="G24" s="15">
        <v>5</v>
      </c>
      <c r="H24" s="4"/>
      <c r="I24" s="4"/>
      <c r="J24" s="4"/>
      <c r="K24" s="4"/>
      <c r="L24" s="4"/>
    </row>
    <row r="25" spans="2:15" x14ac:dyDescent="0.2">
      <c r="B25" s="12">
        <v>8</v>
      </c>
      <c r="C25" s="34" t="s">
        <v>29</v>
      </c>
      <c r="D25" s="34"/>
      <c r="E25" s="34"/>
      <c r="F25" s="34"/>
      <c r="G25" s="15">
        <v>0</v>
      </c>
      <c r="H25" s="4"/>
      <c r="I25" s="4"/>
      <c r="J25" s="4"/>
      <c r="K25" s="4"/>
      <c r="L25" s="4"/>
    </row>
    <row r="26" spans="2:15" x14ac:dyDescent="0.2">
      <c r="B26" s="13">
        <v>9</v>
      </c>
      <c r="C26" s="33" t="s">
        <v>30</v>
      </c>
      <c r="D26" s="33"/>
      <c r="E26" s="33"/>
      <c r="F26" s="33"/>
      <c r="G26" s="15">
        <v>1</v>
      </c>
      <c r="H26" s="4"/>
      <c r="I26" s="4"/>
      <c r="J26" s="4" t="s">
        <v>41</v>
      </c>
      <c r="K26" s="4"/>
      <c r="L26" s="4"/>
    </row>
    <row r="27" spans="2:15" x14ac:dyDescent="0.2">
      <c r="B27" s="12">
        <v>10</v>
      </c>
      <c r="C27" s="34" t="s">
        <v>31</v>
      </c>
      <c r="D27" s="34"/>
      <c r="E27" s="34"/>
      <c r="F27" s="34"/>
      <c r="G27" s="15">
        <v>3</v>
      </c>
      <c r="H27" s="4"/>
      <c r="I27" s="4"/>
      <c r="J27" s="4" t="s">
        <v>40</v>
      </c>
      <c r="K27" s="19">
        <f>K23*I11</f>
        <v>22.66</v>
      </c>
      <c r="L27" s="4"/>
    </row>
    <row r="28" spans="2:15" x14ac:dyDescent="0.2">
      <c r="B28" s="13">
        <v>11</v>
      </c>
      <c r="C28" s="33" t="s">
        <v>32</v>
      </c>
      <c r="D28" s="33"/>
      <c r="E28" s="33"/>
      <c r="F28" s="33"/>
      <c r="G28" s="15">
        <v>4</v>
      </c>
      <c r="H28" s="4"/>
      <c r="I28" s="4"/>
      <c r="J28" s="4"/>
      <c r="K28" s="4"/>
      <c r="L28" s="4"/>
    </row>
    <row r="29" spans="2:15" x14ac:dyDescent="0.2">
      <c r="B29" s="12">
        <v>12</v>
      </c>
      <c r="C29" s="34" t="s">
        <v>33</v>
      </c>
      <c r="D29" s="34"/>
      <c r="E29" s="34"/>
      <c r="F29" s="34"/>
      <c r="G29" s="15">
        <v>4</v>
      </c>
      <c r="H29" s="4"/>
      <c r="I29" s="4"/>
      <c r="J29" s="4"/>
      <c r="K29" s="4"/>
      <c r="L29" s="4"/>
    </row>
    <row r="30" spans="2:15" x14ac:dyDescent="0.2">
      <c r="B30" s="13">
        <v>13</v>
      </c>
      <c r="C30" s="33" t="s">
        <v>34</v>
      </c>
      <c r="D30" s="33"/>
      <c r="E30" s="33"/>
      <c r="F30" s="33"/>
      <c r="G30" s="15">
        <v>4</v>
      </c>
      <c r="H30" s="4"/>
      <c r="I30" s="4"/>
      <c r="J30" s="4"/>
      <c r="K30" s="4"/>
      <c r="L30" s="4"/>
    </row>
    <row r="31" spans="2:15" x14ac:dyDescent="0.2">
      <c r="B31" s="12">
        <v>14</v>
      </c>
      <c r="C31" s="34" t="s">
        <v>35</v>
      </c>
      <c r="D31" s="34"/>
      <c r="E31" s="34"/>
      <c r="F31" s="34"/>
      <c r="G31" s="15">
        <v>4</v>
      </c>
      <c r="H31" s="4"/>
      <c r="I31" s="4"/>
      <c r="J31" s="4"/>
      <c r="K31" s="4"/>
      <c r="L31" s="4"/>
    </row>
    <row r="32" spans="2:15" x14ac:dyDescent="0.2">
      <c r="B32" s="31" t="s">
        <v>38</v>
      </c>
      <c r="C32" s="31"/>
      <c r="D32" s="31"/>
      <c r="E32" s="31"/>
      <c r="F32" s="31"/>
      <c r="G32" s="14">
        <f>G18+G19+G20+G21+G22+G23+G24+G25+G26+G27+G28+G29+G30+G31</f>
        <v>38</v>
      </c>
    </row>
    <row r="35" spans="2:9" ht="15.75" x14ac:dyDescent="0.25">
      <c r="B35" s="30" t="s">
        <v>42</v>
      </c>
      <c r="C35" s="30"/>
      <c r="D35" s="30"/>
      <c r="E35" s="30"/>
      <c r="F35" s="30"/>
      <c r="G35" s="30"/>
    </row>
    <row r="37" spans="2:9" x14ac:dyDescent="0.2">
      <c r="B37" s="37" t="s">
        <v>43</v>
      </c>
      <c r="C37" s="37"/>
      <c r="D37" s="37"/>
      <c r="E37" s="37"/>
      <c r="F37" s="37"/>
      <c r="G37" s="37"/>
      <c r="H37" s="9"/>
    </row>
    <row r="38" spans="2:9" x14ac:dyDescent="0.2">
      <c r="B38" s="9"/>
      <c r="C38" s="9"/>
      <c r="D38" s="9"/>
      <c r="E38" s="9"/>
      <c r="F38" s="9"/>
      <c r="G38" s="9"/>
      <c r="H38" s="9"/>
    </row>
    <row r="39" spans="2:9" x14ac:dyDescent="0.2">
      <c r="C39" s="38" t="s">
        <v>44</v>
      </c>
      <c r="D39" s="38"/>
      <c r="F39" s="39" t="s">
        <v>45</v>
      </c>
      <c r="G39" s="39"/>
    </row>
    <row r="42" spans="2:9" x14ac:dyDescent="0.2">
      <c r="C42" s="2" t="s">
        <v>46</v>
      </c>
      <c r="D42" s="20">
        <v>22.66</v>
      </c>
      <c r="F42" s="2" t="s">
        <v>47</v>
      </c>
      <c r="G42" s="20">
        <f>D45</f>
        <v>0.45319999999999999</v>
      </c>
    </row>
    <row r="43" spans="2:9" x14ac:dyDescent="0.2">
      <c r="D43" s="19">
        <v>50</v>
      </c>
      <c r="E43" s="2" t="s">
        <v>48</v>
      </c>
      <c r="G43" s="19">
        <v>2</v>
      </c>
      <c r="H43" s="2" t="s">
        <v>49</v>
      </c>
    </row>
    <row r="45" spans="2:9" x14ac:dyDescent="0.2">
      <c r="C45" s="2" t="s">
        <v>46</v>
      </c>
      <c r="D45" s="3">
        <f>D42/D43</f>
        <v>0.45319999999999999</v>
      </c>
      <c r="F45" s="2" t="s">
        <v>47</v>
      </c>
      <c r="G45" s="3">
        <f>G42/G43</f>
        <v>0.2266</v>
      </c>
      <c r="I45" s="2">
        <f>G45*1900</f>
        <v>430.54</v>
      </c>
    </row>
    <row r="47" spans="2:9" x14ac:dyDescent="0.2">
      <c r="B47" s="21" t="s">
        <v>50</v>
      </c>
    </row>
    <row r="48" spans="2:9" x14ac:dyDescent="0.2">
      <c r="B48" s="21" t="s">
        <v>51</v>
      </c>
    </row>
    <row r="51" spans="6:6" x14ac:dyDescent="0.2">
      <c r="F51" s="2" t="s">
        <v>53</v>
      </c>
    </row>
    <row r="52" spans="6:6" x14ac:dyDescent="0.2">
      <c r="F52" s="2" t="s">
        <v>52</v>
      </c>
    </row>
  </sheetData>
  <mergeCells count="36">
    <mergeCell ref="B37:G37"/>
    <mergeCell ref="C39:D39"/>
    <mergeCell ref="F39:G39"/>
    <mergeCell ref="C16:F17"/>
    <mergeCell ref="G16:G17"/>
    <mergeCell ref="C26:F26"/>
    <mergeCell ref="C22:F22"/>
    <mergeCell ref="J16:O16"/>
    <mergeCell ref="B32:F32"/>
    <mergeCell ref="B35:G35"/>
    <mergeCell ref="J22:L22"/>
    <mergeCell ref="C27:F27"/>
    <mergeCell ref="C28:F28"/>
    <mergeCell ref="C29:F29"/>
    <mergeCell ref="C30:F30"/>
    <mergeCell ref="C31:F31"/>
    <mergeCell ref="C18:F18"/>
    <mergeCell ref="C19:F19"/>
    <mergeCell ref="C20:F20"/>
    <mergeCell ref="C21:F21"/>
    <mergeCell ref="C23:F23"/>
    <mergeCell ref="C24:F24"/>
    <mergeCell ref="C25:F25"/>
    <mergeCell ref="B11:H11"/>
    <mergeCell ref="B14:G14"/>
    <mergeCell ref="B6:C6"/>
    <mergeCell ref="B7:C7"/>
    <mergeCell ref="B8:C8"/>
    <mergeCell ref="B9:C9"/>
    <mergeCell ref="B10:C10"/>
    <mergeCell ref="B2:F2"/>
    <mergeCell ref="E4:G4"/>
    <mergeCell ref="B4:C5"/>
    <mergeCell ref="D4:D5"/>
    <mergeCell ref="I4:I5"/>
    <mergeCell ref="H4:H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2:O52"/>
  <sheetViews>
    <sheetView showGridLines="0" topLeftCell="A27" workbookViewId="0">
      <selection activeCell="G47" sqref="G47"/>
    </sheetView>
  </sheetViews>
  <sheetFormatPr baseColWidth="10" defaultRowHeight="15" x14ac:dyDescent="0.2"/>
  <cols>
    <col min="1" max="16384" width="11.42578125" style="2"/>
  </cols>
  <sheetData>
    <row r="2" spans="2:15" ht="15.75" x14ac:dyDescent="0.25">
      <c r="B2" s="30" t="s">
        <v>1</v>
      </c>
      <c r="C2" s="30"/>
      <c r="D2" s="30"/>
      <c r="E2" s="30"/>
      <c r="F2" s="30"/>
    </row>
    <row r="4" spans="2:15" x14ac:dyDescent="0.2">
      <c r="B4" s="32" t="s">
        <v>2</v>
      </c>
      <c r="C4" s="32"/>
      <c r="D4" s="32" t="s">
        <v>3</v>
      </c>
      <c r="E4" s="31" t="s">
        <v>4</v>
      </c>
      <c r="F4" s="31"/>
      <c r="G4" s="31"/>
      <c r="H4" s="32" t="s">
        <v>14</v>
      </c>
      <c r="I4" s="32" t="s">
        <v>8</v>
      </c>
      <c r="J4" s="4"/>
    </row>
    <row r="5" spans="2:15" x14ac:dyDescent="0.2">
      <c r="B5" s="32"/>
      <c r="C5" s="32"/>
      <c r="D5" s="32"/>
      <c r="E5" s="7" t="s">
        <v>5</v>
      </c>
      <c r="F5" s="7" t="s">
        <v>6</v>
      </c>
      <c r="G5" s="7" t="s">
        <v>7</v>
      </c>
      <c r="H5" s="32"/>
      <c r="I5" s="32"/>
      <c r="J5" s="4"/>
    </row>
    <row r="6" spans="2:15" x14ac:dyDescent="0.2">
      <c r="B6" s="34" t="s">
        <v>9</v>
      </c>
      <c r="C6" s="34"/>
      <c r="D6" s="8">
        <v>1</v>
      </c>
      <c r="E6" s="6">
        <v>3</v>
      </c>
      <c r="F6" s="6">
        <v>4</v>
      </c>
      <c r="G6" s="6">
        <v>6</v>
      </c>
      <c r="H6" s="8">
        <v>4</v>
      </c>
      <c r="I6" s="6">
        <f>D6*H6</f>
        <v>4</v>
      </c>
    </row>
    <row r="7" spans="2:15" x14ac:dyDescent="0.2">
      <c r="B7" s="33" t="s">
        <v>10</v>
      </c>
      <c r="C7" s="33"/>
      <c r="D7" s="8">
        <v>1</v>
      </c>
      <c r="E7" s="7">
        <v>4</v>
      </c>
      <c r="F7" s="7">
        <v>5</v>
      </c>
      <c r="G7" s="7">
        <v>7</v>
      </c>
      <c r="H7" s="8">
        <v>4</v>
      </c>
      <c r="I7" s="7">
        <f>D7*H7</f>
        <v>4</v>
      </c>
    </row>
    <row r="8" spans="2:15" x14ac:dyDescent="0.2">
      <c r="B8" s="34" t="s">
        <v>11</v>
      </c>
      <c r="C8" s="34"/>
      <c r="D8" s="8">
        <v>1</v>
      </c>
      <c r="E8" s="6">
        <v>3</v>
      </c>
      <c r="F8" s="6">
        <v>4</v>
      </c>
      <c r="G8" s="6">
        <v>6</v>
      </c>
      <c r="H8" s="8">
        <v>4</v>
      </c>
      <c r="I8" s="6">
        <f>D8*H8</f>
        <v>4</v>
      </c>
    </row>
    <row r="9" spans="2:15" x14ac:dyDescent="0.2">
      <c r="B9" s="33" t="s">
        <v>12</v>
      </c>
      <c r="C9" s="33"/>
      <c r="D9" s="8">
        <v>1</v>
      </c>
      <c r="E9" s="7">
        <v>7</v>
      </c>
      <c r="F9" s="7">
        <v>10</v>
      </c>
      <c r="G9" s="7">
        <v>15</v>
      </c>
      <c r="H9" s="8">
        <v>1</v>
      </c>
      <c r="I9" s="7">
        <f>D9*H9</f>
        <v>1</v>
      </c>
    </row>
    <row r="10" spans="2:15" x14ac:dyDescent="0.2">
      <c r="B10" s="34" t="s">
        <v>13</v>
      </c>
      <c r="C10" s="34"/>
      <c r="D10" s="8">
        <v>1</v>
      </c>
      <c r="E10" s="6">
        <v>5</v>
      </c>
      <c r="F10" s="6">
        <v>7</v>
      </c>
      <c r="G10" s="6">
        <v>10</v>
      </c>
      <c r="H10" s="8">
        <v>1</v>
      </c>
      <c r="I10" s="6">
        <f>D10*H10</f>
        <v>1</v>
      </c>
    </row>
    <row r="11" spans="2:15" ht="15.75" customHeight="1" x14ac:dyDescent="0.2">
      <c r="B11" s="33" t="s">
        <v>39</v>
      </c>
      <c r="C11" s="33"/>
      <c r="D11" s="33"/>
      <c r="E11" s="33"/>
      <c r="F11" s="33"/>
      <c r="G11" s="33"/>
      <c r="H11" s="33"/>
      <c r="I11" s="7">
        <f>+I6+I7+I8+I9+I10</f>
        <v>14</v>
      </c>
    </row>
    <row r="12" spans="2:15" ht="15.75" customHeight="1" x14ac:dyDescent="0.2">
      <c r="B12" s="17"/>
      <c r="C12" s="17"/>
      <c r="D12" s="17"/>
      <c r="E12" s="17"/>
      <c r="F12" s="17"/>
      <c r="G12" s="17"/>
      <c r="H12" s="17"/>
      <c r="I12" s="18"/>
    </row>
    <row r="14" spans="2:15" ht="15.75" x14ac:dyDescent="0.25">
      <c r="B14" s="30" t="s">
        <v>15</v>
      </c>
      <c r="C14" s="30"/>
      <c r="D14" s="30"/>
      <c r="E14" s="30"/>
      <c r="F14" s="30"/>
      <c r="G14" s="30"/>
    </row>
    <row r="15" spans="2:15" ht="15.75" x14ac:dyDescent="0.25">
      <c r="B15" s="5"/>
      <c r="C15" s="5"/>
      <c r="D15" s="5"/>
      <c r="E15" s="5"/>
      <c r="F15" s="5"/>
      <c r="G15" s="5"/>
    </row>
    <row r="16" spans="2:15" ht="15.75" x14ac:dyDescent="0.25">
      <c r="B16" s="5"/>
      <c r="C16" s="30"/>
      <c r="D16" s="30"/>
      <c r="E16" s="30"/>
      <c r="F16" s="30"/>
      <c r="G16" s="35" t="s">
        <v>14</v>
      </c>
      <c r="H16" s="4"/>
      <c r="I16" s="4"/>
      <c r="J16" s="35" t="s">
        <v>21</v>
      </c>
      <c r="K16" s="35"/>
      <c r="L16" s="35"/>
      <c r="M16" s="35"/>
      <c r="N16" s="35"/>
      <c r="O16" s="35"/>
    </row>
    <row r="17" spans="2:15" ht="15.75" x14ac:dyDescent="0.25">
      <c r="B17" s="5"/>
      <c r="C17" s="30"/>
      <c r="D17" s="30"/>
      <c r="E17" s="30"/>
      <c r="F17" s="30"/>
      <c r="G17" s="35"/>
      <c r="J17" s="10" t="s">
        <v>16</v>
      </c>
      <c r="K17" s="10" t="s">
        <v>17</v>
      </c>
      <c r="L17" s="10" t="s">
        <v>18</v>
      </c>
      <c r="M17" s="10" t="s">
        <v>6</v>
      </c>
      <c r="N17" s="10" t="s">
        <v>19</v>
      </c>
      <c r="O17" s="10" t="s">
        <v>20</v>
      </c>
    </row>
    <row r="18" spans="2:15" x14ac:dyDescent="0.2">
      <c r="B18" s="13">
        <v>1</v>
      </c>
      <c r="C18" s="33" t="s">
        <v>22</v>
      </c>
      <c r="D18" s="33"/>
      <c r="E18" s="33"/>
      <c r="F18" s="33"/>
      <c r="G18" s="15">
        <v>4</v>
      </c>
      <c r="H18" s="4"/>
      <c r="I18" s="4"/>
      <c r="J18" s="11">
        <v>0</v>
      </c>
      <c r="K18" s="11">
        <v>1</v>
      </c>
      <c r="L18" s="11">
        <v>2</v>
      </c>
      <c r="M18" s="11">
        <v>3</v>
      </c>
      <c r="N18" s="11">
        <v>4</v>
      </c>
      <c r="O18" s="11">
        <v>5</v>
      </c>
    </row>
    <row r="19" spans="2:15" x14ac:dyDescent="0.2">
      <c r="B19" s="12">
        <v>2</v>
      </c>
      <c r="C19" s="34" t="s">
        <v>23</v>
      </c>
      <c r="D19" s="34"/>
      <c r="E19" s="34"/>
      <c r="F19" s="34"/>
      <c r="G19" s="15">
        <v>3</v>
      </c>
      <c r="H19" s="4"/>
      <c r="I19" s="4"/>
      <c r="J19" s="4"/>
      <c r="K19" s="4"/>
      <c r="L19" s="4"/>
    </row>
    <row r="20" spans="2:15" x14ac:dyDescent="0.2">
      <c r="B20" s="13">
        <v>3</v>
      </c>
      <c r="C20" s="33" t="s">
        <v>24</v>
      </c>
      <c r="D20" s="33"/>
      <c r="E20" s="33"/>
      <c r="F20" s="33"/>
      <c r="G20" s="15">
        <v>1</v>
      </c>
      <c r="H20" s="4"/>
      <c r="I20" s="4"/>
      <c r="J20" s="4"/>
      <c r="K20" s="4"/>
      <c r="L20" s="4"/>
    </row>
    <row r="21" spans="2:15" x14ac:dyDescent="0.2">
      <c r="B21" s="12">
        <v>4</v>
      </c>
      <c r="C21" s="34" t="s">
        <v>25</v>
      </c>
      <c r="D21" s="34"/>
      <c r="E21" s="34"/>
      <c r="F21" s="34"/>
      <c r="G21" s="15">
        <v>2</v>
      </c>
      <c r="H21" s="4"/>
      <c r="I21" s="4"/>
      <c r="J21" s="4"/>
      <c r="K21" s="4"/>
      <c r="L21" s="4"/>
    </row>
    <row r="22" spans="2:15" x14ac:dyDescent="0.2">
      <c r="B22" s="13">
        <v>5</v>
      </c>
      <c r="C22" s="33" t="s">
        <v>26</v>
      </c>
      <c r="D22" s="33"/>
      <c r="E22" s="33"/>
      <c r="F22" s="33"/>
      <c r="G22" s="15">
        <v>4</v>
      </c>
      <c r="H22" s="4"/>
      <c r="I22" s="4"/>
      <c r="J22" s="36" t="s">
        <v>37</v>
      </c>
      <c r="K22" s="36"/>
      <c r="L22" s="36"/>
    </row>
    <row r="23" spans="2:15" x14ac:dyDescent="0.2">
      <c r="B23" s="12">
        <v>6</v>
      </c>
      <c r="C23" s="34" t="s">
        <v>27</v>
      </c>
      <c r="D23" s="34"/>
      <c r="E23" s="34"/>
      <c r="F23" s="34"/>
      <c r="G23" s="15">
        <v>0</v>
      </c>
      <c r="H23" s="4"/>
      <c r="I23" s="4"/>
      <c r="J23" s="16" t="s">
        <v>36</v>
      </c>
      <c r="K23" s="19">
        <f>(G32*0.01)+0.65</f>
        <v>1.02</v>
      </c>
      <c r="L23" s="4"/>
    </row>
    <row r="24" spans="2:15" x14ac:dyDescent="0.2">
      <c r="B24" s="13">
        <v>7</v>
      </c>
      <c r="C24" s="33" t="s">
        <v>28</v>
      </c>
      <c r="D24" s="33"/>
      <c r="E24" s="33"/>
      <c r="F24" s="33"/>
      <c r="G24" s="15">
        <v>4</v>
      </c>
      <c r="H24" s="4"/>
      <c r="I24" s="4"/>
      <c r="J24" s="4"/>
      <c r="K24" s="4"/>
      <c r="L24" s="4"/>
    </row>
    <row r="25" spans="2:15" x14ac:dyDescent="0.2">
      <c r="B25" s="12">
        <v>8</v>
      </c>
      <c r="C25" s="34" t="s">
        <v>29</v>
      </c>
      <c r="D25" s="34"/>
      <c r="E25" s="34"/>
      <c r="F25" s="34"/>
      <c r="G25" s="15">
        <v>0</v>
      </c>
      <c r="H25" s="4"/>
      <c r="I25" s="4"/>
      <c r="J25" s="4"/>
      <c r="K25" s="4"/>
      <c r="L25" s="4"/>
    </row>
    <row r="26" spans="2:15" x14ac:dyDescent="0.2">
      <c r="B26" s="13">
        <v>9</v>
      </c>
      <c r="C26" s="33" t="s">
        <v>30</v>
      </c>
      <c r="D26" s="33"/>
      <c r="E26" s="33"/>
      <c r="F26" s="33"/>
      <c r="G26" s="15">
        <v>1</v>
      </c>
      <c r="H26" s="4"/>
      <c r="I26" s="4"/>
      <c r="J26" s="4" t="s">
        <v>41</v>
      </c>
      <c r="K26" s="4"/>
      <c r="L26" s="4"/>
    </row>
    <row r="27" spans="2:15" x14ac:dyDescent="0.2">
      <c r="B27" s="12">
        <v>10</v>
      </c>
      <c r="C27" s="34" t="s">
        <v>31</v>
      </c>
      <c r="D27" s="34"/>
      <c r="E27" s="34"/>
      <c r="F27" s="34"/>
      <c r="G27" s="15">
        <v>3</v>
      </c>
      <c r="H27" s="4"/>
      <c r="I27" s="4"/>
      <c r="J27" s="4" t="s">
        <v>40</v>
      </c>
      <c r="K27" s="19">
        <f>K23*I11</f>
        <v>14.280000000000001</v>
      </c>
      <c r="L27" s="4"/>
    </row>
    <row r="28" spans="2:15" x14ac:dyDescent="0.2">
      <c r="B28" s="13">
        <v>11</v>
      </c>
      <c r="C28" s="33" t="s">
        <v>32</v>
      </c>
      <c r="D28" s="33"/>
      <c r="E28" s="33"/>
      <c r="F28" s="33"/>
      <c r="G28" s="15">
        <v>5</v>
      </c>
      <c r="H28" s="4"/>
      <c r="I28" s="4"/>
      <c r="J28" s="4"/>
      <c r="K28" s="4"/>
      <c r="L28" s="4"/>
    </row>
    <row r="29" spans="2:15" x14ac:dyDescent="0.2">
      <c r="B29" s="12">
        <v>12</v>
      </c>
      <c r="C29" s="34" t="s">
        <v>33</v>
      </c>
      <c r="D29" s="34"/>
      <c r="E29" s="34"/>
      <c r="F29" s="34"/>
      <c r="G29" s="15">
        <v>3</v>
      </c>
      <c r="H29" s="4"/>
      <c r="I29" s="4"/>
      <c r="J29" s="4"/>
      <c r="K29" s="4"/>
      <c r="L29" s="4"/>
    </row>
    <row r="30" spans="2:15" x14ac:dyDescent="0.2">
      <c r="B30" s="13">
        <v>13</v>
      </c>
      <c r="C30" s="33" t="s">
        <v>34</v>
      </c>
      <c r="D30" s="33"/>
      <c r="E30" s="33"/>
      <c r="F30" s="33"/>
      <c r="G30" s="15">
        <v>4</v>
      </c>
      <c r="H30" s="4"/>
      <c r="I30" s="4"/>
      <c r="J30" s="4"/>
      <c r="K30" s="4"/>
      <c r="L30" s="4"/>
    </row>
    <row r="31" spans="2:15" x14ac:dyDescent="0.2">
      <c r="B31" s="12">
        <v>14</v>
      </c>
      <c r="C31" s="34" t="s">
        <v>35</v>
      </c>
      <c r="D31" s="34"/>
      <c r="E31" s="34"/>
      <c r="F31" s="34"/>
      <c r="G31" s="15">
        <v>3</v>
      </c>
      <c r="H31" s="4"/>
      <c r="I31" s="4"/>
      <c r="J31" s="4"/>
      <c r="K31" s="4"/>
      <c r="L31" s="4"/>
    </row>
    <row r="32" spans="2:15" x14ac:dyDescent="0.2">
      <c r="B32" s="31" t="s">
        <v>38</v>
      </c>
      <c r="C32" s="31"/>
      <c r="D32" s="31"/>
      <c r="E32" s="31"/>
      <c r="F32" s="31"/>
      <c r="G32" s="14">
        <f>G18+G19+G20+G21+G22+G23+G24+G25+G26+G27+G28+G29+G30+G31</f>
        <v>37</v>
      </c>
    </row>
    <row r="35" spans="2:9" ht="15.75" x14ac:dyDescent="0.25">
      <c r="B35" s="30" t="s">
        <v>42</v>
      </c>
      <c r="C35" s="30"/>
      <c r="D35" s="30"/>
      <c r="E35" s="30"/>
      <c r="F35" s="30"/>
      <c r="G35" s="30"/>
    </row>
    <row r="37" spans="2:9" x14ac:dyDescent="0.2">
      <c r="B37" s="37" t="s">
        <v>43</v>
      </c>
      <c r="C37" s="37"/>
      <c r="D37" s="37"/>
      <c r="E37" s="37"/>
      <c r="F37" s="37"/>
      <c r="G37" s="37"/>
      <c r="H37" s="9"/>
    </row>
    <row r="38" spans="2:9" x14ac:dyDescent="0.2">
      <c r="B38" s="9"/>
      <c r="C38" s="9"/>
      <c r="D38" s="9"/>
      <c r="E38" s="9"/>
      <c r="F38" s="9"/>
      <c r="G38" s="9"/>
      <c r="H38" s="9"/>
    </row>
    <row r="39" spans="2:9" x14ac:dyDescent="0.2">
      <c r="C39" s="38" t="s">
        <v>44</v>
      </c>
      <c r="D39" s="38"/>
      <c r="F39" s="39" t="s">
        <v>45</v>
      </c>
      <c r="G39" s="39"/>
    </row>
    <row r="42" spans="2:9" x14ac:dyDescent="0.2">
      <c r="C42" s="2" t="s">
        <v>46</v>
      </c>
      <c r="D42" s="20">
        <v>14.28</v>
      </c>
      <c r="F42" s="2" t="s">
        <v>47</v>
      </c>
      <c r="G42" s="20">
        <f>D45</f>
        <v>0.28559999999999997</v>
      </c>
    </row>
    <row r="43" spans="2:9" x14ac:dyDescent="0.2">
      <c r="D43" s="19">
        <v>50</v>
      </c>
      <c r="E43" s="2" t="s">
        <v>48</v>
      </c>
      <c r="G43" s="19">
        <v>2</v>
      </c>
      <c r="H43" s="2" t="s">
        <v>49</v>
      </c>
    </row>
    <row r="45" spans="2:9" x14ac:dyDescent="0.2">
      <c r="C45" s="2" t="s">
        <v>46</v>
      </c>
      <c r="D45" s="3">
        <f>D42/D43</f>
        <v>0.28559999999999997</v>
      </c>
      <c r="F45" s="2" t="s">
        <v>47</v>
      </c>
      <c r="G45" s="3">
        <f>G42/G43</f>
        <v>0.14279999999999998</v>
      </c>
      <c r="I45" s="2">
        <f>G45*1900</f>
        <v>271.32</v>
      </c>
    </row>
    <row r="47" spans="2:9" x14ac:dyDescent="0.2">
      <c r="B47" s="21" t="s">
        <v>50</v>
      </c>
    </row>
    <row r="48" spans="2:9" x14ac:dyDescent="0.2">
      <c r="B48" s="21" t="s">
        <v>51</v>
      </c>
    </row>
    <row r="51" spans="6:6" x14ac:dyDescent="0.2">
      <c r="F51" s="2" t="s">
        <v>53</v>
      </c>
    </row>
    <row r="52" spans="6:6" x14ac:dyDescent="0.2">
      <c r="F52" s="2" t="s">
        <v>52</v>
      </c>
    </row>
  </sheetData>
  <mergeCells count="36">
    <mergeCell ref="I4:I5"/>
    <mergeCell ref="B2:F2"/>
    <mergeCell ref="B4:C5"/>
    <mergeCell ref="D4:D5"/>
    <mergeCell ref="E4:G4"/>
    <mergeCell ref="H4:H5"/>
    <mergeCell ref="C19:F19"/>
    <mergeCell ref="B6:C6"/>
    <mergeCell ref="B7:C7"/>
    <mergeCell ref="B8:C8"/>
    <mergeCell ref="B9:C9"/>
    <mergeCell ref="B10:C10"/>
    <mergeCell ref="B11:H11"/>
    <mergeCell ref="B14:G14"/>
    <mergeCell ref="C16:F17"/>
    <mergeCell ref="G16:G17"/>
    <mergeCell ref="J16:O16"/>
    <mergeCell ref="C18:F18"/>
    <mergeCell ref="C30:F30"/>
    <mergeCell ref="C20:F20"/>
    <mergeCell ref="C21:F21"/>
    <mergeCell ref="C22:F22"/>
    <mergeCell ref="J22:L22"/>
    <mergeCell ref="C23:F23"/>
    <mergeCell ref="C24:F24"/>
    <mergeCell ref="C25:F25"/>
    <mergeCell ref="C26:F26"/>
    <mergeCell ref="C27:F27"/>
    <mergeCell ref="C28:F28"/>
    <mergeCell ref="C29:F29"/>
    <mergeCell ref="C31:F31"/>
    <mergeCell ref="B32:F32"/>
    <mergeCell ref="B35:G35"/>
    <mergeCell ref="B37:G37"/>
    <mergeCell ref="C39:D39"/>
    <mergeCell ref="F39:G3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2:O52"/>
  <sheetViews>
    <sheetView showGridLines="0" topLeftCell="A34" workbookViewId="0">
      <selection activeCell="I46" sqref="I46"/>
    </sheetView>
  </sheetViews>
  <sheetFormatPr baseColWidth="10" defaultRowHeight="15" x14ac:dyDescent="0.2"/>
  <cols>
    <col min="1" max="16384" width="11.42578125" style="2"/>
  </cols>
  <sheetData>
    <row r="2" spans="2:15" ht="15.75" x14ac:dyDescent="0.25">
      <c r="B2" s="30" t="s">
        <v>1</v>
      </c>
      <c r="C2" s="30"/>
      <c r="D2" s="30"/>
      <c r="E2" s="30"/>
      <c r="F2" s="30"/>
    </row>
    <row r="4" spans="2:15" x14ac:dyDescent="0.2">
      <c r="B4" s="32" t="s">
        <v>2</v>
      </c>
      <c r="C4" s="32"/>
      <c r="D4" s="32" t="s">
        <v>3</v>
      </c>
      <c r="E4" s="31" t="s">
        <v>4</v>
      </c>
      <c r="F4" s="31"/>
      <c r="G4" s="31"/>
      <c r="H4" s="32" t="s">
        <v>14</v>
      </c>
      <c r="I4" s="32" t="s">
        <v>8</v>
      </c>
      <c r="J4" s="4"/>
    </row>
    <row r="5" spans="2:15" x14ac:dyDescent="0.2">
      <c r="B5" s="32"/>
      <c r="C5" s="32"/>
      <c r="D5" s="32"/>
      <c r="E5" s="7" t="s">
        <v>5</v>
      </c>
      <c r="F5" s="7" t="s">
        <v>6</v>
      </c>
      <c r="G5" s="7" t="s">
        <v>7</v>
      </c>
      <c r="H5" s="32"/>
      <c r="I5" s="32"/>
      <c r="J5" s="4"/>
    </row>
    <row r="6" spans="2:15" x14ac:dyDescent="0.2">
      <c r="B6" s="34" t="s">
        <v>9</v>
      </c>
      <c r="C6" s="34"/>
      <c r="D6" s="8">
        <v>1</v>
      </c>
      <c r="E6" s="6">
        <v>3</v>
      </c>
      <c r="F6" s="6">
        <v>4</v>
      </c>
      <c r="G6" s="6">
        <v>6</v>
      </c>
      <c r="H6" s="8">
        <v>3</v>
      </c>
      <c r="I6" s="6">
        <f>D6*H6</f>
        <v>3</v>
      </c>
    </row>
    <row r="7" spans="2:15" x14ac:dyDescent="0.2">
      <c r="B7" s="33" t="s">
        <v>10</v>
      </c>
      <c r="C7" s="33"/>
      <c r="D7" s="8">
        <v>1</v>
      </c>
      <c r="E7" s="7">
        <v>4</v>
      </c>
      <c r="F7" s="7">
        <v>5</v>
      </c>
      <c r="G7" s="7">
        <v>7</v>
      </c>
      <c r="H7" s="8">
        <v>5</v>
      </c>
      <c r="I7" s="7">
        <f>D7*H7</f>
        <v>5</v>
      </c>
    </row>
    <row r="8" spans="2:15" x14ac:dyDescent="0.2">
      <c r="B8" s="34" t="s">
        <v>11</v>
      </c>
      <c r="C8" s="34"/>
      <c r="D8" s="8">
        <v>1</v>
      </c>
      <c r="E8" s="6">
        <v>3</v>
      </c>
      <c r="F8" s="6">
        <v>4</v>
      </c>
      <c r="G8" s="6">
        <v>6</v>
      </c>
      <c r="H8" s="8">
        <v>4</v>
      </c>
      <c r="I8" s="6">
        <f>D8*H8</f>
        <v>4</v>
      </c>
    </row>
    <row r="9" spans="2:15" x14ac:dyDescent="0.2">
      <c r="B9" s="33" t="s">
        <v>12</v>
      </c>
      <c r="C9" s="33"/>
      <c r="D9" s="8">
        <v>1</v>
      </c>
      <c r="E9" s="7">
        <v>7</v>
      </c>
      <c r="F9" s="7">
        <v>10</v>
      </c>
      <c r="G9" s="7">
        <v>15</v>
      </c>
      <c r="H9" s="8">
        <v>10</v>
      </c>
      <c r="I9" s="7">
        <f>D9*H9</f>
        <v>10</v>
      </c>
    </row>
    <row r="10" spans="2:15" x14ac:dyDescent="0.2">
      <c r="B10" s="34" t="s">
        <v>13</v>
      </c>
      <c r="C10" s="34"/>
      <c r="D10" s="8">
        <v>1</v>
      </c>
      <c r="E10" s="6">
        <v>5</v>
      </c>
      <c r="F10" s="6">
        <v>7</v>
      </c>
      <c r="G10" s="6">
        <v>10</v>
      </c>
      <c r="H10" s="8">
        <v>5</v>
      </c>
      <c r="I10" s="6">
        <f>D10*H10</f>
        <v>5</v>
      </c>
    </row>
    <row r="11" spans="2:15" ht="15.75" customHeight="1" x14ac:dyDescent="0.2">
      <c r="B11" s="33" t="s">
        <v>39</v>
      </c>
      <c r="C11" s="33"/>
      <c r="D11" s="33"/>
      <c r="E11" s="33"/>
      <c r="F11" s="33"/>
      <c r="G11" s="33"/>
      <c r="H11" s="33"/>
      <c r="I11" s="7">
        <f>+I6+I7+I8+I9+I10</f>
        <v>27</v>
      </c>
    </row>
    <row r="12" spans="2:15" ht="15.75" customHeight="1" x14ac:dyDescent="0.2">
      <c r="B12" s="17"/>
      <c r="C12" s="17"/>
      <c r="D12" s="17"/>
      <c r="E12" s="17"/>
      <c r="F12" s="17"/>
      <c r="G12" s="17"/>
      <c r="H12" s="17"/>
      <c r="I12" s="18"/>
    </row>
    <row r="14" spans="2:15" ht="15.75" x14ac:dyDescent="0.25">
      <c r="B14" s="30" t="s">
        <v>15</v>
      </c>
      <c r="C14" s="30"/>
      <c r="D14" s="30"/>
      <c r="E14" s="30"/>
      <c r="F14" s="30"/>
      <c r="G14" s="30"/>
    </row>
    <row r="15" spans="2:15" ht="15.75" x14ac:dyDescent="0.25">
      <c r="B15" s="23"/>
      <c r="C15" s="23"/>
      <c r="D15" s="23"/>
      <c r="E15" s="23"/>
      <c r="F15" s="23"/>
      <c r="G15" s="23"/>
    </row>
    <row r="16" spans="2:15" ht="15.75" x14ac:dyDescent="0.25">
      <c r="B16" s="23"/>
      <c r="C16" s="30"/>
      <c r="D16" s="30"/>
      <c r="E16" s="30"/>
      <c r="F16" s="30"/>
      <c r="G16" s="35" t="s">
        <v>14</v>
      </c>
      <c r="H16" s="4"/>
      <c r="I16" s="4"/>
      <c r="J16" s="35" t="s">
        <v>21</v>
      </c>
      <c r="K16" s="35"/>
      <c r="L16" s="35"/>
      <c r="M16" s="35"/>
      <c r="N16" s="35"/>
      <c r="O16" s="35"/>
    </row>
    <row r="17" spans="2:15" ht="15.75" x14ac:dyDescent="0.25">
      <c r="B17" s="23"/>
      <c r="C17" s="30"/>
      <c r="D17" s="30"/>
      <c r="E17" s="30"/>
      <c r="F17" s="30"/>
      <c r="G17" s="35"/>
      <c r="J17" s="10" t="s">
        <v>16</v>
      </c>
      <c r="K17" s="10" t="s">
        <v>17</v>
      </c>
      <c r="L17" s="10" t="s">
        <v>18</v>
      </c>
      <c r="M17" s="10" t="s">
        <v>6</v>
      </c>
      <c r="N17" s="10" t="s">
        <v>19</v>
      </c>
      <c r="O17" s="10" t="s">
        <v>20</v>
      </c>
    </row>
    <row r="18" spans="2:15" x14ac:dyDescent="0.2">
      <c r="B18" s="27">
        <v>1</v>
      </c>
      <c r="C18" s="33" t="s">
        <v>22</v>
      </c>
      <c r="D18" s="33"/>
      <c r="E18" s="33"/>
      <c r="F18" s="33"/>
      <c r="G18" s="15">
        <v>3</v>
      </c>
      <c r="H18" s="4"/>
      <c r="I18" s="4"/>
      <c r="J18" s="11">
        <v>0</v>
      </c>
      <c r="K18" s="11">
        <v>1</v>
      </c>
      <c r="L18" s="11">
        <v>2</v>
      </c>
      <c r="M18" s="11">
        <v>3</v>
      </c>
      <c r="N18" s="11">
        <v>4</v>
      </c>
      <c r="O18" s="11">
        <v>5</v>
      </c>
    </row>
    <row r="19" spans="2:15" x14ac:dyDescent="0.2">
      <c r="B19" s="26">
        <v>2</v>
      </c>
      <c r="C19" s="34" t="s">
        <v>23</v>
      </c>
      <c r="D19" s="34"/>
      <c r="E19" s="34"/>
      <c r="F19" s="34"/>
      <c r="G19" s="15">
        <v>2</v>
      </c>
      <c r="H19" s="4"/>
      <c r="I19" s="4"/>
      <c r="J19" s="4"/>
      <c r="K19" s="4"/>
      <c r="L19" s="4"/>
    </row>
    <row r="20" spans="2:15" x14ac:dyDescent="0.2">
      <c r="B20" s="27">
        <v>3</v>
      </c>
      <c r="C20" s="33" t="s">
        <v>24</v>
      </c>
      <c r="D20" s="33"/>
      <c r="E20" s="33"/>
      <c r="F20" s="33"/>
      <c r="G20" s="15">
        <v>3</v>
      </c>
      <c r="H20" s="4"/>
      <c r="I20" s="4"/>
      <c r="J20" s="4"/>
      <c r="K20" s="4"/>
      <c r="L20" s="4"/>
    </row>
    <row r="21" spans="2:15" x14ac:dyDescent="0.2">
      <c r="B21" s="26">
        <v>4</v>
      </c>
      <c r="C21" s="34" t="s">
        <v>25</v>
      </c>
      <c r="D21" s="34"/>
      <c r="E21" s="34"/>
      <c r="F21" s="34"/>
      <c r="G21" s="15">
        <v>3</v>
      </c>
      <c r="H21" s="4"/>
      <c r="I21" s="4"/>
      <c r="J21" s="4"/>
      <c r="K21" s="4"/>
      <c r="L21" s="4"/>
    </row>
    <row r="22" spans="2:15" x14ac:dyDescent="0.2">
      <c r="B22" s="27">
        <v>5</v>
      </c>
      <c r="C22" s="33" t="s">
        <v>26</v>
      </c>
      <c r="D22" s="33"/>
      <c r="E22" s="33"/>
      <c r="F22" s="33"/>
      <c r="G22" s="15">
        <v>1</v>
      </c>
      <c r="H22" s="4"/>
      <c r="I22" s="4"/>
      <c r="J22" s="36" t="s">
        <v>37</v>
      </c>
      <c r="K22" s="36"/>
      <c r="L22" s="36"/>
    </row>
    <row r="23" spans="2:15" x14ac:dyDescent="0.2">
      <c r="B23" s="26">
        <v>6</v>
      </c>
      <c r="C23" s="34" t="s">
        <v>27</v>
      </c>
      <c r="D23" s="34"/>
      <c r="E23" s="34"/>
      <c r="F23" s="34"/>
      <c r="G23" s="15">
        <v>0</v>
      </c>
      <c r="H23" s="4"/>
      <c r="I23" s="4"/>
      <c r="J23" s="25" t="s">
        <v>36</v>
      </c>
      <c r="K23" s="19">
        <f>(G32*0.01)+0.65</f>
        <v>1.04</v>
      </c>
      <c r="L23" s="4"/>
    </row>
    <row r="24" spans="2:15" x14ac:dyDescent="0.2">
      <c r="B24" s="27">
        <v>7</v>
      </c>
      <c r="C24" s="33" t="s">
        <v>28</v>
      </c>
      <c r="D24" s="33"/>
      <c r="E24" s="33"/>
      <c r="F24" s="33"/>
      <c r="G24" s="15">
        <v>4</v>
      </c>
      <c r="H24" s="4"/>
      <c r="I24" s="4"/>
      <c r="J24" s="4"/>
      <c r="K24" s="4"/>
      <c r="L24" s="4"/>
    </row>
    <row r="25" spans="2:15" x14ac:dyDescent="0.2">
      <c r="B25" s="26">
        <v>8</v>
      </c>
      <c r="C25" s="34" t="s">
        <v>29</v>
      </c>
      <c r="D25" s="34"/>
      <c r="E25" s="34"/>
      <c r="F25" s="34"/>
      <c r="G25" s="15">
        <v>0</v>
      </c>
      <c r="H25" s="4"/>
      <c r="I25" s="4"/>
      <c r="J25" s="4"/>
      <c r="K25" s="4"/>
      <c r="L25" s="4"/>
    </row>
    <row r="26" spans="2:15" x14ac:dyDescent="0.2">
      <c r="B26" s="27">
        <v>9</v>
      </c>
      <c r="C26" s="33" t="s">
        <v>30</v>
      </c>
      <c r="D26" s="33"/>
      <c r="E26" s="33"/>
      <c r="F26" s="33"/>
      <c r="G26" s="15">
        <v>3</v>
      </c>
      <c r="H26" s="4"/>
      <c r="I26" s="4"/>
      <c r="J26" s="4" t="s">
        <v>41</v>
      </c>
      <c r="K26" s="4"/>
      <c r="L26" s="4"/>
    </row>
    <row r="27" spans="2:15" x14ac:dyDescent="0.2">
      <c r="B27" s="26">
        <v>10</v>
      </c>
      <c r="C27" s="34" t="s">
        <v>31</v>
      </c>
      <c r="D27" s="34"/>
      <c r="E27" s="34"/>
      <c r="F27" s="34"/>
      <c r="G27" s="15">
        <v>4</v>
      </c>
      <c r="H27" s="4"/>
      <c r="I27" s="4"/>
      <c r="J27" s="4" t="s">
        <v>40</v>
      </c>
      <c r="K27" s="19">
        <f>K23*I11</f>
        <v>28.080000000000002</v>
      </c>
      <c r="L27" s="4"/>
    </row>
    <row r="28" spans="2:15" x14ac:dyDescent="0.2">
      <c r="B28" s="27">
        <v>11</v>
      </c>
      <c r="C28" s="33" t="s">
        <v>32</v>
      </c>
      <c r="D28" s="33"/>
      <c r="E28" s="33"/>
      <c r="F28" s="33"/>
      <c r="G28" s="15">
        <v>4</v>
      </c>
      <c r="H28" s="4"/>
      <c r="I28" s="4"/>
      <c r="J28" s="4"/>
      <c r="K28" s="4"/>
      <c r="L28" s="4"/>
    </row>
    <row r="29" spans="2:15" x14ac:dyDescent="0.2">
      <c r="B29" s="26">
        <v>12</v>
      </c>
      <c r="C29" s="34" t="s">
        <v>33</v>
      </c>
      <c r="D29" s="34"/>
      <c r="E29" s="34"/>
      <c r="F29" s="34"/>
      <c r="G29" s="15">
        <v>4</v>
      </c>
      <c r="H29" s="4"/>
      <c r="I29" s="4"/>
      <c r="J29" s="4"/>
      <c r="K29" s="4"/>
      <c r="L29" s="4"/>
    </row>
    <row r="30" spans="2:15" x14ac:dyDescent="0.2">
      <c r="B30" s="27">
        <v>13</v>
      </c>
      <c r="C30" s="33" t="s">
        <v>34</v>
      </c>
      <c r="D30" s="33"/>
      <c r="E30" s="33"/>
      <c r="F30" s="33"/>
      <c r="G30" s="15">
        <v>4</v>
      </c>
      <c r="H30" s="4"/>
      <c r="I30" s="4"/>
      <c r="J30" s="4"/>
      <c r="K30" s="4"/>
      <c r="L30" s="4"/>
    </row>
    <row r="31" spans="2:15" x14ac:dyDescent="0.2">
      <c r="B31" s="26">
        <v>14</v>
      </c>
      <c r="C31" s="34" t="s">
        <v>35</v>
      </c>
      <c r="D31" s="34"/>
      <c r="E31" s="34"/>
      <c r="F31" s="34"/>
      <c r="G31" s="15">
        <v>4</v>
      </c>
      <c r="H31" s="4"/>
      <c r="I31" s="4"/>
      <c r="J31" s="4"/>
      <c r="K31" s="4"/>
      <c r="L31" s="4"/>
    </row>
    <row r="32" spans="2:15" x14ac:dyDescent="0.2">
      <c r="B32" s="31" t="s">
        <v>38</v>
      </c>
      <c r="C32" s="31"/>
      <c r="D32" s="31"/>
      <c r="E32" s="31"/>
      <c r="F32" s="31"/>
      <c r="G32" s="24">
        <f>G18+G19+G20+G21+G22+G23+G24+G25+G26+G27+G28+G29+G30+G31</f>
        <v>39</v>
      </c>
    </row>
    <row r="35" spans="2:9" ht="15.75" x14ac:dyDescent="0.25">
      <c r="B35" s="30" t="s">
        <v>42</v>
      </c>
      <c r="C35" s="30"/>
      <c r="D35" s="30"/>
      <c r="E35" s="30"/>
      <c r="F35" s="30"/>
      <c r="G35" s="30"/>
    </row>
    <row r="37" spans="2:9" x14ac:dyDescent="0.2">
      <c r="B37" s="37" t="s">
        <v>43</v>
      </c>
      <c r="C37" s="37"/>
      <c r="D37" s="37"/>
      <c r="E37" s="37"/>
      <c r="F37" s="37"/>
      <c r="G37" s="37"/>
      <c r="H37" s="9"/>
    </row>
    <row r="38" spans="2:9" x14ac:dyDescent="0.2">
      <c r="B38" s="9"/>
      <c r="C38" s="9"/>
      <c r="D38" s="9"/>
      <c r="E38" s="9"/>
      <c r="F38" s="9"/>
      <c r="G38" s="9"/>
      <c r="H38" s="9"/>
    </row>
    <row r="39" spans="2:9" x14ac:dyDescent="0.2">
      <c r="C39" s="38" t="s">
        <v>44</v>
      </c>
      <c r="D39" s="38"/>
      <c r="F39" s="39" t="s">
        <v>45</v>
      </c>
      <c r="G39" s="39"/>
    </row>
    <row r="42" spans="2:9" x14ac:dyDescent="0.2">
      <c r="C42" s="2" t="s">
        <v>46</v>
      </c>
      <c r="D42" s="20">
        <v>29.08</v>
      </c>
      <c r="F42" s="2" t="s">
        <v>47</v>
      </c>
      <c r="G42" s="20">
        <f>D45</f>
        <v>0.58160000000000001</v>
      </c>
    </row>
    <row r="43" spans="2:9" x14ac:dyDescent="0.2">
      <c r="D43" s="19">
        <v>50</v>
      </c>
      <c r="E43" s="2" t="s">
        <v>48</v>
      </c>
      <c r="G43" s="19">
        <v>2</v>
      </c>
      <c r="H43" s="2" t="s">
        <v>49</v>
      </c>
    </row>
    <row r="45" spans="2:9" x14ac:dyDescent="0.2">
      <c r="C45" s="2" t="s">
        <v>46</v>
      </c>
      <c r="D45" s="22">
        <f>D42/D43</f>
        <v>0.58160000000000001</v>
      </c>
      <c r="F45" s="2" t="s">
        <v>47</v>
      </c>
      <c r="G45" s="22">
        <f>G42/G43</f>
        <v>0.2908</v>
      </c>
      <c r="I45" s="2">
        <f>G45*1900</f>
        <v>552.52</v>
      </c>
    </row>
    <row r="47" spans="2:9" x14ac:dyDescent="0.2">
      <c r="B47" s="21" t="s">
        <v>50</v>
      </c>
    </row>
    <row r="48" spans="2:9" x14ac:dyDescent="0.2">
      <c r="B48" s="21" t="s">
        <v>51</v>
      </c>
    </row>
    <row r="51" spans="6:6" x14ac:dyDescent="0.2">
      <c r="F51" s="2" t="s">
        <v>53</v>
      </c>
    </row>
    <row r="52" spans="6:6" x14ac:dyDescent="0.2">
      <c r="F52" s="2" t="s">
        <v>52</v>
      </c>
    </row>
  </sheetData>
  <mergeCells count="36">
    <mergeCell ref="C31:F31"/>
    <mergeCell ref="B32:F32"/>
    <mergeCell ref="B35:G35"/>
    <mergeCell ref="B37:G37"/>
    <mergeCell ref="C39:D39"/>
    <mergeCell ref="F39:G39"/>
    <mergeCell ref="C25:F25"/>
    <mergeCell ref="C26:F26"/>
    <mergeCell ref="C27:F27"/>
    <mergeCell ref="C28:F28"/>
    <mergeCell ref="C29:F29"/>
    <mergeCell ref="C30:F30"/>
    <mergeCell ref="C20:F20"/>
    <mergeCell ref="C21:F21"/>
    <mergeCell ref="C22:F22"/>
    <mergeCell ref="J22:L22"/>
    <mergeCell ref="C23:F23"/>
    <mergeCell ref="C24:F24"/>
    <mergeCell ref="B14:G14"/>
    <mergeCell ref="C16:F17"/>
    <mergeCell ref="G16:G17"/>
    <mergeCell ref="J16:O16"/>
    <mergeCell ref="C18:F18"/>
    <mergeCell ref="C19:F19"/>
    <mergeCell ref="B6:C6"/>
    <mergeCell ref="B7:C7"/>
    <mergeCell ref="B8:C8"/>
    <mergeCell ref="B9:C9"/>
    <mergeCell ref="B10:C10"/>
    <mergeCell ref="B11:H11"/>
    <mergeCell ref="B2:F2"/>
    <mergeCell ref="B4:C5"/>
    <mergeCell ref="D4:D5"/>
    <mergeCell ref="E4:G4"/>
    <mergeCell ref="H4:H5"/>
    <mergeCell ref="I4:I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2:O52"/>
  <sheetViews>
    <sheetView showGridLines="0" topLeftCell="A25" workbookViewId="0">
      <selection activeCell="J46" sqref="J46"/>
    </sheetView>
  </sheetViews>
  <sheetFormatPr baseColWidth="10" defaultRowHeight="15" x14ac:dyDescent="0.2"/>
  <cols>
    <col min="1" max="16384" width="11.42578125" style="2"/>
  </cols>
  <sheetData>
    <row r="2" spans="2:15" ht="15.75" x14ac:dyDescent="0.25">
      <c r="B2" s="30" t="s">
        <v>1</v>
      </c>
      <c r="C2" s="30"/>
      <c r="D2" s="30"/>
      <c r="E2" s="30"/>
      <c r="F2" s="30"/>
    </row>
    <row r="4" spans="2:15" x14ac:dyDescent="0.2">
      <c r="B4" s="32" t="s">
        <v>2</v>
      </c>
      <c r="C4" s="32"/>
      <c r="D4" s="32" t="s">
        <v>3</v>
      </c>
      <c r="E4" s="31" t="s">
        <v>4</v>
      </c>
      <c r="F4" s="31"/>
      <c r="G4" s="31"/>
      <c r="H4" s="32" t="s">
        <v>14</v>
      </c>
      <c r="I4" s="32" t="s">
        <v>8</v>
      </c>
      <c r="J4" s="4"/>
    </row>
    <row r="5" spans="2:15" x14ac:dyDescent="0.2">
      <c r="B5" s="32"/>
      <c r="C5" s="32"/>
      <c r="D5" s="32"/>
      <c r="E5" s="7" t="s">
        <v>5</v>
      </c>
      <c r="F5" s="7" t="s">
        <v>6</v>
      </c>
      <c r="G5" s="7" t="s">
        <v>7</v>
      </c>
      <c r="H5" s="32"/>
      <c r="I5" s="32"/>
      <c r="J5" s="4"/>
    </row>
    <row r="6" spans="2:15" x14ac:dyDescent="0.2">
      <c r="B6" s="34" t="s">
        <v>9</v>
      </c>
      <c r="C6" s="34"/>
      <c r="D6" s="8"/>
      <c r="E6" s="6">
        <v>3</v>
      </c>
      <c r="F6" s="6">
        <v>4</v>
      </c>
      <c r="G6" s="6">
        <v>6</v>
      </c>
      <c r="H6" s="8"/>
      <c r="I6" s="6">
        <f>D6*H6</f>
        <v>0</v>
      </c>
    </row>
    <row r="7" spans="2:15" x14ac:dyDescent="0.2">
      <c r="B7" s="33" t="s">
        <v>10</v>
      </c>
      <c r="C7" s="33"/>
      <c r="D7" s="8">
        <v>1</v>
      </c>
      <c r="E7" s="7">
        <v>4</v>
      </c>
      <c r="F7" s="7">
        <v>5</v>
      </c>
      <c r="G7" s="7">
        <v>7</v>
      </c>
      <c r="H7" s="8">
        <v>4</v>
      </c>
      <c r="I7" s="7">
        <f>D7*H7</f>
        <v>4</v>
      </c>
    </row>
    <row r="8" spans="2:15" x14ac:dyDescent="0.2">
      <c r="B8" s="34" t="s">
        <v>11</v>
      </c>
      <c r="C8" s="34"/>
      <c r="D8" s="8">
        <v>1</v>
      </c>
      <c r="E8" s="6">
        <v>3</v>
      </c>
      <c r="F8" s="6">
        <v>4</v>
      </c>
      <c r="G8" s="6">
        <v>6</v>
      </c>
      <c r="H8" s="8">
        <v>3</v>
      </c>
      <c r="I8" s="6">
        <f>D8*H8</f>
        <v>3</v>
      </c>
    </row>
    <row r="9" spans="2:15" x14ac:dyDescent="0.2">
      <c r="B9" s="33" t="s">
        <v>12</v>
      </c>
      <c r="C9" s="33"/>
      <c r="D9" s="8">
        <v>1</v>
      </c>
      <c r="E9" s="7">
        <v>7</v>
      </c>
      <c r="F9" s="7">
        <v>10</v>
      </c>
      <c r="G9" s="7">
        <v>15</v>
      </c>
      <c r="H9" s="8">
        <v>1</v>
      </c>
      <c r="I9" s="7">
        <f>D9*H9</f>
        <v>1</v>
      </c>
    </row>
    <row r="10" spans="2:15" x14ac:dyDescent="0.2">
      <c r="B10" s="34" t="s">
        <v>13</v>
      </c>
      <c r="C10" s="34"/>
      <c r="D10" s="8">
        <v>1</v>
      </c>
      <c r="E10" s="6">
        <v>5</v>
      </c>
      <c r="F10" s="6">
        <v>7</v>
      </c>
      <c r="G10" s="6">
        <v>10</v>
      </c>
      <c r="H10" s="8">
        <v>1</v>
      </c>
      <c r="I10" s="6">
        <f>D10*H10</f>
        <v>1</v>
      </c>
    </row>
    <row r="11" spans="2:15" ht="15.75" customHeight="1" x14ac:dyDescent="0.2">
      <c r="B11" s="33" t="s">
        <v>39</v>
      </c>
      <c r="C11" s="33"/>
      <c r="D11" s="33"/>
      <c r="E11" s="33"/>
      <c r="F11" s="33"/>
      <c r="G11" s="33"/>
      <c r="H11" s="33"/>
      <c r="I11" s="7">
        <f>+I6+I7+I8+I9+I10</f>
        <v>9</v>
      </c>
    </row>
    <row r="12" spans="2:15" ht="15.75" customHeight="1" x14ac:dyDescent="0.2">
      <c r="B12" s="17"/>
      <c r="C12" s="17"/>
      <c r="D12" s="17"/>
      <c r="E12" s="17"/>
      <c r="F12" s="17"/>
      <c r="G12" s="17"/>
      <c r="H12" s="17"/>
      <c r="I12" s="18"/>
    </row>
    <row r="14" spans="2:15" ht="15.75" x14ac:dyDescent="0.25">
      <c r="B14" s="30" t="s">
        <v>15</v>
      </c>
      <c r="C14" s="30"/>
      <c r="D14" s="30"/>
      <c r="E14" s="30"/>
      <c r="F14" s="30"/>
      <c r="G14" s="30"/>
    </row>
    <row r="15" spans="2:15" ht="15.75" x14ac:dyDescent="0.25">
      <c r="B15" s="5"/>
      <c r="C15" s="5"/>
      <c r="D15" s="5"/>
      <c r="E15" s="5"/>
      <c r="F15" s="5"/>
      <c r="G15" s="5"/>
    </row>
    <row r="16" spans="2:15" ht="15.75" x14ac:dyDescent="0.25">
      <c r="B16" s="5"/>
      <c r="C16" s="30"/>
      <c r="D16" s="30"/>
      <c r="E16" s="30"/>
      <c r="F16" s="30"/>
      <c r="G16" s="35" t="s">
        <v>14</v>
      </c>
      <c r="H16" s="4"/>
      <c r="I16" s="4"/>
      <c r="J16" s="35" t="s">
        <v>21</v>
      </c>
      <c r="K16" s="35"/>
      <c r="L16" s="35"/>
      <c r="M16" s="35"/>
      <c r="N16" s="35"/>
      <c r="O16" s="35"/>
    </row>
    <row r="17" spans="2:15" ht="15.75" x14ac:dyDescent="0.25">
      <c r="B17" s="5"/>
      <c r="C17" s="30"/>
      <c r="D17" s="30"/>
      <c r="E17" s="30"/>
      <c r="F17" s="30"/>
      <c r="G17" s="35"/>
      <c r="J17" s="10" t="s">
        <v>16</v>
      </c>
      <c r="K17" s="10" t="s">
        <v>17</v>
      </c>
      <c r="L17" s="10" t="s">
        <v>18</v>
      </c>
      <c r="M17" s="10" t="s">
        <v>6</v>
      </c>
      <c r="N17" s="10" t="s">
        <v>19</v>
      </c>
      <c r="O17" s="10" t="s">
        <v>20</v>
      </c>
    </row>
    <row r="18" spans="2:15" x14ac:dyDescent="0.2">
      <c r="B18" s="13">
        <v>1</v>
      </c>
      <c r="C18" s="33" t="s">
        <v>22</v>
      </c>
      <c r="D18" s="33"/>
      <c r="E18" s="33"/>
      <c r="F18" s="33"/>
      <c r="G18" s="15">
        <v>3</v>
      </c>
      <c r="H18" s="4"/>
      <c r="I18" s="4"/>
      <c r="J18" s="11">
        <v>0</v>
      </c>
      <c r="K18" s="11">
        <v>1</v>
      </c>
      <c r="L18" s="11">
        <v>2</v>
      </c>
      <c r="M18" s="11">
        <v>3</v>
      </c>
      <c r="N18" s="11">
        <v>4</v>
      </c>
      <c r="O18" s="11">
        <v>5</v>
      </c>
    </row>
    <row r="19" spans="2:15" x14ac:dyDescent="0.2">
      <c r="B19" s="12">
        <v>2</v>
      </c>
      <c r="C19" s="34" t="s">
        <v>23</v>
      </c>
      <c r="D19" s="34"/>
      <c r="E19" s="34"/>
      <c r="F19" s="34"/>
      <c r="G19" s="15">
        <v>3</v>
      </c>
      <c r="H19" s="4"/>
      <c r="I19" s="4"/>
      <c r="J19" s="4"/>
      <c r="K19" s="4"/>
      <c r="L19" s="4"/>
    </row>
    <row r="20" spans="2:15" x14ac:dyDescent="0.2">
      <c r="B20" s="13">
        <v>3</v>
      </c>
      <c r="C20" s="33" t="s">
        <v>24</v>
      </c>
      <c r="D20" s="33"/>
      <c r="E20" s="33"/>
      <c r="F20" s="33"/>
      <c r="G20" s="15">
        <v>3</v>
      </c>
      <c r="H20" s="4"/>
      <c r="I20" s="4"/>
      <c r="J20" s="4"/>
      <c r="K20" s="4"/>
      <c r="L20" s="4"/>
    </row>
    <row r="21" spans="2:15" x14ac:dyDescent="0.2">
      <c r="B21" s="12">
        <v>4</v>
      </c>
      <c r="C21" s="34" t="s">
        <v>25</v>
      </c>
      <c r="D21" s="34"/>
      <c r="E21" s="34"/>
      <c r="F21" s="34"/>
      <c r="G21" s="15">
        <v>5</v>
      </c>
      <c r="H21" s="4"/>
      <c r="I21" s="4"/>
      <c r="J21" s="4"/>
      <c r="K21" s="4"/>
      <c r="L21" s="4"/>
    </row>
    <row r="22" spans="2:15" x14ac:dyDescent="0.2">
      <c r="B22" s="13">
        <v>5</v>
      </c>
      <c r="C22" s="33" t="s">
        <v>26</v>
      </c>
      <c r="D22" s="33"/>
      <c r="E22" s="33"/>
      <c r="F22" s="33"/>
      <c r="G22" s="15">
        <v>5</v>
      </c>
      <c r="H22" s="4"/>
      <c r="I22" s="4"/>
      <c r="J22" s="36" t="s">
        <v>37</v>
      </c>
      <c r="K22" s="36"/>
      <c r="L22" s="36"/>
    </row>
    <row r="23" spans="2:15" x14ac:dyDescent="0.2">
      <c r="B23" s="12">
        <v>6</v>
      </c>
      <c r="C23" s="34" t="s">
        <v>27</v>
      </c>
      <c r="D23" s="34"/>
      <c r="E23" s="34"/>
      <c r="F23" s="34"/>
      <c r="G23" s="15">
        <v>0</v>
      </c>
      <c r="H23" s="4"/>
      <c r="I23" s="4"/>
      <c r="J23" s="16" t="s">
        <v>36</v>
      </c>
      <c r="K23" s="19">
        <f>(G32*0.01)+0.65</f>
        <v>1.1100000000000001</v>
      </c>
      <c r="L23" s="4"/>
    </row>
    <row r="24" spans="2:15" x14ac:dyDescent="0.2">
      <c r="B24" s="13">
        <v>7</v>
      </c>
      <c r="C24" s="33" t="s">
        <v>28</v>
      </c>
      <c r="D24" s="33"/>
      <c r="E24" s="33"/>
      <c r="F24" s="33"/>
      <c r="G24" s="15">
        <v>4</v>
      </c>
      <c r="H24" s="4"/>
      <c r="I24" s="4"/>
      <c r="J24" s="4"/>
      <c r="K24" s="4"/>
      <c r="L24" s="4"/>
    </row>
    <row r="25" spans="2:15" x14ac:dyDescent="0.2">
      <c r="B25" s="12">
        <v>8</v>
      </c>
      <c r="C25" s="34" t="s">
        <v>29</v>
      </c>
      <c r="D25" s="34"/>
      <c r="E25" s="34"/>
      <c r="F25" s="34"/>
      <c r="G25" s="15">
        <v>0</v>
      </c>
      <c r="H25" s="4"/>
      <c r="I25" s="4"/>
      <c r="J25" s="4"/>
      <c r="K25" s="4"/>
      <c r="L25" s="4"/>
    </row>
    <row r="26" spans="2:15" x14ac:dyDescent="0.2">
      <c r="B26" s="13">
        <v>9</v>
      </c>
      <c r="C26" s="33" t="s">
        <v>30</v>
      </c>
      <c r="D26" s="33"/>
      <c r="E26" s="33"/>
      <c r="F26" s="33"/>
      <c r="G26" s="15">
        <v>3</v>
      </c>
      <c r="H26" s="4"/>
      <c r="I26" s="4"/>
      <c r="J26" s="4" t="s">
        <v>41</v>
      </c>
      <c r="K26" s="4"/>
      <c r="L26" s="4"/>
    </row>
    <row r="27" spans="2:15" x14ac:dyDescent="0.2">
      <c r="B27" s="12">
        <v>10</v>
      </c>
      <c r="C27" s="34" t="s">
        <v>31</v>
      </c>
      <c r="D27" s="34"/>
      <c r="E27" s="34"/>
      <c r="F27" s="34"/>
      <c r="G27" s="15">
        <v>4</v>
      </c>
      <c r="H27" s="4"/>
      <c r="I27" s="4"/>
      <c r="J27" s="4" t="s">
        <v>40</v>
      </c>
      <c r="K27" s="19">
        <f>K23*I11</f>
        <v>9.99</v>
      </c>
      <c r="L27" s="4"/>
    </row>
    <row r="28" spans="2:15" x14ac:dyDescent="0.2">
      <c r="B28" s="13">
        <v>11</v>
      </c>
      <c r="C28" s="33" t="s">
        <v>32</v>
      </c>
      <c r="D28" s="33"/>
      <c r="E28" s="33"/>
      <c r="F28" s="33"/>
      <c r="G28" s="15">
        <v>4</v>
      </c>
      <c r="H28" s="4"/>
      <c r="I28" s="4"/>
      <c r="J28" s="4"/>
      <c r="K28" s="4"/>
      <c r="L28" s="4"/>
    </row>
    <row r="29" spans="2:15" x14ac:dyDescent="0.2">
      <c r="B29" s="12">
        <v>12</v>
      </c>
      <c r="C29" s="34" t="s">
        <v>33</v>
      </c>
      <c r="D29" s="34"/>
      <c r="E29" s="34"/>
      <c r="F29" s="34"/>
      <c r="G29" s="15">
        <v>4</v>
      </c>
      <c r="H29" s="4"/>
      <c r="I29" s="4"/>
      <c r="J29" s="4"/>
      <c r="K29" s="4"/>
      <c r="L29" s="4"/>
    </row>
    <row r="30" spans="2:15" x14ac:dyDescent="0.2">
      <c r="B30" s="13">
        <v>13</v>
      </c>
      <c r="C30" s="33" t="s">
        <v>34</v>
      </c>
      <c r="D30" s="33"/>
      <c r="E30" s="33"/>
      <c r="F30" s="33"/>
      <c r="G30" s="15">
        <v>4</v>
      </c>
      <c r="H30" s="4"/>
      <c r="I30" s="4"/>
      <c r="J30" s="4"/>
      <c r="K30" s="4"/>
      <c r="L30" s="4"/>
    </row>
    <row r="31" spans="2:15" x14ac:dyDescent="0.2">
      <c r="B31" s="12">
        <v>14</v>
      </c>
      <c r="C31" s="34" t="s">
        <v>35</v>
      </c>
      <c r="D31" s="34"/>
      <c r="E31" s="34"/>
      <c r="F31" s="34"/>
      <c r="G31" s="15">
        <v>4</v>
      </c>
      <c r="H31" s="4"/>
      <c r="I31" s="4"/>
      <c r="J31" s="4"/>
      <c r="K31" s="4"/>
      <c r="L31" s="4"/>
    </row>
    <row r="32" spans="2:15" x14ac:dyDescent="0.2">
      <c r="B32" s="31" t="s">
        <v>38</v>
      </c>
      <c r="C32" s="31"/>
      <c r="D32" s="31"/>
      <c r="E32" s="31"/>
      <c r="F32" s="31"/>
      <c r="G32" s="14">
        <f>G18+G19+G20+G21+G22+G23+G24+G25+G26+G27+G28+G29+G30+G31</f>
        <v>46</v>
      </c>
    </row>
    <row r="35" spans="2:10" ht="15.75" x14ac:dyDescent="0.25">
      <c r="B35" s="30" t="s">
        <v>42</v>
      </c>
      <c r="C35" s="30"/>
      <c r="D35" s="30"/>
      <c r="E35" s="30"/>
      <c r="F35" s="30"/>
      <c r="G35" s="30"/>
    </row>
    <row r="37" spans="2:10" x14ac:dyDescent="0.2">
      <c r="B37" s="37" t="s">
        <v>43</v>
      </c>
      <c r="C37" s="37"/>
      <c r="D37" s="37"/>
      <c r="E37" s="37"/>
      <c r="F37" s="37"/>
      <c r="G37" s="37"/>
      <c r="H37" s="9"/>
    </row>
    <row r="38" spans="2:10" x14ac:dyDescent="0.2">
      <c r="B38" s="9"/>
      <c r="C38" s="9"/>
      <c r="D38" s="9"/>
      <c r="E38" s="9"/>
      <c r="F38" s="9"/>
      <c r="G38" s="9"/>
      <c r="H38" s="9"/>
    </row>
    <row r="39" spans="2:10" x14ac:dyDescent="0.2">
      <c r="C39" s="38" t="s">
        <v>44</v>
      </c>
      <c r="D39" s="38"/>
      <c r="F39" s="39" t="s">
        <v>45</v>
      </c>
      <c r="G39" s="39"/>
    </row>
    <row r="42" spans="2:10" x14ac:dyDescent="0.2">
      <c r="C42" s="2" t="s">
        <v>46</v>
      </c>
      <c r="D42" s="20">
        <v>9.99</v>
      </c>
      <c r="F42" s="2" t="s">
        <v>47</v>
      </c>
      <c r="G42" s="20">
        <f>D45</f>
        <v>0.19980000000000001</v>
      </c>
    </row>
    <row r="43" spans="2:10" x14ac:dyDescent="0.2">
      <c r="D43" s="19">
        <v>50</v>
      </c>
      <c r="E43" s="2" t="s">
        <v>48</v>
      </c>
      <c r="G43" s="19">
        <v>2</v>
      </c>
      <c r="H43" s="2" t="s">
        <v>49</v>
      </c>
    </row>
    <row r="45" spans="2:10" x14ac:dyDescent="0.2">
      <c r="C45" s="2" t="s">
        <v>46</v>
      </c>
      <c r="D45" s="3">
        <f>D42/D43</f>
        <v>0.19980000000000001</v>
      </c>
      <c r="F45" s="2" t="s">
        <v>47</v>
      </c>
      <c r="G45" s="3">
        <f>G42/G43</f>
        <v>9.9900000000000003E-2</v>
      </c>
      <c r="J45" s="2">
        <f>G45*1900</f>
        <v>189.81</v>
      </c>
    </row>
    <row r="47" spans="2:10" x14ac:dyDescent="0.2">
      <c r="B47" s="21" t="s">
        <v>50</v>
      </c>
    </row>
    <row r="48" spans="2:10" x14ac:dyDescent="0.2">
      <c r="B48" s="21" t="s">
        <v>51</v>
      </c>
    </row>
    <row r="51" spans="6:6" x14ac:dyDescent="0.2">
      <c r="F51" s="2" t="s">
        <v>53</v>
      </c>
    </row>
    <row r="52" spans="6:6" x14ac:dyDescent="0.2">
      <c r="F52" s="2" t="s">
        <v>52</v>
      </c>
    </row>
  </sheetData>
  <mergeCells count="36">
    <mergeCell ref="I4:I5"/>
    <mergeCell ref="B2:F2"/>
    <mergeCell ref="B4:C5"/>
    <mergeCell ref="D4:D5"/>
    <mergeCell ref="E4:G4"/>
    <mergeCell ref="H4:H5"/>
    <mergeCell ref="C19:F19"/>
    <mergeCell ref="B6:C6"/>
    <mergeCell ref="B7:C7"/>
    <mergeCell ref="B8:C8"/>
    <mergeCell ref="B9:C9"/>
    <mergeCell ref="B10:C10"/>
    <mergeCell ref="B11:H11"/>
    <mergeCell ref="B14:G14"/>
    <mergeCell ref="C16:F17"/>
    <mergeCell ref="G16:G17"/>
    <mergeCell ref="J16:O16"/>
    <mergeCell ref="C18:F18"/>
    <mergeCell ref="C30:F30"/>
    <mergeCell ref="C20:F20"/>
    <mergeCell ref="C21:F21"/>
    <mergeCell ref="C22:F22"/>
    <mergeCell ref="J22:L22"/>
    <mergeCell ref="C23:F23"/>
    <mergeCell ref="C24:F24"/>
    <mergeCell ref="C25:F25"/>
    <mergeCell ref="C26:F26"/>
    <mergeCell ref="C27:F27"/>
    <mergeCell ref="C28:F28"/>
    <mergeCell ref="C29:F29"/>
    <mergeCell ref="C31:F31"/>
    <mergeCell ref="B32:F32"/>
    <mergeCell ref="B35:G35"/>
    <mergeCell ref="B37:G37"/>
    <mergeCell ref="C39:D39"/>
    <mergeCell ref="F39:G3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2:O52"/>
  <sheetViews>
    <sheetView showGridLines="0" topLeftCell="A25" workbookViewId="0">
      <selection activeCell="I46" sqref="I46"/>
    </sheetView>
  </sheetViews>
  <sheetFormatPr baseColWidth="10" defaultRowHeight="15" x14ac:dyDescent="0.2"/>
  <cols>
    <col min="1" max="16384" width="11.42578125" style="2"/>
  </cols>
  <sheetData>
    <row r="2" spans="2:15" ht="15.75" x14ac:dyDescent="0.25">
      <c r="B2" s="30" t="s">
        <v>1</v>
      </c>
      <c r="C2" s="30"/>
      <c r="D2" s="30"/>
      <c r="E2" s="30"/>
      <c r="F2" s="30"/>
    </row>
    <row r="4" spans="2:15" x14ac:dyDescent="0.2">
      <c r="B4" s="32" t="s">
        <v>2</v>
      </c>
      <c r="C4" s="32"/>
      <c r="D4" s="32" t="s">
        <v>3</v>
      </c>
      <c r="E4" s="31" t="s">
        <v>4</v>
      </c>
      <c r="F4" s="31"/>
      <c r="G4" s="31"/>
      <c r="H4" s="32" t="s">
        <v>14</v>
      </c>
      <c r="I4" s="32" t="s">
        <v>8</v>
      </c>
      <c r="J4" s="4"/>
    </row>
    <row r="5" spans="2:15" x14ac:dyDescent="0.2">
      <c r="B5" s="32"/>
      <c r="C5" s="32"/>
      <c r="D5" s="32"/>
      <c r="E5" s="7" t="s">
        <v>5</v>
      </c>
      <c r="F5" s="7" t="s">
        <v>6</v>
      </c>
      <c r="G5" s="7" t="s">
        <v>7</v>
      </c>
      <c r="H5" s="32"/>
      <c r="I5" s="32"/>
      <c r="J5" s="4"/>
    </row>
    <row r="6" spans="2:15" x14ac:dyDescent="0.2">
      <c r="B6" s="34" t="s">
        <v>9</v>
      </c>
      <c r="C6" s="34"/>
      <c r="D6" s="8">
        <v>1</v>
      </c>
      <c r="E6" s="6">
        <v>3</v>
      </c>
      <c r="F6" s="6">
        <v>4</v>
      </c>
      <c r="G6" s="6">
        <v>6</v>
      </c>
      <c r="H6" s="8">
        <v>3</v>
      </c>
      <c r="I6" s="6">
        <f>D6*H6</f>
        <v>3</v>
      </c>
    </row>
    <row r="7" spans="2:15" x14ac:dyDescent="0.2">
      <c r="B7" s="33" t="s">
        <v>10</v>
      </c>
      <c r="C7" s="33"/>
      <c r="D7" s="8">
        <v>1</v>
      </c>
      <c r="E7" s="7">
        <v>4</v>
      </c>
      <c r="F7" s="7">
        <v>5</v>
      </c>
      <c r="G7" s="7">
        <v>7</v>
      </c>
      <c r="H7" s="8">
        <v>5</v>
      </c>
      <c r="I7" s="7">
        <f>D7*H7</f>
        <v>5</v>
      </c>
    </row>
    <row r="8" spans="2:15" x14ac:dyDescent="0.2">
      <c r="B8" s="34" t="s">
        <v>11</v>
      </c>
      <c r="C8" s="34"/>
      <c r="D8" s="8"/>
      <c r="E8" s="6">
        <v>3</v>
      </c>
      <c r="F8" s="6">
        <v>4</v>
      </c>
      <c r="G8" s="6">
        <v>6</v>
      </c>
      <c r="H8" s="8"/>
      <c r="I8" s="6">
        <f>D8*H8</f>
        <v>0</v>
      </c>
    </row>
    <row r="9" spans="2:15" x14ac:dyDescent="0.2">
      <c r="B9" s="33" t="s">
        <v>12</v>
      </c>
      <c r="C9" s="33"/>
      <c r="D9" s="8">
        <v>1</v>
      </c>
      <c r="E9" s="7">
        <v>7</v>
      </c>
      <c r="F9" s="7">
        <v>10</v>
      </c>
      <c r="G9" s="7">
        <v>15</v>
      </c>
      <c r="H9" s="8">
        <v>7</v>
      </c>
      <c r="I9" s="7">
        <f>D9*H9</f>
        <v>7</v>
      </c>
    </row>
    <row r="10" spans="2:15" x14ac:dyDescent="0.2">
      <c r="B10" s="34" t="s">
        <v>13</v>
      </c>
      <c r="C10" s="34"/>
      <c r="D10" s="8">
        <v>1</v>
      </c>
      <c r="E10" s="6">
        <v>5</v>
      </c>
      <c r="F10" s="6">
        <v>7</v>
      </c>
      <c r="G10" s="6">
        <v>10</v>
      </c>
      <c r="H10" s="8">
        <v>5</v>
      </c>
      <c r="I10" s="6">
        <f>D10*H10</f>
        <v>5</v>
      </c>
    </row>
    <row r="11" spans="2:15" ht="15.75" customHeight="1" x14ac:dyDescent="0.2">
      <c r="B11" s="33" t="s">
        <v>39</v>
      </c>
      <c r="C11" s="33"/>
      <c r="D11" s="33"/>
      <c r="E11" s="33"/>
      <c r="F11" s="33"/>
      <c r="G11" s="33"/>
      <c r="H11" s="33"/>
      <c r="I11" s="7">
        <f>+I6+I7+I8+I9+I10</f>
        <v>20</v>
      </c>
    </row>
    <row r="12" spans="2:15" ht="15.75" customHeight="1" x14ac:dyDescent="0.2">
      <c r="B12" s="17"/>
      <c r="C12" s="17"/>
      <c r="D12" s="17"/>
      <c r="E12" s="17"/>
      <c r="F12" s="17"/>
      <c r="G12" s="17"/>
      <c r="H12" s="17"/>
      <c r="I12" s="18"/>
    </row>
    <row r="14" spans="2:15" ht="15.75" x14ac:dyDescent="0.25">
      <c r="B14" s="30" t="s">
        <v>15</v>
      </c>
      <c r="C14" s="30"/>
      <c r="D14" s="30"/>
      <c r="E14" s="30"/>
      <c r="F14" s="30"/>
      <c r="G14" s="30"/>
    </row>
    <row r="15" spans="2:15" ht="15.75" x14ac:dyDescent="0.25">
      <c r="B15" s="23"/>
      <c r="C15" s="23"/>
      <c r="D15" s="23"/>
      <c r="E15" s="23"/>
      <c r="F15" s="23"/>
      <c r="G15" s="23"/>
    </row>
    <row r="16" spans="2:15" ht="15.75" x14ac:dyDescent="0.25">
      <c r="B16" s="23"/>
      <c r="C16" s="30"/>
      <c r="D16" s="30"/>
      <c r="E16" s="30"/>
      <c r="F16" s="30"/>
      <c r="G16" s="35" t="s">
        <v>14</v>
      </c>
      <c r="H16" s="4"/>
      <c r="I16" s="4"/>
      <c r="J16" s="35" t="s">
        <v>21</v>
      </c>
      <c r="K16" s="35"/>
      <c r="L16" s="35"/>
      <c r="M16" s="35"/>
      <c r="N16" s="35"/>
      <c r="O16" s="35"/>
    </row>
    <row r="17" spans="2:15" ht="15.75" x14ac:dyDescent="0.25">
      <c r="B17" s="23"/>
      <c r="C17" s="30"/>
      <c r="D17" s="30"/>
      <c r="E17" s="30"/>
      <c r="F17" s="30"/>
      <c r="G17" s="35"/>
      <c r="J17" s="10" t="s">
        <v>16</v>
      </c>
      <c r="K17" s="10" t="s">
        <v>17</v>
      </c>
      <c r="L17" s="10" t="s">
        <v>18</v>
      </c>
      <c r="M17" s="10" t="s">
        <v>6</v>
      </c>
      <c r="N17" s="10" t="s">
        <v>19</v>
      </c>
      <c r="O17" s="10" t="s">
        <v>20</v>
      </c>
    </row>
    <row r="18" spans="2:15" x14ac:dyDescent="0.2">
      <c r="B18" s="27">
        <v>1</v>
      </c>
      <c r="C18" s="33" t="s">
        <v>22</v>
      </c>
      <c r="D18" s="33"/>
      <c r="E18" s="33"/>
      <c r="F18" s="33"/>
      <c r="G18" s="15">
        <v>3</v>
      </c>
      <c r="H18" s="4"/>
      <c r="I18" s="4"/>
      <c r="J18" s="11">
        <v>0</v>
      </c>
      <c r="K18" s="11">
        <v>1</v>
      </c>
      <c r="L18" s="11">
        <v>2</v>
      </c>
      <c r="M18" s="11">
        <v>3</v>
      </c>
      <c r="N18" s="11">
        <v>4</v>
      </c>
      <c r="O18" s="11">
        <v>5</v>
      </c>
    </row>
    <row r="19" spans="2:15" x14ac:dyDescent="0.2">
      <c r="B19" s="26">
        <v>2</v>
      </c>
      <c r="C19" s="34" t="s">
        <v>23</v>
      </c>
      <c r="D19" s="34"/>
      <c r="E19" s="34"/>
      <c r="F19" s="34"/>
      <c r="G19" s="15">
        <v>3</v>
      </c>
      <c r="H19" s="4"/>
      <c r="I19" s="4"/>
      <c r="J19" s="4"/>
      <c r="K19" s="4"/>
      <c r="L19" s="4"/>
    </row>
    <row r="20" spans="2:15" x14ac:dyDescent="0.2">
      <c r="B20" s="27">
        <v>3</v>
      </c>
      <c r="C20" s="33" t="s">
        <v>24</v>
      </c>
      <c r="D20" s="33"/>
      <c r="E20" s="33"/>
      <c r="F20" s="33"/>
      <c r="G20" s="15">
        <v>4</v>
      </c>
      <c r="H20" s="4"/>
      <c r="I20" s="4"/>
      <c r="J20" s="4"/>
      <c r="K20" s="4"/>
      <c r="L20" s="4"/>
    </row>
    <row r="21" spans="2:15" x14ac:dyDescent="0.2">
      <c r="B21" s="26">
        <v>4</v>
      </c>
      <c r="C21" s="34" t="s">
        <v>25</v>
      </c>
      <c r="D21" s="34"/>
      <c r="E21" s="34"/>
      <c r="F21" s="34"/>
      <c r="G21" s="15">
        <v>4</v>
      </c>
      <c r="H21" s="4"/>
      <c r="I21" s="4"/>
      <c r="J21" s="4"/>
      <c r="K21" s="4"/>
      <c r="L21" s="4"/>
    </row>
    <row r="22" spans="2:15" x14ac:dyDescent="0.2">
      <c r="B22" s="27">
        <v>5</v>
      </c>
      <c r="C22" s="33" t="s">
        <v>26</v>
      </c>
      <c r="D22" s="33"/>
      <c r="E22" s="33"/>
      <c r="F22" s="33"/>
      <c r="G22" s="15">
        <v>1</v>
      </c>
      <c r="H22" s="4"/>
      <c r="I22" s="4"/>
      <c r="J22" s="36" t="s">
        <v>37</v>
      </c>
      <c r="K22" s="36"/>
      <c r="L22" s="36"/>
    </row>
    <row r="23" spans="2:15" x14ac:dyDescent="0.2">
      <c r="B23" s="26">
        <v>6</v>
      </c>
      <c r="C23" s="34" t="s">
        <v>27</v>
      </c>
      <c r="D23" s="34"/>
      <c r="E23" s="34"/>
      <c r="F23" s="34"/>
      <c r="G23" s="15">
        <v>0</v>
      </c>
      <c r="H23" s="4"/>
      <c r="I23" s="4"/>
      <c r="J23" s="25" t="s">
        <v>36</v>
      </c>
      <c r="K23" s="19">
        <f>(G32*0.01)+0.65</f>
        <v>1.03</v>
      </c>
      <c r="L23" s="4"/>
    </row>
    <row r="24" spans="2:15" x14ac:dyDescent="0.2">
      <c r="B24" s="27">
        <v>7</v>
      </c>
      <c r="C24" s="33" t="s">
        <v>28</v>
      </c>
      <c r="D24" s="33"/>
      <c r="E24" s="33"/>
      <c r="F24" s="33"/>
      <c r="G24" s="15">
        <v>3</v>
      </c>
      <c r="H24" s="4"/>
      <c r="I24" s="4"/>
      <c r="J24" s="4"/>
      <c r="K24" s="4"/>
      <c r="L24" s="4"/>
    </row>
    <row r="25" spans="2:15" x14ac:dyDescent="0.2">
      <c r="B25" s="26">
        <v>8</v>
      </c>
      <c r="C25" s="34" t="s">
        <v>29</v>
      </c>
      <c r="D25" s="34"/>
      <c r="E25" s="34"/>
      <c r="F25" s="34"/>
      <c r="G25" s="15">
        <v>0</v>
      </c>
      <c r="H25" s="4"/>
      <c r="I25" s="4"/>
      <c r="J25" s="4"/>
      <c r="K25" s="4"/>
      <c r="L25" s="4"/>
    </row>
    <row r="26" spans="2:15" x14ac:dyDescent="0.2">
      <c r="B26" s="27">
        <v>9</v>
      </c>
      <c r="C26" s="33" t="s">
        <v>30</v>
      </c>
      <c r="D26" s="33"/>
      <c r="E26" s="33"/>
      <c r="F26" s="33"/>
      <c r="G26" s="15">
        <v>3</v>
      </c>
      <c r="H26" s="4"/>
      <c r="I26" s="4"/>
      <c r="J26" s="4" t="s">
        <v>41</v>
      </c>
      <c r="K26" s="4"/>
      <c r="L26" s="4"/>
    </row>
    <row r="27" spans="2:15" x14ac:dyDescent="0.2">
      <c r="B27" s="26">
        <v>10</v>
      </c>
      <c r="C27" s="34" t="s">
        <v>31</v>
      </c>
      <c r="D27" s="34"/>
      <c r="E27" s="34"/>
      <c r="F27" s="34"/>
      <c r="G27" s="15">
        <v>3</v>
      </c>
      <c r="H27" s="4"/>
      <c r="I27" s="4"/>
      <c r="J27" s="4" t="s">
        <v>40</v>
      </c>
      <c r="K27" s="19">
        <f>K23*I11</f>
        <v>20.6</v>
      </c>
      <c r="L27" s="4"/>
    </row>
    <row r="28" spans="2:15" x14ac:dyDescent="0.2">
      <c r="B28" s="27">
        <v>11</v>
      </c>
      <c r="C28" s="33" t="s">
        <v>32</v>
      </c>
      <c r="D28" s="33"/>
      <c r="E28" s="33"/>
      <c r="F28" s="33"/>
      <c r="G28" s="15">
        <v>3</v>
      </c>
      <c r="H28" s="4"/>
      <c r="I28" s="4"/>
      <c r="J28" s="4"/>
      <c r="K28" s="4"/>
      <c r="L28" s="4"/>
    </row>
    <row r="29" spans="2:15" x14ac:dyDescent="0.2">
      <c r="B29" s="26">
        <v>12</v>
      </c>
      <c r="C29" s="34" t="s">
        <v>33</v>
      </c>
      <c r="D29" s="34"/>
      <c r="E29" s="34"/>
      <c r="F29" s="34"/>
      <c r="G29" s="15">
        <v>3</v>
      </c>
      <c r="H29" s="4"/>
      <c r="I29" s="4"/>
      <c r="J29" s="4"/>
      <c r="K29" s="4"/>
      <c r="L29" s="4"/>
    </row>
    <row r="30" spans="2:15" x14ac:dyDescent="0.2">
      <c r="B30" s="27">
        <v>13</v>
      </c>
      <c r="C30" s="33" t="s">
        <v>34</v>
      </c>
      <c r="D30" s="33"/>
      <c r="E30" s="33"/>
      <c r="F30" s="33"/>
      <c r="G30" s="15">
        <v>4</v>
      </c>
      <c r="H30" s="4"/>
      <c r="I30" s="4"/>
      <c r="J30" s="4"/>
      <c r="K30" s="4"/>
      <c r="L30" s="4"/>
    </row>
    <row r="31" spans="2:15" x14ac:dyDescent="0.2">
      <c r="B31" s="26">
        <v>14</v>
      </c>
      <c r="C31" s="34" t="s">
        <v>35</v>
      </c>
      <c r="D31" s="34"/>
      <c r="E31" s="34"/>
      <c r="F31" s="34"/>
      <c r="G31" s="15">
        <v>4</v>
      </c>
      <c r="H31" s="4"/>
      <c r="I31" s="4"/>
      <c r="J31" s="4"/>
      <c r="K31" s="4"/>
      <c r="L31" s="4"/>
    </row>
    <row r="32" spans="2:15" x14ac:dyDescent="0.2">
      <c r="B32" s="31" t="s">
        <v>38</v>
      </c>
      <c r="C32" s="31"/>
      <c r="D32" s="31"/>
      <c r="E32" s="31"/>
      <c r="F32" s="31"/>
      <c r="G32" s="24">
        <f>G18+G19+G20+G21+G22+G23+G24+G25+G26+G27+G28+G29+G30+G31</f>
        <v>38</v>
      </c>
    </row>
    <row r="35" spans="2:9" ht="15.75" x14ac:dyDescent="0.25">
      <c r="B35" s="30" t="s">
        <v>42</v>
      </c>
      <c r="C35" s="30"/>
      <c r="D35" s="30"/>
      <c r="E35" s="30"/>
      <c r="F35" s="30"/>
      <c r="G35" s="30"/>
    </row>
    <row r="37" spans="2:9" x14ac:dyDescent="0.2">
      <c r="B37" s="37" t="s">
        <v>43</v>
      </c>
      <c r="C37" s="37"/>
      <c r="D37" s="37"/>
      <c r="E37" s="37"/>
      <c r="F37" s="37"/>
      <c r="G37" s="37"/>
      <c r="H37" s="9"/>
    </row>
    <row r="38" spans="2:9" x14ac:dyDescent="0.2">
      <c r="B38" s="9"/>
      <c r="C38" s="9"/>
      <c r="D38" s="9"/>
      <c r="E38" s="9"/>
      <c r="F38" s="9"/>
      <c r="G38" s="9"/>
      <c r="H38" s="9"/>
    </row>
    <row r="39" spans="2:9" x14ac:dyDescent="0.2">
      <c r="C39" s="38" t="s">
        <v>44</v>
      </c>
      <c r="D39" s="38"/>
      <c r="F39" s="39" t="s">
        <v>45</v>
      </c>
      <c r="G39" s="39"/>
    </row>
    <row r="42" spans="2:9" x14ac:dyDescent="0.2">
      <c r="C42" s="2" t="s">
        <v>46</v>
      </c>
      <c r="D42" s="20">
        <v>20.6</v>
      </c>
      <c r="F42" s="2" t="s">
        <v>47</v>
      </c>
      <c r="G42" s="20">
        <f>D45</f>
        <v>0.41200000000000003</v>
      </c>
    </row>
    <row r="43" spans="2:9" x14ac:dyDescent="0.2">
      <c r="D43" s="19">
        <v>50</v>
      </c>
      <c r="E43" s="2" t="s">
        <v>48</v>
      </c>
      <c r="G43" s="19">
        <v>2</v>
      </c>
      <c r="H43" s="2" t="s">
        <v>49</v>
      </c>
    </row>
    <row r="45" spans="2:9" x14ac:dyDescent="0.2">
      <c r="C45" s="2" t="s">
        <v>46</v>
      </c>
      <c r="D45" s="22">
        <f>D42/D43</f>
        <v>0.41200000000000003</v>
      </c>
      <c r="F45" s="2" t="s">
        <v>47</v>
      </c>
      <c r="G45" s="22">
        <f>G42/G43</f>
        <v>0.20600000000000002</v>
      </c>
      <c r="I45" s="2">
        <f>G45*1900</f>
        <v>391.40000000000003</v>
      </c>
    </row>
    <row r="47" spans="2:9" x14ac:dyDescent="0.2">
      <c r="B47" s="21" t="s">
        <v>50</v>
      </c>
    </row>
    <row r="48" spans="2:9" x14ac:dyDescent="0.2">
      <c r="B48" s="21" t="s">
        <v>51</v>
      </c>
    </row>
    <row r="51" spans="6:6" x14ac:dyDescent="0.2">
      <c r="F51" s="2" t="s">
        <v>53</v>
      </c>
    </row>
    <row r="52" spans="6:6" x14ac:dyDescent="0.2">
      <c r="F52" s="2" t="s">
        <v>52</v>
      </c>
    </row>
  </sheetData>
  <mergeCells count="36">
    <mergeCell ref="C31:F31"/>
    <mergeCell ref="B32:F32"/>
    <mergeCell ref="B35:G35"/>
    <mergeCell ref="B37:G37"/>
    <mergeCell ref="C39:D39"/>
    <mergeCell ref="F39:G39"/>
    <mergeCell ref="C25:F25"/>
    <mergeCell ref="C26:F26"/>
    <mergeCell ref="C27:F27"/>
    <mergeCell ref="C28:F28"/>
    <mergeCell ref="C29:F29"/>
    <mergeCell ref="C30:F30"/>
    <mergeCell ref="C20:F20"/>
    <mergeCell ref="C21:F21"/>
    <mergeCell ref="C22:F22"/>
    <mergeCell ref="J22:L22"/>
    <mergeCell ref="C23:F23"/>
    <mergeCell ref="C24:F24"/>
    <mergeCell ref="B14:G14"/>
    <mergeCell ref="C16:F17"/>
    <mergeCell ref="G16:G17"/>
    <mergeCell ref="J16:O16"/>
    <mergeCell ref="C18:F18"/>
    <mergeCell ref="C19:F19"/>
    <mergeCell ref="B6:C6"/>
    <mergeCell ref="B7:C7"/>
    <mergeCell ref="B8:C8"/>
    <mergeCell ref="B9:C9"/>
    <mergeCell ref="B10:C10"/>
    <mergeCell ref="B11:H11"/>
    <mergeCell ref="B2:F2"/>
    <mergeCell ref="B4:C5"/>
    <mergeCell ref="D4:D5"/>
    <mergeCell ref="E4:G4"/>
    <mergeCell ref="H4:H5"/>
    <mergeCell ref="I4:I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2:O52"/>
  <sheetViews>
    <sheetView showGridLines="0" topLeftCell="A19" workbookViewId="0">
      <selection activeCell="I40" sqref="I40"/>
    </sheetView>
  </sheetViews>
  <sheetFormatPr baseColWidth="10" defaultRowHeight="15" x14ac:dyDescent="0.2"/>
  <cols>
    <col min="1" max="16384" width="11.42578125" style="2"/>
  </cols>
  <sheetData>
    <row r="2" spans="2:15" ht="15.75" x14ac:dyDescent="0.25">
      <c r="B2" s="30" t="s">
        <v>1</v>
      </c>
      <c r="C2" s="30"/>
      <c r="D2" s="30"/>
      <c r="E2" s="30"/>
      <c r="F2" s="30"/>
    </row>
    <row r="4" spans="2:15" x14ac:dyDescent="0.2">
      <c r="B4" s="32" t="s">
        <v>2</v>
      </c>
      <c r="C4" s="32"/>
      <c r="D4" s="32" t="s">
        <v>3</v>
      </c>
      <c r="E4" s="31" t="s">
        <v>4</v>
      </c>
      <c r="F4" s="31"/>
      <c r="G4" s="31"/>
      <c r="H4" s="32" t="s">
        <v>14</v>
      </c>
      <c r="I4" s="32" t="s">
        <v>8</v>
      </c>
      <c r="J4" s="4"/>
    </row>
    <row r="5" spans="2:15" x14ac:dyDescent="0.2">
      <c r="B5" s="32"/>
      <c r="C5" s="32"/>
      <c r="D5" s="32"/>
      <c r="E5" s="7" t="s">
        <v>5</v>
      </c>
      <c r="F5" s="7" t="s">
        <v>6</v>
      </c>
      <c r="G5" s="7" t="s">
        <v>7</v>
      </c>
      <c r="H5" s="32"/>
      <c r="I5" s="32"/>
      <c r="J5" s="4"/>
    </row>
    <row r="6" spans="2:15" x14ac:dyDescent="0.2">
      <c r="B6" s="34" t="s">
        <v>9</v>
      </c>
      <c r="C6" s="34"/>
      <c r="D6" s="8">
        <v>1</v>
      </c>
      <c r="E6" s="6">
        <v>3</v>
      </c>
      <c r="F6" s="6">
        <v>4</v>
      </c>
      <c r="G6" s="6">
        <v>6</v>
      </c>
      <c r="H6" s="8">
        <v>4</v>
      </c>
      <c r="I6" s="6">
        <f>D6*H6</f>
        <v>4</v>
      </c>
    </row>
    <row r="7" spans="2:15" x14ac:dyDescent="0.2">
      <c r="B7" s="33" t="s">
        <v>10</v>
      </c>
      <c r="C7" s="33"/>
      <c r="D7" s="8">
        <v>1</v>
      </c>
      <c r="E7" s="7">
        <v>4</v>
      </c>
      <c r="F7" s="7">
        <v>5</v>
      </c>
      <c r="G7" s="7">
        <v>7</v>
      </c>
      <c r="H7" s="8">
        <v>5</v>
      </c>
      <c r="I7" s="7">
        <f>D7*H7</f>
        <v>5</v>
      </c>
    </row>
    <row r="8" spans="2:15" x14ac:dyDescent="0.2">
      <c r="B8" s="34" t="s">
        <v>11</v>
      </c>
      <c r="C8" s="34"/>
      <c r="D8" s="8">
        <v>1</v>
      </c>
      <c r="E8" s="6">
        <v>3</v>
      </c>
      <c r="F8" s="6">
        <v>4</v>
      </c>
      <c r="G8" s="6">
        <v>6</v>
      </c>
      <c r="H8" s="8">
        <v>4</v>
      </c>
      <c r="I8" s="6">
        <f>D8*H8</f>
        <v>4</v>
      </c>
    </row>
    <row r="9" spans="2:15" x14ac:dyDescent="0.2">
      <c r="B9" s="33" t="s">
        <v>12</v>
      </c>
      <c r="C9" s="33"/>
      <c r="D9" s="8">
        <v>1</v>
      </c>
      <c r="E9" s="7">
        <v>7</v>
      </c>
      <c r="F9" s="7">
        <v>10</v>
      </c>
      <c r="G9" s="7">
        <v>15</v>
      </c>
      <c r="H9" s="8">
        <v>10</v>
      </c>
      <c r="I9" s="7">
        <f>D9*H9</f>
        <v>10</v>
      </c>
    </row>
    <row r="10" spans="2:15" x14ac:dyDescent="0.2">
      <c r="B10" s="34" t="s">
        <v>13</v>
      </c>
      <c r="C10" s="34"/>
      <c r="D10" s="8">
        <v>1</v>
      </c>
      <c r="E10" s="6">
        <v>5</v>
      </c>
      <c r="F10" s="6">
        <v>7</v>
      </c>
      <c r="G10" s="6">
        <v>10</v>
      </c>
      <c r="H10" s="8">
        <v>7</v>
      </c>
      <c r="I10" s="6">
        <f>D10*H10</f>
        <v>7</v>
      </c>
    </row>
    <row r="11" spans="2:15" ht="15.75" customHeight="1" x14ac:dyDescent="0.2">
      <c r="B11" s="33" t="s">
        <v>39</v>
      </c>
      <c r="C11" s="33"/>
      <c r="D11" s="33"/>
      <c r="E11" s="33"/>
      <c r="F11" s="33"/>
      <c r="G11" s="33"/>
      <c r="H11" s="33"/>
      <c r="I11" s="7">
        <f>+I6+I7+I8+I9+I10</f>
        <v>30</v>
      </c>
    </row>
    <row r="12" spans="2:15" ht="15.75" customHeight="1" x14ac:dyDescent="0.2">
      <c r="B12" s="17"/>
      <c r="C12" s="17"/>
      <c r="D12" s="17"/>
      <c r="E12" s="17"/>
      <c r="F12" s="17"/>
      <c r="G12" s="17"/>
      <c r="H12" s="17"/>
      <c r="I12" s="18"/>
    </row>
    <row r="14" spans="2:15" ht="15.75" x14ac:dyDescent="0.25">
      <c r="B14" s="30" t="s">
        <v>15</v>
      </c>
      <c r="C14" s="30"/>
      <c r="D14" s="30"/>
      <c r="E14" s="30"/>
      <c r="F14" s="30"/>
      <c r="G14" s="30"/>
    </row>
    <row r="15" spans="2:15" ht="15.75" x14ac:dyDescent="0.25">
      <c r="B15" s="23"/>
      <c r="C15" s="23"/>
      <c r="D15" s="23"/>
      <c r="E15" s="23"/>
      <c r="F15" s="23"/>
      <c r="G15" s="23"/>
    </row>
    <row r="16" spans="2:15" ht="15.75" x14ac:dyDescent="0.25">
      <c r="B16" s="23"/>
      <c r="C16" s="30"/>
      <c r="D16" s="30"/>
      <c r="E16" s="30"/>
      <c r="F16" s="30"/>
      <c r="G16" s="35" t="s">
        <v>14</v>
      </c>
      <c r="H16" s="4"/>
      <c r="I16" s="4"/>
      <c r="J16" s="35" t="s">
        <v>21</v>
      </c>
      <c r="K16" s="35"/>
      <c r="L16" s="35"/>
      <c r="M16" s="35"/>
      <c r="N16" s="35"/>
      <c r="O16" s="35"/>
    </row>
    <row r="17" spans="2:15" ht="15.75" x14ac:dyDescent="0.25">
      <c r="B17" s="23"/>
      <c r="C17" s="30"/>
      <c r="D17" s="30"/>
      <c r="E17" s="30"/>
      <c r="F17" s="30"/>
      <c r="G17" s="35"/>
      <c r="J17" s="10" t="s">
        <v>16</v>
      </c>
      <c r="K17" s="10" t="s">
        <v>17</v>
      </c>
      <c r="L17" s="10" t="s">
        <v>18</v>
      </c>
      <c r="M17" s="10" t="s">
        <v>6</v>
      </c>
      <c r="N17" s="10" t="s">
        <v>19</v>
      </c>
      <c r="O17" s="10" t="s">
        <v>20</v>
      </c>
    </row>
    <row r="18" spans="2:15" x14ac:dyDescent="0.2">
      <c r="B18" s="27">
        <v>1</v>
      </c>
      <c r="C18" s="33" t="s">
        <v>22</v>
      </c>
      <c r="D18" s="33"/>
      <c r="E18" s="33"/>
      <c r="F18" s="33"/>
      <c r="G18" s="15">
        <v>3</v>
      </c>
      <c r="H18" s="4"/>
      <c r="I18" s="4"/>
      <c r="J18" s="11">
        <v>0</v>
      </c>
      <c r="K18" s="11">
        <v>1</v>
      </c>
      <c r="L18" s="11">
        <v>2</v>
      </c>
      <c r="M18" s="11">
        <v>3</v>
      </c>
      <c r="N18" s="11">
        <v>4</v>
      </c>
      <c r="O18" s="11">
        <v>5</v>
      </c>
    </row>
    <row r="19" spans="2:15" x14ac:dyDescent="0.2">
      <c r="B19" s="26">
        <v>2</v>
      </c>
      <c r="C19" s="34" t="s">
        <v>23</v>
      </c>
      <c r="D19" s="34"/>
      <c r="E19" s="34"/>
      <c r="F19" s="34"/>
      <c r="G19" s="15">
        <v>3</v>
      </c>
      <c r="H19" s="4"/>
      <c r="I19" s="4"/>
      <c r="J19" s="4"/>
      <c r="K19" s="4"/>
      <c r="L19" s="4"/>
    </row>
    <row r="20" spans="2:15" x14ac:dyDescent="0.2">
      <c r="B20" s="27">
        <v>3</v>
      </c>
      <c r="C20" s="33" t="s">
        <v>24</v>
      </c>
      <c r="D20" s="33"/>
      <c r="E20" s="33"/>
      <c r="F20" s="33"/>
      <c r="G20" s="15">
        <v>4</v>
      </c>
      <c r="H20" s="4"/>
      <c r="I20" s="4"/>
      <c r="J20" s="4"/>
      <c r="K20" s="4"/>
      <c r="L20" s="4"/>
    </row>
    <row r="21" spans="2:15" x14ac:dyDescent="0.2">
      <c r="B21" s="26">
        <v>4</v>
      </c>
      <c r="C21" s="34" t="s">
        <v>25</v>
      </c>
      <c r="D21" s="34"/>
      <c r="E21" s="34"/>
      <c r="F21" s="34"/>
      <c r="G21" s="15">
        <v>4</v>
      </c>
      <c r="H21" s="4"/>
      <c r="I21" s="4"/>
      <c r="J21" s="4"/>
      <c r="K21" s="4"/>
      <c r="L21" s="4"/>
    </row>
    <row r="22" spans="2:15" x14ac:dyDescent="0.2">
      <c r="B22" s="27">
        <v>5</v>
      </c>
      <c r="C22" s="33" t="s">
        <v>26</v>
      </c>
      <c r="D22" s="33"/>
      <c r="E22" s="33"/>
      <c r="F22" s="33"/>
      <c r="G22" s="15">
        <v>5</v>
      </c>
      <c r="H22" s="4"/>
      <c r="I22" s="4"/>
      <c r="J22" s="36" t="s">
        <v>37</v>
      </c>
      <c r="K22" s="36"/>
      <c r="L22" s="36"/>
    </row>
    <row r="23" spans="2:15" x14ac:dyDescent="0.2">
      <c r="B23" s="26">
        <v>6</v>
      </c>
      <c r="C23" s="34" t="s">
        <v>27</v>
      </c>
      <c r="D23" s="34"/>
      <c r="E23" s="34"/>
      <c r="F23" s="34"/>
      <c r="G23" s="15">
        <v>0</v>
      </c>
      <c r="H23" s="4"/>
      <c r="I23" s="4"/>
      <c r="J23" s="25" t="s">
        <v>36</v>
      </c>
      <c r="K23" s="19">
        <f>(G32*0.01)+0.65</f>
        <v>1.1000000000000001</v>
      </c>
      <c r="L23" s="4"/>
    </row>
    <row r="24" spans="2:15" x14ac:dyDescent="0.2">
      <c r="B24" s="27">
        <v>7</v>
      </c>
      <c r="C24" s="33" t="s">
        <v>28</v>
      </c>
      <c r="D24" s="33"/>
      <c r="E24" s="33"/>
      <c r="F24" s="33"/>
      <c r="G24" s="15">
        <v>4</v>
      </c>
      <c r="H24" s="4"/>
      <c r="I24" s="4"/>
      <c r="J24" s="4"/>
      <c r="K24" s="4"/>
      <c r="L24" s="4"/>
    </row>
    <row r="25" spans="2:15" x14ac:dyDescent="0.2">
      <c r="B25" s="26">
        <v>8</v>
      </c>
      <c r="C25" s="34" t="s">
        <v>29</v>
      </c>
      <c r="D25" s="34"/>
      <c r="E25" s="34"/>
      <c r="F25" s="34"/>
      <c r="G25" s="15">
        <v>0</v>
      </c>
      <c r="H25" s="4"/>
      <c r="I25" s="4"/>
      <c r="J25" s="4"/>
      <c r="K25" s="4"/>
      <c r="L25" s="4"/>
    </row>
    <row r="26" spans="2:15" x14ac:dyDescent="0.2">
      <c r="B26" s="27">
        <v>9</v>
      </c>
      <c r="C26" s="33" t="s">
        <v>30</v>
      </c>
      <c r="D26" s="33"/>
      <c r="E26" s="33"/>
      <c r="F26" s="33"/>
      <c r="G26" s="15">
        <v>3</v>
      </c>
      <c r="H26" s="4"/>
      <c r="I26" s="4"/>
      <c r="J26" s="4" t="s">
        <v>41</v>
      </c>
      <c r="K26" s="4"/>
      <c r="L26" s="4"/>
    </row>
    <row r="27" spans="2:15" x14ac:dyDescent="0.2">
      <c r="B27" s="26">
        <v>10</v>
      </c>
      <c r="C27" s="34" t="s">
        <v>31</v>
      </c>
      <c r="D27" s="34"/>
      <c r="E27" s="34"/>
      <c r="F27" s="34"/>
      <c r="G27" s="15">
        <v>4</v>
      </c>
      <c r="H27" s="4"/>
      <c r="I27" s="4"/>
      <c r="J27" s="4" t="s">
        <v>40</v>
      </c>
      <c r="K27" s="19">
        <f>K23*I11</f>
        <v>33</v>
      </c>
      <c r="L27" s="4"/>
    </row>
    <row r="28" spans="2:15" x14ac:dyDescent="0.2">
      <c r="B28" s="27">
        <v>11</v>
      </c>
      <c r="C28" s="33" t="s">
        <v>32</v>
      </c>
      <c r="D28" s="33"/>
      <c r="E28" s="33"/>
      <c r="F28" s="33"/>
      <c r="G28" s="15">
        <v>4</v>
      </c>
      <c r="H28" s="4"/>
      <c r="I28" s="4"/>
      <c r="J28" s="4"/>
      <c r="K28" s="4"/>
      <c r="L28" s="4"/>
    </row>
    <row r="29" spans="2:15" x14ac:dyDescent="0.2">
      <c r="B29" s="26">
        <v>12</v>
      </c>
      <c r="C29" s="34" t="s">
        <v>33</v>
      </c>
      <c r="D29" s="34"/>
      <c r="E29" s="34"/>
      <c r="F29" s="34"/>
      <c r="G29" s="15">
        <v>3</v>
      </c>
      <c r="H29" s="4"/>
      <c r="I29" s="4"/>
      <c r="J29" s="4"/>
      <c r="K29" s="4"/>
      <c r="L29" s="4"/>
    </row>
    <row r="30" spans="2:15" x14ac:dyDescent="0.2">
      <c r="B30" s="27">
        <v>13</v>
      </c>
      <c r="C30" s="33" t="s">
        <v>34</v>
      </c>
      <c r="D30" s="33"/>
      <c r="E30" s="33"/>
      <c r="F30" s="33"/>
      <c r="G30" s="15">
        <v>4</v>
      </c>
      <c r="H30" s="4"/>
      <c r="I30" s="4"/>
      <c r="J30" s="4"/>
      <c r="K30" s="4"/>
      <c r="L30" s="4"/>
    </row>
    <row r="31" spans="2:15" x14ac:dyDescent="0.2">
      <c r="B31" s="26">
        <v>14</v>
      </c>
      <c r="C31" s="34" t="s">
        <v>35</v>
      </c>
      <c r="D31" s="34"/>
      <c r="E31" s="34"/>
      <c r="F31" s="34"/>
      <c r="G31" s="15">
        <v>4</v>
      </c>
      <c r="H31" s="4"/>
      <c r="I31" s="4"/>
      <c r="J31" s="4"/>
      <c r="K31" s="4"/>
      <c r="L31" s="4"/>
    </row>
    <row r="32" spans="2:15" x14ac:dyDescent="0.2">
      <c r="B32" s="31" t="s">
        <v>38</v>
      </c>
      <c r="C32" s="31"/>
      <c r="D32" s="31"/>
      <c r="E32" s="31"/>
      <c r="F32" s="31"/>
      <c r="G32" s="24">
        <f>G18+G19+G20+G21+G22+G23+G24+G25+G26+G27+G28+G29+G30+G31</f>
        <v>45</v>
      </c>
    </row>
    <row r="35" spans="2:9" ht="15.75" x14ac:dyDescent="0.25">
      <c r="B35" s="30" t="s">
        <v>42</v>
      </c>
      <c r="C35" s="30"/>
      <c r="D35" s="30"/>
      <c r="E35" s="30"/>
      <c r="F35" s="30"/>
      <c r="G35" s="30"/>
    </row>
    <row r="37" spans="2:9" x14ac:dyDescent="0.2">
      <c r="B37" s="37" t="s">
        <v>43</v>
      </c>
      <c r="C37" s="37"/>
      <c r="D37" s="37"/>
      <c r="E37" s="37"/>
      <c r="F37" s="37"/>
      <c r="G37" s="37"/>
      <c r="H37" s="9"/>
    </row>
    <row r="38" spans="2:9" x14ac:dyDescent="0.2">
      <c r="B38" s="9"/>
      <c r="C38" s="9"/>
      <c r="D38" s="9"/>
      <c r="E38" s="9"/>
      <c r="F38" s="9"/>
      <c r="G38" s="9"/>
      <c r="H38" s="9"/>
    </row>
    <row r="39" spans="2:9" x14ac:dyDescent="0.2">
      <c r="C39" s="38" t="s">
        <v>44</v>
      </c>
      <c r="D39" s="38"/>
      <c r="F39" s="39" t="s">
        <v>45</v>
      </c>
      <c r="G39" s="39"/>
    </row>
    <row r="42" spans="2:9" x14ac:dyDescent="0.2">
      <c r="C42" s="2" t="s">
        <v>46</v>
      </c>
      <c r="D42" s="20">
        <v>33</v>
      </c>
      <c r="F42" s="2" t="s">
        <v>47</v>
      </c>
      <c r="G42" s="20">
        <f>D45</f>
        <v>0.66</v>
      </c>
    </row>
    <row r="43" spans="2:9" x14ac:dyDescent="0.2">
      <c r="D43" s="19">
        <v>50</v>
      </c>
      <c r="E43" s="2" t="s">
        <v>48</v>
      </c>
      <c r="G43" s="19">
        <v>2</v>
      </c>
      <c r="H43" s="2" t="s">
        <v>49</v>
      </c>
    </row>
    <row r="45" spans="2:9" x14ac:dyDescent="0.2">
      <c r="C45" s="2" t="s">
        <v>46</v>
      </c>
      <c r="D45" s="22">
        <f>D42/D43</f>
        <v>0.66</v>
      </c>
      <c r="F45" s="2" t="s">
        <v>47</v>
      </c>
      <c r="G45" s="22">
        <f>G42/G43</f>
        <v>0.33</v>
      </c>
      <c r="I45" s="2">
        <f>G45*1900</f>
        <v>627</v>
      </c>
    </row>
    <row r="47" spans="2:9" x14ac:dyDescent="0.2">
      <c r="B47" s="21" t="s">
        <v>50</v>
      </c>
    </row>
    <row r="48" spans="2:9" x14ac:dyDescent="0.2">
      <c r="B48" s="21" t="s">
        <v>51</v>
      </c>
    </row>
    <row r="51" spans="6:6" x14ac:dyDescent="0.2">
      <c r="F51" s="2" t="s">
        <v>53</v>
      </c>
    </row>
    <row r="52" spans="6:6" x14ac:dyDescent="0.2">
      <c r="F52" s="2" t="s">
        <v>52</v>
      </c>
    </row>
  </sheetData>
  <mergeCells count="36">
    <mergeCell ref="C31:F31"/>
    <mergeCell ref="B32:F32"/>
    <mergeCell ref="B35:G35"/>
    <mergeCell ref="B37:G37"/>
    <mergeCell ref="C39:D39"/>
    <mergeCell ref="F39:G39"/>
    <mergeCell ref="C25:F25"/>
    <mergeCell ref="C26:F26"/>
    <mergeCell ref="C27:F27"/>
    <mergeCell ref="C28:F28"/>
    <mergeCell ref="C29:F29"/>
    <mergeCell ref="C30:F30"/>
    <mergeCell ref="C20:F20"/>
    <mergeCell ref="C21:F21"/>
    <mergeCell ref="C22:F22"/>
    <mergeCell ref="J22:L22"/>
    <mergeCell ref="C23:F23"/>
    <mergeCell ref="C24:F24"/>
    <mergeCell ref="B14:G14"/>
    <mergeCell ref="C16:F17"/>
    <mergeCell ref="G16:G17"/>
    <mergeCell ref="J16:O16"/>
    <mergeCell ref="C18:F18"/>
    <mergeCell ref="C19:F19"/>
    <mergeCell ref="B6:C6"/>
    <mergeCell ref="B7:C7"/>
    <mergeCell ref="B8:C8"/>
    <mergeCell ref="B9:C9"/>
    <mergeCell ref="B10:C10"/>
    <mergeCell ref="B11:H11"/>
    <mergeCell ref="B2:F2"/>
    <mergeCell ref="B4:C5"/>
    <mergeCell ref="D4:D5"/>
    <mergeCell ref="E4:G4"/>
    <mergeCell ref="H4:H5"/>
    <mergeCell ref="I4:I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2:O52"/>
  <sheetViews>
    <sheetView showGridLines="0" tabSelected="1" topLeftCell="A34" workbookViewId="0">
      <selection activeCell="I45" sqref="I45"/>
    </sheetView>
  </sheetViews>
  <sheetFormatPr baseColWidth="10" defaultRowHeight="15" x14ac:dyDescent="0.2"/>
  <cols>
    <col min="1" max="16384" width="11.42578125" style="2"/>
  </cols>
  <sheetData>
    <row r="2" spans="2:15" ht="15.75" x14ac:dyDescent="0.25">
      <c r="B2" s="30" t="s">
        <v>1</v>
      </c>
      <c r="C2" s="30"/>
      <c r="D2" s="30"/>
      <c r="E2" s="30"/>
      <c r="F2" s="30"/>
    </row>
    <row r="4" spans="2:15" x14ac:dyDescent="0.2">
      <c r="B4" s="32" t="s">
        <v>2</v>
      </c>
      <c r="C4" s="32"/>
      <c r="D4" s="32" t="s">
        <v>3</v>
      </c>
      <c r="E4" s="31" t="s">
        <v>4</v>
      </c>
      <c r="F4" s="31"/>
      <c r="G4" s="31"/>
      <c r="H4" s="32" t="s">
        <v>14</v>
      </c>
      <c r="I4" s="32" t="s">
        <v>8</v>
      </c>
      <c r="J4" s="4"/>
    </row>
    <row r="5" spans="2:15" x14ac:dyDescent="0.2">
      <c r="B5" s="32"/>
      <c r="C5" s="32"/>
      <c r="D5" s="32"/>
      <c r="E5" s="7" t="s">
        <v>5</v>
      </c>
      <c r="F5" s="7" t="s">
        <v>6</v>
      </c>
      <c r="G5" s="7" t="s">
        <v>7</v>
      </c>
      <c r="H5" s="32"/>
      <c r="I5" s="32"/>
      <c r="J5" s="4"/>
    </row>
    <row r="6" spans="2:15" x14ac:dyDescent="0.2">
      <c r="B6" s="34" t="s">
        <v>9</v>
      </c>
      <c r="C6" s="34"/>
      <c r="D6" s="8">
        <v>1</v>
      </c>
      <c r="E6" s="6">
        <v>3</v>
      </c>
      <c r="F6" s="6">
        <v>4</v>
      </c>
      <c r="G6" s="6">
        <v>6</v>
      </c>
      <c r="H6" s="8">
        <v>4</v>
      </c>
      <c r="I6" s="6">
        <f>D6*H6</f>
        <v>4</v>
      </c>
    </row>
    <row r="7" spans="2:15" x14ac:dyDescent="0.2">
      <c r="B7" s="33" t="s">
        <v>10</v>
      </c>
      <c r="C7" s="33"/>
      <c r="D7" s="8">
        <v>1</v>
      </c>
      <c r="E7" s="7">
        <v>4</v>
      </c>
      <c r="F7" s="7">
        <v>5</v>
      </c>
      <c r="G7" s="7">
        <v>7</v>
      </c>
      <c r="H7" s="8">
        <v>5</v>
      </c>
      <c r="I7" s="7">
        <f>D7*H7</f>
        <v>5</v>
      </c>
    </row>
    <row r="8" spans="2:15" x14ac:dyDescent="0.2">
      <c r="B8" s="34" t="s">
        <v>11</v>
      </c>
      <c r="C8" s="34"/>
      <c r="D8" s="8">
        <v>1</v>
      </c>
      <c r="E8" s="6">
        <v>3</v>
      </c>
      <c r="F8" s="6">
        <v>4</v>
      </c>
      <c r="G8" s="6">
        <v>6</v>
      </c>
      <c r="H8" s="8">
        <v>4</v>
      </c>
      <c r="I8" s="6">
        <f>D8*H8</f>
        <v>4</v>
      </c>
    </row>
    <row r="9" spans="2:15" x14ac:dyDescent="0.2">
      <c r="B9" s="33" t="s">
        <v>12</v>
      </c>
      <c r="C9" s="33"/>
      <c r="D9" s="8">
        <v>1</v>
      </c>
      <c r="E9" s="7">
        <v>7</v>
      </c>
      <c r="F9" s="7">
        <v>10</v>
      </c>
      <c r="G9" s="7">
        <v>15</v>
      </c>
      <c r="H9" s="8">
        <v>7</v>
      </c>
      <c r="I9" s="7">
        <f>D9*H9</f>
        <v>7</v>
      </c>
    </row>
    <row r="10" spans="2:15" x14ac:dyDescent="0.2">
      <c r="B10" s="34" t="s">
        <v>13</v>
      </c>
      <c r="C10" s="34"/>
      <c r="D10" s="8">
        <v>1</v>
      </c>
      <c r="E10" s="6">
        <v>5</v>
      </c>
      <c r="F10" s="6">
        <v>7</v>
      </c>
      <c r="G10" s="6">
        <v>10</v>
      </c>
      <c r="H10" s="8">
        <v>7</v>
      </c>
      <c r="I10" s="6">
        <f>D10*H10</f>
        <v>7</v>
      </c>
    </row>
    <row r="11" spans="2:15" ht="15.75" customHeight="1" x14ac:dyDescent="0.2">
      <c r="B11" s="33" t="s">
        <v>39</v>
      </c>
      <c r="C11" s="33"/>
      <c r="D11" s="33"/>
      <c r="E11" s="33"/>
      <c r="F11" s="33"/>
      <c r="G11" s="33"/>
      <c r="H11" s="33"/>
      <c r="I11" s="7">
        <f>+I6+I7+I8+I9+I10</f>
        <v>27</v>
      </c>
    </row>
    <row r="12" spans="2:15" ht="15.75" customHeight="1" x14ac:dyDescent="0.2">
      <c r="B12" s="17"/>
      <c r="C12" s="17"/>
      <c r="D12" s="17"/>
      <c r="E12" s="17"/>
      <c r="F12" s="17"/>
      <c r="G12" s="17"/>
      <c r="H12" s="17"/>
      <c r="I12" s="18"/>
    </row>
    <row r="14" spans="2:15" ht="15.75" x14ac:dyDescent="0.25">
      <c r="B14" s="30" t="s">
        <v>15</v>
      </c>
      <c r="C14" s="30"/>
      <c r="D14" s="30"/>
      <c r="E14" s="30"/>
      <c r="F14" s="30"/>
      <c r="G14" s="30"/>
    </row>
    <row r="15" spans="2:15" ht="15.75" x14ac:dyDescent="0.25">
      <c r="B15" s="23"/>
      <c r="C15" s="23"/>
      <c r="D15" s="23"/>
      <c r="E15" s="23"/>
      <c r="F15" s="23"/>
      <c r="G15" s="23"/>
    </row>
    <row r="16" spans="2:15" ht="15.75" x14ac:dyDescent="0.25">
      <c r="B16" s="23"/>
      <c r="C16" s="30"/>
      <c r="D16" s="30"/>
      <c r="E16" s="30"/>
      <c r="F16" s="30"/>
      <c r="G16" s="35" t="s">
        <v>14</v>
      </c>
      <c r="H16" s="4"/>
      <c r="I16" s="4"/>
      <c r="J16" s="35" t="s">
        <v>21</v>
      </c>
      <c r="K16" s="35"/>
      <c r="L16" s="35"/>
      <c r="M16" s="35"/>
      <c r="N16" s="35"/>
      <c r="O16" s="35"/>
    </row>
    <row r="17" spans="2:15" ht="15.75" x14ac:dyDescent="0.25">
      <c r="B17" s="23"/>
      <c r="C17" s="30"/>
      <c r="D17" s="30"/>
      <c r="E17" s="30"/>
      <c r="F17" s="30"/>
      <c r="G17" s="35"/>
      <c r="J17" s="10" t="s">
        <v>16</v>
      </c>
      <c r="K17" s="10" t="s">
        <v>17</v>
      </c>
      <c r="L17" s="10" t="s">
        <v>18</v>
      </c>
      <c r="M17" s="10" t="s">
        <v>6</v>
      </c>
      <c r="N17" s="10" t="s">
        <v>19</v>
      </c>
      <c r="O17" s="10" t="s">
        <v>20</v>
      </c>
    </row>
    <row r="18" spans="2:15" x14ac:dyDescent="0.2">
      <c r="B18" s="27">
        <v>1</v>
      </c>
      <c r="C18" s="33" t="s">
        <v>22</v>
      </c>
      <c r="D18" s="33"/>
      <c r="E18" s="33"/>
      <c r="F18" s="33"/>
      <c r="G18" s="15">
        <v>3</v>
      </c>
      <c r="H18" s="4"/>
      <c r="I18" s="4"/>
      <c r="J18" s="11">
        <v>0</v>
      </c>
      <c r="K18" s="11">
        <v>1</v>
      </c>
      <c r="L18" s="11">
        <v>2</v>
      </c>
      <c r="M18" s="11">
        <v>3</v>
      </c>
      <c r="N18" s="11">
        <v>4</v>
      </c>
      <c r="O18" s="11">
        <v>5</v>
      </c>
    </row>
    <row r="19" spans="2:15" x14ac:dyDescent="0.2">
      <c r="B19" s="26">
        <v>2</v>
      </c>
      <c r="C19" s="34" t="s">
        <v>23</v>
      </c>
      <c r="D19" s="34"/>
      <c r="E19" s="34"/>
      <c r="F19" s="34"/>
      <c r="G19" s="15">
        <v>4</v>
      </c>
      <c r="H19" s="4"/>
      <c r="I19" s="4"/>
      <c r="J19" s="4"/>
      <c r="K19" s="4"/>
      <c r="L19" s="4"/>
    </row>
    <row r="20" spans="2:15" x14ac:dyDescent="0.2">
      <c r="B20" s="27">
        <v>3</v>
      </c>
      <c r="C20" s="33" t="s">
        <v>24</v>
      </c>
      <c r="D20" s="33"/>
      <c r="E20" s="33"/>
      <c r="F20" s="33"/>
      <c r="G20" s="15">
        <v>3</v>
      </c>
      <c r="H20" s="4"/>
      <c r="I20" s="4"/>
      <c r="J20" s="4"/>
      <c r="K20" s="4"/>
      <c r="L20" s="4"/>
    </row>
    <row r="21" spans="2:15" x14ac:dyDescent="0.2">
      <c r="B21" s="26">
        <v>4</v>
      </c>
      <c r="C21" s="34" t="s">
        <v>25</v>
      </c>
      <c r="D21" s="34"/>
      <c r="E21" s="34"/>
      <c r="F21" s="34"/>
      <c r="G21" s="15">
        <v>5</v>
      </c>
      <c r="H21" s="4"/>
      <c r="I21" s="4"/>
      <c r="J21" s="4"/>
      <c r="K21" s="4"/>
      <c r="L21" s="4"/>
    </row>
    <row r="22" spans="2:15" x14ac:dyDescent="0.2">
      <c r="B22" s="27">
        <v>5</v>
      </c>
      <c r="C22" s="33" t="s">
        <v>26</v>
      </c>
      <c r="D22" s="33"/>
      <c r="E22" s="33"/>
      <c r="F22" s="33"/>
      <c r="G22" s="15">
        <v>4</v>
      </c>
      <c r="H22" s="4"/>
      <c r="I22" s="4"/>
      <c r="J22" s="36" t="s">
        <v>37</v>
      </c>
      <c r="K22" s="36"/>
      <c r="L22" s="36"/>
    </row>
    <row r="23" spans="2:15" x14ac:dyDescent="0.2">
      <c r="B23" s="26">
        <v>6</v>
      </c>
      <c r="C23" s="34" t="s">
        <v>27</v>
      </c>
      <c r="D23" s="34"/>
      <c r="E23" s="34"/>
      <c r="F23" s="34"/>
      <c r="G23" s="15">
        <v>0</v>
      </c>
      <c r="H23" s="4"/>
      <c r="I23" s="4"/>
      <c r="J23" s="25" t="s">
        <v>36</v>
      </c>
      <c r="K23" s="19">
        <f>(G32*0.01)+0.65</f>
        <v>1.07</v>
      </c>
      <c r="L23" s="4"/>
    </row>
    <row r="24" spans="2:15" x14ac:dyDescent="0.2">
      <c r="B24" s="27">
        <v>7</v>
      </c>
      <c r="C24" s="33" t="s">
        <v>28</v>
      </c>
      <c r="D24" s="33"/>
      <c r="E24" s="33"/>
      <c r="F24" s="33"/>
      <c r="G24" s="15">
        <v>3</v>
      </c>
      <c r="H24" s="4"/>
      <c r="I24" s="4"/>
      <c r="J24" s="4"/>
      <c r="K24" s="4"/>
      <c r="L24" s="4"/>
    </row>
    <row r="25" spans="2:15" x14ac:dyDescent="0.2">
      <c r="B25" s="26">
        <v>8</v>
      </c>
      <c r="C25" s="34" t="s">
        <v>29</v>
      </c>
      <c r="D25" s="34"/>
      <c r="E25" s="34"/>
      <c r="F25" s="34"/>
      <c r="G25" s="15">
        <v>0</v>
      </c>
      <c r="H25" s="4"/>
      <c r="I25" s="4"/>
      <c r="J25" s="4"/>
      <c r="K25" s="4"/>
      <c r="L25" s="4"/>
    </row>
    <row r="26" spans="2:15" x14ac:dyDescent="0.2">
      <c r="B26" s="27">
        <v>9</v>
      </c>
      <c r="C26" s="33" t="s">
        <v>30</v>
      </c>
      <c r="D26" s="33"/>
      <c r="E26" s="33"/>
      <c r="F26" s="33"/>
      <c r="G26" s="15">
        <v>3</v>
      </c>
      <c r="H26" s="4"/>
      <c r="I26" s="4"/>
      <c r="J26" s="4" t="s">
        <v>41</v>
      </c>
      <c r="K26" s="4"/>
      <c r="L26" s="4"/>
    </row>
    <row r="27" spans="2:15" x14ac:dyDescent="0.2">
      <c r="B27" s="26">
        <v>10</v>
      </c>
      <c r="C27" s="34" t="s">
        <v>31</v>
      </c>
      <c r="D27" s="34"/>
      <c r="E27" s="34"/>
      <c r="F27" s="34"/>
      <c r="G27" s="15">
        <v>3</v>
      </c>
      <c r="H27" s="4"/>
      <c r="I27" s="4"/>
      <c r="J27" s="4" t="s">
        <v>40</v>
      </c>
      <c r="K27" s="19">
        <f>K23*I11</f>
        <v>28.89</v>
      </c>
      <c r="L27" s="4"/>
    </row>
    <row r="28" spans="2:15" x14ac:dyDescent="0.2">
      <c r="B28" s="27">
        <v>11</v>
      </c>
      <c r="C28" s="33" t="s">
        <v>32</v>
      </c>
      <c r="D28" s="33"/>
      <c r="E28" s="33"/>
      <c r="F28" s="33"/>
      <c r="G28" s="15">
        <v>3</v>
      </c>
      <c r="H28" s="4"/>
      <c r="I28" s="4"/>
      <c r="J28" s="4"/>
      <c r="K28" s="4"/>
      <c r="L28" s="4"/>
    </row>
    <row r="29" spans="2:15" x14ac:dyDescent="0.2">
      <c r="B29" s="26">
        <v>12</v>
      </c>
      <c r="C29" s="34" t="s">
        <v>33</v>
      </c>
      <c r="D29" s="34"/>
      <c r="E29" s="34"/>
      <c r="F29" s="34"/>
      <c r="G29" s="15">
        <v>4</v>
      </c>
      <c r="H29" s="4"/>
      <c r="I29" s="4"/>
      <c r="J29" s="4"/>
      <c r="K29" s="4"/>
      <c r="L29" s="4"/>
    </row>
    <row r="30" spans="2:15" x14ac:dyDescent="0.2">
      <c r="B30" s="27">
        <v>13</v>
      </c>
      <c r="C30" s="33" t="s">
        <v>34</v>
      </c>
      <c r="D30" s="33"/>
      <c r="E30" s="33"/>
      <c r="F30" s="33"/>
      <c r="G30" s="15">
        <v>3</v>
      </c>
      <c r="H30" s="4"/>
      <c r="I30" s="4"/>
      <c r="J30" s="4"/>
      <c r="K30" s="4"/>
      <c r="L30" s="4"/>
    </row>
    <row r="31" spans="2:15" x14ac:dyDescent="0.2">
      <c r="B31" s="26">
        <v>14</v>
      </c>
      <c r="C31" s="34" t="s">
        <v>35</v>
      </c>
      <c r="D31" s="34"/>
      <c r="E31" s="34"/>
      <c r="F31" s="34"/>
      <c r="G31" s="15">
        <v>4</v>
      </c>
      <c r="H31" s="4"/>
      <c r="I31" s="4"/>
      <c r="J31" s="4"/>
      <c r="K31" s="4"/>
      <c r="L31" s="4"/>
    </row>
    <row r="32" spans="2:15" x14ac:dyDescent="0.2">
      <c r="B32" s="31" t="s">
        <v>38</v>
      </c>
      <c r="C32" s="31"/>
      <c r="D32" s="31"/>
      <c r="E32" s="31"/>
      <c r="F32" s="31"/>
      <c r="G32" s="24">
        <f>G18+G19+G20+G21+G22+G23+G24+G25+G26+G27+G28+G29+G30+G31</f>
        <v>42</v>
      </c>
    </row>
    <row r="35" spans="2:9" ht="15.75" x14ac:dyDescent="0.25">
      <c r="B35" s="30" t="s">
        <v>42</v>
      </c>
      <c r="C35" s="30"/>
      <c r="D35" s="30"/>
      <c r="E35" s="30"/>
      <c r="F35" s="30"/>
      <c r="G35" s="30"/>
    </row>
    <row r="37" spans="2:9" x14ac:dyDescent="0.2">
      <c r="B37" s="37" t="s">
        <v>43</v>
      </c>
      <c r="C37" s="37"/>
      <c r="D37" s="37"/>
      <c r="E37" s="37"/>
      <c r="F37" s="37"/>
      <c r="G37" s="37"/>
      <c r="H37" s="9"/>
    </row>
    <row r="38" spans="2:9" x14ac:dyDescent="0.2">
      <c r="B38" s="9"/>
      <c r="C38" s="9"/>
      <c r="D38" s="9"/>
      <c r="E38" s="9"/>
      <c r="F38" s="9"/>
      <c r="G38" s="9"/>
      <c r="H38" s="9"/>
    </row>
    <row r="39" spans="2:9" x14ac:dyDescent="0.2">
      <c r="C39" s="38" t="s">
        <v>44</v>
      </c>
      <c r="D39" s="38"/>
      <c r="F39" s="39" t="s">
        <v>45</v>
      </c>
      <c r="G39" s="39"/>
    </row>
    <row r="42" spans="2:9" x14ac:dyDescent="0.2">
      <c r="C42" s="2" t="s">
        <v>46</v>
      </c>
      <c r="D42" s="20">
        <v>28.89</v>
      </c>
      <c r="F42" s="2" t="s">
        <v>47</v>
      </c>
      <c r="G42" s="20">
        <f>D45</f>
        <v>0.57779999999999998</v>
      </c>
    </row>
    <row r="43" spans="2:9" x14ac:dyDescent="0.2">
      <c r="D43" s="19">
        <v>50</v>
      </c>
      <c r="E43" s="2" t="s">
        <v>48</v>
      </c>
      <c r="G43" s="19">
        <v>2</v>
      </c>
      <c r="H43" s="2" t="s">
        <v>49</v>
      </c>
    </row>
    <row r="45" spans="2:9" x14ac:dyDescent="0.2">
      <c r="C45" s="2" t="s">
        <v>46</v>
      </c>
      <c r="D45" s="22">
        <f>D42/D43</f>
        <v>0.57779999999999998</v>
      </c>
      <c r="F45" s="2" t="s">
        <v>47</v>
      </c>
      <c r="G45" s="22">
        <f>G42/G43</f>
        <v>0.28889999999999999</v>
      </c>
      <c r="I45" s="2">
        <f>G45*1900</f>
        <v>548.91</v>
      </c>
    </row>
    <row r="47" spans="2:9" x14ac:dyDescent="0.2">
      <c r="B47" s="21" t="s">
        <v>50</v>
      </c>
    </row>
    <row r="48" spans="2:9" x14ac:dyDescent="0.2">
      <c r="B48" s="21" t="s">
        <v>51</v>
      </c>
    </row>
    <row r="51" spans="6:6" x14ac:dyDescent="0.2">
      <c r="F51" s="2" t="s">
        <v>53</v>
      </c>
    </row>
    <row r="52" spans="6:6" x14ac:dyDescent="0.2">
      <c r="F52" s="2" t="s">
        <v>52</v>
      </c>
    </row>
  </sheetData>
  <mergeCells count="36">
    <mergeCell ref="C31:F31"/>
    <mergeCell ref="B32:F32"/>
    <mergeCell ref="B35:G35"/>
    <mergeCell ref="B37:G37"/>
    <mergeCell ref="C39:D39"/>
    <mergeCell ref="F39:G39"/>
    <mergeCell ref="C25:F25"/>
    <mergeCell ref="C26:F26"/>
    <mergeCell ref="C27:F27"/>
    <mergeCell ref="C28:F28"/>
    <mergeCell ref="C29:F29"/>
    <mergeCell ref="C30:F30"/>
    <mergeCell ref="C20:F20"/>
    <mergeCell ref="C21:F21"/>
    <mergeCell ref="C22:F22"/>
    <mergeCell ref="J22:L22"/>
    <mergeCell ref="C23:F23"/>
    <mergeCell ref="C24:F24"/>
    <mergeCell ref="B14:G14"/>
    <mergeCell ref="C16:F17"/>
    <mergeCell ref="G16:G17"/>
    <mergeCell ref="J16:O16"/>
    <mergeCell ref="C18:F18"/>
    <mergeCell ref="C19:F19"/>
    <mergeCell ref="B6:C6"/>
    <mergeCell ref="B7:C7"/>
    <mergeCell ref="B8:C8"/>
    <mergeCell ref="B9:C9"/>
    <mergeCell ref="B10:C10"/>
    <mergeCell ref="B11:H11"/>
    <mergeCell ref="B2:F2"/>
    <mergeCell ref="B4:C5"/>
    <mergeCell ref="D4:D5"/>
    <mergeCell ref="E4:G4"/>
    <mergeCell ref="H4:H5"/>
    <mergeCell ref="I4:I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2:O52"/>
  <sheetViews>
    <sheetView showGridLines="0" topLeftCell="A16" workbookViewId="0">
      <selection activeCell="I46" sqref="I46"/>
    </sheetView>
  </sheetViews>
  <sheetFormatPr baseColWidth="10" defaultRowHeight="15" x14ac:dyDescent="0.2"/>
  <cols>
    <col min="1" max="16384" width="11.42578125" style="2"/>
  </cols>
  <sheetData>
    <row r="2" spans="2:15" ht="15.75" x14ac:dyDescent="0.25">
      <c r="B2" s="30" t="s">
        <v>1</v>
      </c>
      <c r="C2" s="30"/>
      <c r="D2" s="30"/>
      <c r="E2" s="30"/>
      <c r="F2" s="30"/>
    </row>
    <row r="4" spans="2:15" x14ac:dyDescent="0.2">
      <c r="B4" s="32" t="s">
        <v>2</v>
      </c>
      <c r="C4" s="32"/>
      <c r="D4" s="32" t="s">
        <v>3</v>
      </c>
      <c r="E4" s="31" t="s">
        <v>4</v>
      </c>
      <c r="F4" s="31"/>
      <c r="G4" s="31"/>
      <c r="H4" s="32" t="s">
        <v>14</v>
      </c>
      <c r="I4" s="32" t="s">
        <v>8</v>
      </c>
      <c r="J4" s="4"/>
    </row>
    <row r="5" spans="2:15" x14ac:dyDescent="0.2">
      <c r="B5" s="32"/>
      <c r="C5" s="32"/>
      <c r="D5" s="32"/>
      <c r="E5" s="7" t="s">
        <v>5</v>
      </c>
      <c r="F5" s="7" t="s">
        <v>6</v>
      </c>
      <c r="G5" s="7" t="s">
        <v>7</v>
      </c>
      <c r="H5" s="32"/>
      <c r="I5" s="32"/>
      <c r="J5" s="4"/>
    </row>
    <row r="6" spans="2:15" x14ac:dyDescent="0.2">
      <c r="B6" s="34" t="s">
        <v>9</v>
      </c>
      <c r="C6" s="34"/>
      <c r="D6" s="8"/>
      <c r="E6" s="6">
        <v>3</v>
      </c>
      <c r="F6" s="6">
        <v>4</v>
      </c>
      <c r="G6" s="6">
        <v>6</v>
      </c>
      <c r="H6" s="8"/>
      <c r="I6" s="6">
        <f>D6*H6</f>
        <v>0</v>
      </c>
    </row>
    <row r="7" spans="2:15" x14ac:dyDescent="0.2">
      <c r="B7" s="33" t="s">
        <v>10</v>
      </c>
      <c r="C7" s="33"/>
      <c r="D7" s="8"/>
      <c r="E7" s="7">
        <v>4</v>
      </c>
      <c r="F7" s="7">
        <v>5</v>
      </c>
      <c r="G7" s="7">
        <v>7</v>
      </c>
      <c r="H7" s="8"/>
      <c r="I7" s="7">
        <f>D7*H7</f>
        <v>0</v>
      </c>
    </row>
    <row r="8" spans="2:15" x14ac:dyDescent="0.2">
      <c r="B8" s="34" t="s">
        <v>11</v>
      </c>
      <c r="C8" s="34"/>
      <c r="D8" s="8"/>
      <c r="E8" s="6">
        <v>3</v>
      </c>
      <c r="F8" s="6">
        <v>4</v>
      </c>
      <c r="G8" s="6">
        <v>6</v>
      </c>
      <c r="H8" s="8"/>
      <c r="I8" s="6">
        <f>D8*H8</f>
        <v>0</v>
      </c>
    </row>
    <row r="9" spans="2:15" x14ac:dyDescent="0.2">
      <c r="B9" s="33" t="s">
        <v>12</v>
      </c>
      <c r="C9" s="33"/>
      <c r="D9" s="8"/>
      <c r="E9" s="7">
        <v>7</v>
      </c>
      <c r="F9" s="7">
        <v>10</v>
      </c>
      <c r="G9" s="7">
        <v>15</v>
      </c>
      <c r="H9" s="8"/>
      <c r="I9" s="7">
        <f>D9*H9</f>
        <v>0</v>
      </c>
    </row>
    <row r="10" spans="2:15" x14ac:dyDescent="0.2">
      <c r="B10" s="34" t="s">
        <v>13</v>
      </c>
      <c r="C10" s="34"/>
      <c r="D10" s="8"/>
      <c r="E10" s="6">
        <v>5</v>
      </c>
      <c r="F10" s="6">
        <v>7</v>
      </c>
      <c r="G10" s="6">
        <v>10</v>
      </c>
      <c r="H10" s="8"/>
      <c r="I10" s="6">
        <f>D10*H10</f>
        <v>0</v>
      </c>
    </row>
    <row r="11" spans="2:15" ht="15.75" customHeight="1" x14ac:dyDescent="0.2">
      <c r="B11" s="33" t="s">
        <v>39</v>
      </c>
      <c r="C11" s="33"/>
      <c r="D11" s="33"/>
      <c r="E11" s="33"/>
      <c r="F11" s="33"/>
      <c r="G11" s="33"/>
      <c r="H11" s="33"/>
      <c r="I11" s="7">
        <f>+I6+I7+I8+I9+I10</f>
        <v>0</v>
      </c>
    </row>
    <row r="12" spans="2:15" ht="15.75" customHeight="1" x14ac:dyDescent="0.2">
      <c r="B12" s="17"/>
      <c r="C12" s="17"/>
      <c r="D12" s="17"/>
      <c r="E12" s="17"/>
      <c r="F12" s="17"/>
      <c r="G12" s="17"/>
      <c r="H12" s="17"/>
      <c r="I12" s="18"/>
    </row>
    <row r="14" spans="2:15" ht="15.75" x14ac:dyDescent="0.25">
      <c r="B14" s="30" t="s">
        <v>15</v>
      </c>
      <c r="C14" s="30"/>
      <c r="D14" s="30"/>
      <c r="E14" s="30"/>
      <c r="F14" s="30"/>
      <c r="G14" s="30"/>
    </row>
    <row r="15" spans="2:15" ht="15.75" x14ac:dyDescent="0.25">
      <c r="B15" s="23"/>
      <c r="C15" s="23"/>
      <c r="D15" s="23"/>
      <c r="E15" s="23"/>
      <c r="F15" s="23"/>
      <c r="G15" s="23"/>
    </row>
    <row r="16" spans="2:15" ht="15.75" x14ac:dyDescent="0.25">
      <c r="B16" s="23"/>
      <c r="C16" s="30"/>
      <c r="D16" s="30"/>
      <c r="E16" s="30"/>
      <c r="F16" s="30"/>
      <c r="G16" s="35" t="s">
        <v>14</v>
      </c>
      <c r="H16" s="4"/>
      <c r="I16" s="4"/>
      <c r="J16" s="35" t="s">
        <v>21</v>
      </c>
      <c r="K16" s="35"/>
      <c r="L16" s="35"/>
      <c r="M16" s="35"/>
      <c r="N16" s="35"/>
      <c r="O16" s="35"/>
    </row>
    <row r="17" spans="2:15" ht="15.75" x14ac:dyDescent="0.25">
      <c r="B17" s="23"/>
      <c r="C17" s="30"/>
      <c r="D17" s="30"/>
      <c r="E17" s="30"/>
      <c r="F17" s="30"/>
      <c r="G17" s="35"/>
      <c r="J17" s="10" t="s">
        <v>16</v>
      </c>
      <c r="K17" s="10" t="s">
        <v>17</v>
      </c>
      <c r="L17" s="10" t="s">
        <v>18</v>
      </c>
      <c r="M17" s="10" t="s">
        <v>6</v>
      </c>
      <c r="N17" s="10" t="s">
        <v>19</v>
      </c>
      <c r="O17" s="10" t="s">
        <v>20</v>
      </c>
    </row>
    <row r="18" spans="2:15" x14ac:dyDescent="0.2">
      <c r="B18" s="27">
        <v>1</v>
      </c>
      <c r="C18" s="33" t="s">
        <v>22</v>
      </c>
      <c r="D18" s="33"/>
      <c r="E18" s="33"/>
      <c r="F18" s="33"/>
      <c r="G18" s="15"/>
      <c r="H18" s="4"/>
      <c r="I18" s="4"/>
      <c r="J18" s="11">
        <v>0</v>
      </c>
      <c r="K18" s="11">
        <v>1</v>
      </c>
      <c r="L18" s="11">
        <v>2</v>
      </c>
      <c r="M18" s="11">
        <v>3</v>
      </c>
      <c r="N18" s="11">
        <v>4</v>
      </c>
      <c r="O18" s="11">
        <v>5</v>
      </c>
    </row>
    <row r="19" spans="2:15" x14ac:dyDescent="0.2">
      <c r="B19" s="26">
        <v>2</v>
      </c>
      <c r="C19" s="34" t="s">
        <v>23</v>
      </c>
      <c r="D19" s="34"/>
      <c r="E19" s="34"/>
      <c r="F19" s="34"/>
      <c r="G19" s="15"/>
      <c r="H19" s="4"/>
      <c r="I19" s="4"/>
      <c r="J19" s="4"/>
      <c r="K19" s="4"/>
      <c r="L19" s="4"/>
    </row>
    <row r="20" spans="2:15" x14ac:dyDescent="0.2">
      <c r="B20" s="27">
        <v>3</v>
      </c>
      <c r="C20" s="33" t="s">
        <v>24</v>
      </c>
      <c r="D20" s="33"/>
      <c r="E20" s="33"/>
      <c r="F20" s="33"/>
      <c r="G20" s="15"/>
      <c r="H20" s="4"/>
      <c r="I20" s="4"/>
      <c r="J20" s="4"/>
      <c r="K20" s="4"/>
      <c r="L20" s="4"/>
    </row>
    <row r="21" spans="2:15" x14ac:dyDescent="0.2">
      <c r="B21" s="26">
        <v>4</v>
      </c>
      <c r="C21" s="34" t="s">
        <v>25</v>
      </c>
      <c r="D21" s="34"/>
      <c r="E21" s="34"/>
      <c r="F21" s="34"/>
      <c r="G21" s="15"/>
      <c r="H21" s="4"/>
      <c r="I21" s="4"/>
      <c r="J21" s="4"/>
      <c r="K21" s="4"/>
      <c r="L21" s="4"/>
    </row>
    <row r="22" spans="2:15" x14ac:dyDescent="0.2">
      <c r="B22" s="27">
        <v>5</v>
      </c>
      <c r="C22" s="33" t="s">
        <v>26</v>
      </c>
      <c r="D22" s="33"/>
      <c r="E22" s="33"/>
      <c r="F22" s="33"/>
      <c r="G22" s="15"/>
      <c r="H22" s="4"/>
      <c r="I22" s="4"/>
      <c r="J22" s="36" t="s">
        <v>37</v>
      </c>
      <c r="K22" s="36"/>
      <c r="L22" s="36"/>
    </row>
    <row r="23" spans="2:15" x14ac:dyDescent="0.2">
      <c r="B23" s="26">
        <v>6</v>
      </c>
      <c r="C23" s="34" t="s">
        <v>27</v>
      </c>
      <c r="D23" s="34"/>
      <c r="E23" s="34"/>
      <c r="F23" s="34"/>
      <c r="G23" s="15"/>
      <c r="H23" s="4"/>
      <c r="I23" s="4"/>
      <c r="J23" s="25" t="s">
        <v>36</v>
      </c>
      <c r="K23" s="19">
        <f>(G32*0.01)+0.65</f>
        <v>0.65</v>
      </c>
      <c r="L23" s="4"/>
    </row>
    <row r="24" spans="2:15" x14ac:dyDescent="0.2">
      <c r="B24" s="27">
        <v>7</v>
      </c>
      <c r="C24" s="33" t="s">
        <v>28</v>
      </c>
      <c r="D24" s="33"/>
      <c r="E24" s="33"/>
      <c r="F24" s="33"/>
      <c r="G24" s="15"/>
      <c r="H24" s="4"/>
      <c r="I24" s="4"/>
      <c r="J24" s="4"/>
      <c r="K24" s="4"/>
      <c r="L24" s="4"/>
    </row>
    <row r="25" spans="2:15" x14ac:dyDescent="0.2">
      <c r="B25" s="26">
        <v>8</v>
      </c>
      <c r="C25" s="34" t="s">
        <v>29</v>
      </c>
      <c r="D25" s="34"/>
      <c r="E25" s="34"/>
      <c r="F25" s="34"/>
      <c r="G25" s="15"/>
      <c r="H25" s="4"/>
      <c r="I25" s="4"/>
      <c r="J25" s="4"/>
      <c r="K25" s="4"/>
      <c r="L25" s="4"/>
    </row>
    <row r="26" spans="2:15" x14ac:dyDescent="0.2">
      <c r="B26" s="27">
        <v>9</v>
      </c>
      <c r="C26" s="33" t="s">
        <v>30</v>
      </c>
      <c r="D26" s="33"/>
      <c r="E26" s="33"/>
      <c r="F26" s="33"/>
      <c r="G26" s="15"/>
      <c r="H26" s="4"/>
      <c r="I26" s="4"/>
      <c r="J26" s="4" t="s">
        <v>41</v>
      </c>
      <c r="K26" s="4"/>
      <c r="L26" s="4"/>
    </row>
    <row r="27" spans="2:15" x14ac:dyDescent="0.2">
      <c r="B27" s="26">
        <v>10</v>
      </c>
      <c r="C27" s="34" t="s">
        <v>31</v>
      </c>
      <c r="D27" s="34"/>
      <c r="E27" s="34"/>
      <c r="F27" s="34"/>
      <c r="G27" s="15"/>
      <c r="H27" s="4"/>
      <c r="I27" s="4"/>
      <c r="J27" s="4" t="s">
        <v>40</v>
      </c>
      <c r="K27" s="19">
        <f>K23*I11</f>
        <v>0</v>
      </c>
      <c r="L27" s="4"/>
    </row>
    <row r="28" spans="2:15" x14ac:dyDescent="0.2">
      <c r="B28" s="27">
        <v>11</v>
      </c>
      <c r="C28" s="33" t="s">
        <v>32</v>
      </c>
      <c r="D28" s="33"/>
      <c r="E28" s="33"/>
      <c r="F28" s="33"/>
      <c r="G28" s="15"/>
      <c r="H28" s="4"/>
      <c r="I28" s="4"/>
      <c r="J28" s="4"/>
      <c r="K28" s="4"/>
      <c r="L28" s="4"/>
    </row>
    <row r="29" spans="2:15" x14ac:dyDescent="0.2">
      <c r="B29" s="26">
        <v>12</v>
      </c>
      <c r="C29" s="34" t="s">
        <v>33</v>
      </c>
      <c r="D29" s="34"/>
      <c r="E29" s="34"/>
      <c r="F29" s="34"/>
      <c r="G29" s="15"/>
      <c r="H29" s="4"/>
      <c r="I29" s="4"/>
      <c r="J29" s="4"/>
      <c r="K29" s="4"/>
      <c r="L29" s="4"/>
    </row>
    <row r="30" spans="2:15" x14ac:dyDescent="0.2">
      <c r="B30" s="27">
        <v>13</v>
      </c>
      <c r="C30" s="33" t="s">
        <v>34</v>
      </c>
      <c r="D30" s="33"/>
      <c r="E30" s="33"/>
      <c r="F30" s="33"/>
      <c r="G30" s="15"/>
      <c r="H30" s="4"/>
      <c r="I30" s="4"/>
      <c r="J30" s="4"/>
      <c r="K30" s="4"/>
      <c r="L30" s="4"/>
    </row>
    <row r="31" spans="2:15" x14ac:dyDescent="0.2">
      <c r="B31" s="26">
        <v>14</v>
      </c>
      <c r="C31" s="34" t="s">
        <v>35</v>
      </c>
      <c r="D31" s="34"/>
      <c r="E31" s="34"/>
      <c r="F31" s="34"/>
      <c r="G31" s="15"/>
      <c r="H31" s="4"/>
      <c r="I31" s="4"/>
      <c r="J31" s="4"/>
      <c r="K31" s="4"/>
      <c r="L31" s="4"/>
    </row>
    <row r="32" spans="2:15" x14ac:dyDescent="0.2">
      <c r="B32" s="31" t="s">
        <v>38</v>
      </c>
      <c r="C32" s="31"/>
      <c r="D32" s="31"/>
      <c r="E32" s="31"/>
      <c r="F32" s="31"/>
      <c r="G32" s="24">
        <f>G18+G19+G20+G21+G22+G23+G24+G25+G26+G27+G28+G29+G30+G31</f>
        <v>0</v>
      </c>
    </row>
    <row r="35" spans="2:9" ht="15.75" x14ac:dyDescent="0.25">
      <c r="B35" s="30" t="s">
        <v>42</v>
      </c>
      <c r="C35" s="30"/>
      <c r="D35" s="30"/>
      <c r="E35" s="30"/>
      <c r="F35" s="30"/>
      <c r="G35" s="30"/>
    </row>
    <row r="37" spans="2:9" x14ac:dyDescent="0.2">
      <c r="B37" s="37" t="s">
        <v>43</v>
      </c>
      <c r="C37" s="37"/>
      <c r="D37" s="37"/>
      <c r="E37" s="37"/>
      <c r="F37" s="37"/>
      <c r="G37" s="37"/>
      <c r="H37" s="9"/>
    </row>
    <row r="38" spans="2:9" x14ac:dyDescent="0.2">
      <c r="B38" s="9"/>
      <c r="C38" s="9"/>
      <c r="D38" s="9"/>
      <c r="E38" s="9"/>
      <c r="F38" s="9"/>
      <c r="G38" s="9"/>
      <c r="H38" s="9"/>
    </row>
    <row r="39" spans="2:9" x14ac:dyDescent="0.2">
      <c r="C39" s="38" t="s">
        <v>44</v>
      </c>
      <c r="D39" s="38"/>
      <c r="F39" s="39" t="s">
        <v>45</v>
      </c>
      <c r="G39" s="39"/>
    </row>
    <row r="42" spans="2:9" x14ac:dyDescent="0.2">
      <c r="C42" s="2" t="s">
        <v>46</v>
      </c>
      <c r="D42" s="20">
        <v>0</v>
      </c>
      <c r="F42" s="2" t="s">
        <v>47</v>
      </c>
      <c r="G42" s="20">
        <f>D45</f>
        <v>0</v>
      </c>
    </row>
    <row r="43" spans="2:9" x14ac:dyDescent="0.2">
      <c r="D43" s="19">
        <v>1</v>
      </c>
      <c r="E43" s="2" t="s">
        <v>48</v>
      </c>
      <c r="G43" s="19">
        <v>1</v>
      </c>
      <c r="H43" s="2" t="s">
        <v>49</v>
      </c>
    </row>
    <row r="45" spans="2:9" x14ac:dyDescent="0.2">
      <c r="C45" s="2" t="s">
        <v>46</v>
      </c>
      <c r="D45" s="22">
        <f>D42/D43</f>
        <v>0</v>
      </c>
      <c r="F45" s="2" t="s">
        <v>47</v>
      </c>
      <c r="G45" s="22">
        <f>G42/G43</f>
        <v>0</v>
      </c>
      <c r="I45" s="2">
        <f>G45*1900</f>
        <v>0</v>
      </c>
    </row>
    <row r="47" spans="2:9" x14ac:dyDescent="0.2">
      <c r="B47" s="21" t="s">
        <v>50</v>
      </c>
    </row>
    <row r="48" spans="2:9" x14ac:dyDescent="0.2">
      <c r="B48" s="21" t="s">
        <v>51</v>
      </c>
    </row>
    <row r="51" spans="6:6" x14ac:dyDescent="0.2">
      <c r="F51" s="2" t="s">
        <v>53</v>
      </c>
    </row>
    <row r="52" spans="6:6" x14ac:dyDescent="0.2">
      <c r="F52" s="2" t="s">
        <v>52</v>
      </c>
    </row>
  </sheetData>
  <mergeCells count="36">
    <mergeCell ref="C31:F31"/>
    <mergeCell ref="B32:F32"/>
    <mergeCell ref="B35:G35"/>
    <mergeCell ref="B37:G37"/>
    <mergeCell ref="C39:D39"/>
    <mergeCell ref="F39:G39"/>
    <mergeCell ref="C25:F25"/>
    <mergeCell ref="C26:F26"/>
    <mergeCell ref="C27:F27"/>
    <mergeCell ref="C28:F28"/>
    <mergeCell ref="C29:F29"/>
    <mergeCell ref="C30:F30"/>
    <mergeCell ref="C20:F20"/>
    <mergeCell ref="C21:F21"/>
    <mergeCell ref="C22:F22"/>
    <mergeCell ref="J22:L22"/>
    <mergeCell ref="C23:F23"/>
    <mergeCell ref="C24:F24"/>
    <mergeCell ref="B14:G14"/>
    <mergeCell ref="C16:F17"/>
    <mergeCell ref="G16:G17"/>
    <mergeCell ref="J16:O16"/>
    <mergeCell ref="C18:F18"/>
    <mergeCell ref="C19:F19"/>
    <mergeCell ref="B6:C6"/>
    <mergeCell ref="B7:C7"/>
    <mergeCell ref="B8:C8"/>
    <mergeCell ref="B9:C9"/>
    <mergeCell ref="B10:C10"/>
    <mergeCell ref="B11:H11"/>
    <mergeCell ref="B2:F2"/>
    <mergeCell ref="B4:C5"/>
    <mergeCell ref="D4:D5"/>
    <mergeCell ref="E4:G4"/>
    <mergeCell ref="H4:H5"/>
    <mergeCell ref="I4:I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Lista de funciones</vt:lpstr>
      <vt:lpstr>Función 1</vt:lpstr>
      <vt:lpstr>Función 2</vt:lpstr>
      <vt:lpstr>Función 3 </vt:lpstr>
      <vt:lpstr>Función 4</vt:lpstr>
      <vt:lpstr>Función 5</vt:lpstr>
      <vt:lpstr>Función 6</vt:lpstr>
      <vt:lpstr>Función 7</vt:lpstr>
      <vt:lpstr>Función 8</vt:lpstr>
      <vt:lpstr>Función 9</vt:lpstr>
      <vt:lpstr>Función 10</vt:lpstr>
      <vt:lpstr>Función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Jose Eduardo Quiros Vega</cp:lastModifiedBy>
  <dcterms:created xsi:type="dcterms:W3CDTF">2015-12-01T21:42:21Z</dcterms:created>
  <dcterms:modified xsi:type="dcterms:W3CDTF">2015-12-02T19:57:18Z</dcterms:modified>
</cp:coreProperties>
</file>