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arolina\Documents\ia\"/>
    </mc:Choice>
  </mc:AlternateContent>
  <xr:revisionPtr revIDLastSave="0" documentId="13_ncr:1_{754A2532-85DE-424B-8C8D-5FB63CD75632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ados" sheetId="1" state="hidden" r:id="rId1"/>
    <sheet name="Controle" sheetId="2" state="hidden" r:id="rId2"/>
    <sheet name="Caixinha" sheetId="4" state="hidden" r:id="rId3"/>
    <sheet name="Painel" sheetId="3" r:id="rId4"/>
  </sheets>
  <definedNames>
    <definedName name="SegmentaçãodeDados_Mês">#N/A</definedName>
  </definedNames>
  <calcPr calcId="191028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<sst xmlns="http://schemas.openxmlformats.org/spreadsheetml/2006/main" count="264" uniqueCount="83">
  <si>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</si>
  <si>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</si>
  <si>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</si>
  <si>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</si>
  <si>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</si>
  <si>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</si>
  <si>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</si>
  <si>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</si>
  <si>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</si>
  <si>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</si>
  <si>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</si>
  <si>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</si>
  <si>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</si>
  <si>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</si>
  <si>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</si>
  <si>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</si>
  <si>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</si>
  <si>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</si>
  <si>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</si>
  <si>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</si>
  <si>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</si>
  <si>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</si>
  <si>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</si>
  <si>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</si>
  <si>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</si>
  <si>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</si>
  <si>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</si>
  <si>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</si>
  <si>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</si>
  <si>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</si>
  <si>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</si>
  <si>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</si>
  <si>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</si>
  <si>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</si>
  <si>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</si>
  <si>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</si>
  <si>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</si>
  <si>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</si>
  <si>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</si>
  <si>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</si>
  <si>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</si>
  <si>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</si>
  <si>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</si>
  <si>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</si>
  <si>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</si>
  <si>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</si>
  <si>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</si>
  <si>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</si>
  <si>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</si>
  <si>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</si>
  <si>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</si>
  <si>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</si>
  <si>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</si>
  <si>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</si>
  <si>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</si>
  <si>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</si>
  <si>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</si>
  <si>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</si>
  <si>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</si>
  <si>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</si>
  <si>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</si>
  <si>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</si>
  <si>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</si>
  <si>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</si>
  <si>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</si>
  <si>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</si>
  <si>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</si>
  <si>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</si>
  <si>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</si>
  <si>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</si>
  <si>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</si>
  <si>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</si>
  <si>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on</t>
  </si>
  <si>
    <t>Rótulos de Linha</t>
  </si>
  <si>
    <t>Total Geral</t>
  </si>
  <si>
    <t>Soma de Valor</t>
  </si>
  <si>
    <t>Mês</t>
  </si>
  <si>
    <t>Data de Lançamento</t>
  </si>
  <si>
    <t xml:space="preserve">Depósito Reservado </t>
  </si>
  <si>
    <t>Prompt ChatGPT</t>
  </si>
  <si>
    <t>Crie uma tabela com as colunas data de lançamento e depósito reservado. Crie 10 ocorrências aleatórias para cada coluna, sendo as datas de lançamento compreendidas entre os meses de agosto a outubro de 2024 e o valor do depósito reservado entre R$ 10,00 e R$ 500,00. Formate os campos da coluna depósito reservado com R$ e ,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</si>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</sst>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A64E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  <xf numFmtId="8" fontId="0" fillId="0" borderId="0" xfId="0" applyNumberFormat="1" applyFont="1"/>
  </cellXfs>
  <cellStyles count="2">
    <cellStyle name="Mo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AA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[planilha_dio.xlsx]Controle!Tabela dinâmica1</c:name>
    <c:fmtId val="0"/>
  </c:pivotSource>
  <c:chart>
    <c:autoTitleDeleted val="1"/>
    <c:pivotFmts>
      <c:pivotFmt>
        <c:idx val="0"/>
        <c:spPr>
          <a:solidFill>
            <a:srgbClr val="FFC00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Controle!$D$5:$D$20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Controle!$E$5:$E$20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B74-A284-1FD0149B1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323807"/>
        <c:axId val="470325247"/>
      </c:barChart>
      <c:catAx>
        <c:axId val="4703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325247"/>
        <c:crosses val="autoZero"/>
        <c:auto val="1"/>
        <c:lblAlgn val="ctr"/>
        <c:lblOffset val="100"/>
        <c:noMultiLvlLbl val="0"/>
      </c:catAx>
      <c:valAx>
        <c:axId val="4703252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0323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[planilha_dio.xlsx]Controle!Tabela dinâmica2</c:name>
    <c:fmtId val="7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Controle!$D$27:$D$31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Controle!$E$27:$E$31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847-A0E8-356E04A8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92992"/>
        <c:axId val="1680591552"/>
      </c:barChart>
      <c:catAx>
        <c:axId val="16805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0591552"/>
        <c:crosses val="autoZero"/>
        <c:auto val="1"/>
        <c:lblAlgn val="ctr"/>
        <c:lblOffset val="100"/>
        <c:noMultiLvlLbl val="0"/>
      </c:catAx>
      <c:valAx>
        <c:axId val="1680591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0592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Caixinha!$A$2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AA6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BA-488B-933A-7C4FAEB34D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"R$"#,##0.00_);[Red]\("R$"#,##0.00\)</c:formatCode>
                <c:ptCount val="1"/>
                <c:pt idx="0">
                  <c:v>2873.7799999999997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88B-933A-7C4FAEB34D7F}"/>
            </c:ext>
          </c:extLst>
        </c:ser>
        <c:ser>
          <c:idx val="1"/>
          <c:order val="1"/>
          <c:tx>
            <c:strRef>
              <c:f>Caixinha!$A$3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Caixinha!$B$3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A-488B-933A-7C4FAEB34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783520"/>
        <c:axId val="1719780640"/>
      </c:barChart>
      <c:catAx>
        <c:axId val="171978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9780640"/>
        <c:crosses val="autoZero"/>
        <c:auto val="1"/>
        <c:lblAlgn val="ctr"/>
        <c:lblOffset val="100"/>
        <c:noMultiLvlLbl val="0"/>
      </c:catAx>
      <c:valAx>
        <c:axId val="171978064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719783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[planilha_dio.xlsx]Controle!Tabela dinâmica1</c:name>
    <c:fmtId val="6"/>
  </c:pivotSource>
  <c:chart>
    <c:autoTitleDeleted val="1"/>
    <c:pivotFmts>
      <c:pivotFmt>
        <c:idx val="0"/>
        <c:spPr>
          <a:solidFill>
            <a:srgbClr val="FFC00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Controle!$D$5:$D$20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Controle!$E$5:$E$20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3-43A3-B07B-BD2348E4A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323807"/>
        <c:axId val="470325247"/>
      </c:barChart>
      <c:catAx>
        <c:axId val="4703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325247"/>
        <c:crosses val="autoZero"/>
        <c:auto val="1"/>
        <c:lblAlgn val="ctr"/>
        <c:lblOffset val="100"/>
        <c:noMultiLvlLbl val="0"/>
      </c:catAx>
      <c:valAx>
        <c:axId val="4703252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0323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[planilha_dio.xlsx]Controle!Tabela dinâmica2</c:name>
    <c:fmtId val="13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Controle!$D$27:$D$31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Controle!$E$27:$E$31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AEF-8E48-2A1736C7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92992"/>
        <c:axId val="1680591552"/>
      </c:barChart>
      <c:catAx>
        <c:axId val="16805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0591552"/>
        <c:crosses val="autoZero"/>
        <c:auto val="1"/>
        <c:lblAlgn val="ctr"/>
        <c:lblOffset val="100"/>
        <c:noMultiLvlLbl val="0"/>
      </c:catAx>
      <c:valAx>
        <c:axId val="1680591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0592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2407411736631751E-2"/>
          <c:w val="0.92350331805042429"/>
          <c:h val="0.87675923544852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Caixinha!$A$2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AA6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A-404A-88F4-A053AA1E87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"R$"#,##0.00_);[Red]\("R$"#,##0.00\)</c:formatCode>
                <c:ptCount val="1"/>
                <c:pt idx="0">
                  <c:v>2873.7799999999997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A-404A-88F4-A053AA1E8760}"/>
            </c:ext>
          </c:extLst>
        </c:ser>
        <c:ser>
          <c:idx val="1"/>
          <c:order val="1"/>
          <c:tx>
            <c:strRef>
              <c:f>Caixinha!$A$3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Caixinha!$B$3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A-404A-88F4-A053AA1E87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783520"/>
        <c:axId val="1719780640"/>
      </c:barChart>
      <c:catAx>
        <c:axId val="171978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9780640"/>
        <c:crosses val="autoZero"/>
        <c:auto val="1"/>
        <c:lblAlgn val="ctr"/>
        <c:lblOffset val="100"/>
        <c:noMultiLvlLbl val="0"/>
      </c:catAx>
      <c:valAx>
        <c:axId val="171978064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719783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epensaschacabuco.com/entrada/el-dolar-bajo-5-pesos-y-cerro-a-151--27552/" TargetMode="External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4.svg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5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179070</xdr:rowOff>
    </xdr:from>
    <xdr:to>
      <xdr:col>19</xdr:col>
      <xdr:colOff>15240</xdr:colOff>
      <xdr:row>17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F74126-0175-8A40-FCF7-9F0C4501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3810</xdr:rowOff>
    </xdr:from>
    <xdr:to>
      <xdr:col>13</xdr:col>
      <xdr:colOff>304800</xdr:colOff>
      <xdr:row>38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EF43EF-FC7C-732D-A78F-38E061E2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23</xdr:row>
      <xdr:rowOff>0</xdr:rowOff>
    </xdr:from>
    <xdr:to>
      <xdr:col>17</xdr:col>
      <xdr:colOff>0</xdr:colOff>
      <xdr:row>36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FD2261B-27F8-7D2A-C6C9-CA5F19823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42062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845820</xdr:colOff>
      <xdr:row>7</xdr:row>
      <xdr:rowOff>80010</xdr:rowOff>
    </xdr:from>
    <xdr:to>
      <xdr:col>8</xdr:col>
      <xdr:colOff>617220</xdr:colOff>
      <xdr:row>17</xdr:row>
      <xdr:rowOff>994410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9DE79D-1A37-2EF3-7E56-C827DEC3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5</xdr:row>
      <xdr:rowOff>38100</xdr:rowOff>
    </xdr:from>
    <xdr:to>
      <xdr:col>17</xdr:col>
      <xdr:colOff>571501</xdr:colOff>
      <xdr:row>22</xdr:row>
      <xdr:rowOff>57150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B5277E3-4761-677E-DE19-8C5938AB4564}"/>
            </a:ext>
          </a:extLst>
        </xdr:cNvPr>
        <xdr:cNvSpPr/>
      </xdr:nvSpPr>
      <xdr:spPr>
        <a:xfrm>
          <a:off x="1847851" y="219075"/>
          <a:ext cx="9696450" cy="30956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19050</xdr:colOff>
      <xdr:row>5</xdr:row>
      <xdr:rowOff>38099</xdr:rowOff>
    </xdr:from>
    <xdr:to>
      <xdr:col>18</xdr:col>
      <xdr:colOff>11430</xdr:colOff>
      <xdr:row>22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C366E06-0CB0-290A-38AA-7E62C6ECCC96}"/>
            </a:ext>
          </a:extLst>
        </xdr:cNvPr>
        <xdr:cNvGrpSpPr/>
      </xdr:nvGrpSpPr>
      <xdr:grpSpPr>
        <a:xfrm>
          <a:off x="1847850" y="942974"/>
          <a:ext cx="9745980" cy="3038476"/>
          <a:chOff x="1847850" y="219074"/>
          <a:chExt cx="9745980" cy="30861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F172C73-7B47-4663-BC8C-6A1F667097F7}"/>
              </a:ext>
            </a:extLst>
          </xdr:cNvPr>
          <xdr:cNvGraphicFramePr>
            <a:graphicFrameLocks/>
          </xdr:cNvGraphicFramePr>
        </xdr:nvGraphicFramePr>
        <xdr:xfrm>
          <a:off x="1847850" y="702989"/>
          <a:ext cx="9745980" cy="26021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321154D9-9769-8BB2-493D-6FEDD6F910B8}"/>
              </a:ext>
            </a:extLst>
          </xdr:cNvPr>
          <xdr:cNvGrpSpPr/>
        </xdr:nvGrpSpPr>
        <xdr:grpSpPr>
          <a:xfrm>
            <a:off x="1847850" y="219074"/>
            <a:ext cx="9696450" cy="504825"/>
            <a:chOff x="1847850" y="219074"/>
            <a:chExt cx="9696450" cy="504825"/>
          </a:xfrm>
        </xdr:grpSpPr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40352452-E7DE-68AB-C8A6-4C1E086C357E}"/>
                </a:ext>
              </a:extLst>
            </xdr:cNvPr>
            <xdr:cNvSpPr/>
          </xdr:nvSpPr>
          <xdr:spPr>
            <a:xfrm>
              <a:off x="1847850" y="219074"/>
              <a:ext cx="9696450" cy="504825"/>
            </a:xfrm>
            <a:prstGeom prst="round2SameRect">
              <a:avLst/>
            </a:prstGeom>
            <a:solidFill>
              <a:srgbClr val="7AA64E"/>
            </a:solidFill>
            <a:ln>
              <a:solidFill>
                <a:schemeClr val="accent6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B99340FB-F8C0-6E6F-72F4-425552033457}"/>
                </a:ext>
              </a:extLst>
            </xdr:cNvPr>
            <xdr:cNvSpPr txBox="1"/>
          </xdr:nvSpPr>
          <xdr:spPr>
            <a:xfrm rot="10800000" flipV="1">
              <a:off x="1866899" y="261440"/>
              <a:ext cx="2600326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800" kern="1200">
                  <a:solidFill>
                    <a:schemeClr val="bg2">
                      <a:lumMod val="25000"/>
                    </a:schemeClr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Lucida Sans Unicode" panose="020B0602030504020204" pitchFamily="34" charset="0"/>
                </a:rPr>
                <a:t>         Despesa</a:t>
              </a:r>
            </a:p>
          </xdr:txBody>
        </xdr:sp>
        <xdr:pic>
          <xdr:nvPicPr>
            <xdr:cNvPr id="19" name="Gráfico 18" descr="Dinheiro voador com preenchimento sólido">
              <a:extLst>
                <a:ext uri="{FF2B5EF4-FFF2-40B4-BE49-F238E27FC236}">
                  <a16:creationId xmlns:a16="http://schemas.microsoft.com/office/drawing/2014/main" id="{84C95078-3381-A7AE-5D38-DD44A49DA4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962151" y="228599"/>
              <a:ext cx="476250" cy="476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19050</xdr:colOff>
      <xdr:row>23</xdr:row>
      <xdr:rowOff>152400</xdr:rowOff>
    </xdr:from>
    <xdr:to>
      <xdr:col>10</xdr:col>
      <xdr:colOff>0</xdr:colOff>
      <xdr:row>40</xdr:row>
      <xdr:rowOff>171450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3A043029-45A0-BAF5-2930-F82CAEE4E496}"/>
            </a:ext>
          </a:extLst>
        </xdr:cNvPr>
        <xdr:cNvGrpSpPr/>
      </xdr:nvGrpSpPr>
      <xdr:grpSpPr>
        <a:xfrm>
          <a:off x="1847850" y="4314825"/>
          <a:ext cx="4857750" cy="3095625"/>
          <a:chOff x="2000250" y="3581400"/>
          <a:chExt cx="9705975" cy="309562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9B756C3D-0350-42A1-9831-715EB85B25A4}"/>
              </a:ext>
            </a:extLst>
          </xdr:cNvPr>
          <xdr:cNvSpPr/>
        </xdr:nvSpPr>
        <xdr:spPr>
          <a:xfrm>
            <a:off x="2000251" y="3581400"/>
            <a:ext cx="9705974" cy="30956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C739324-0AD8-4063-8C1D-3471BF29FAE1}"/>
              </a:ext>
            </a:extLst>
          </xdr:cNvPr>
          <xdr:cNvSpPr/>
        </xdr:nvSpPr>
        <xdr:spPr>
          <a:xfrm>
            <a:off x="2000250" y="3581400"/>
            <a:ext cx="9696450" cy="495300"/>
          </a:xfrm>
          <a:prstGeom prst="round2SameRect">
            <a:avLst/>
          </a:prstGeom>
          <a:solidFill>
            <a:srgbClr val="7AA64E"/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3EFE2A3B-F956-4DD2-9887-012B43205386}"/>
              </a:ext>
            </a:extLst>
          </xdr:cNvPr>
          <xdr:cNvSpPr txBox="1"/>
        </xdr:nvSpPr>
        <xdr:spPr>
          <a:xfrm rot="10800000" flipV="1">
            <a:off x="2009774" y="3633290"/>
            <a:ext cx="2600326" cy="40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800" kern="1200">
                <a:solidFill>
                  <a:schemeClr val="bg2">
                    <a:lumMod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Lucida Sans Unicode" panose="020B0602030504020204" pitchFamily="34" charset="0"/>
              </a:rPr>
              <a:t>         Receita</a:t>
            </a: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59C5705-809A-4CD8-AECF-B28894ACAABE}"/>
              </a:ext>
            </a:extLst>
          </xdr:cNvPr>
          <xdr:cNvGraphicFramePr>
            <a:graphicFrameLocks/>
          </xdr:cNvGraphicFramePr>
        </xdr:nvGraphicFramePr>
        <xdr:xfrm>
          <a:off x="2009774" y="4229100"/>
          <a:ext cx="9686926" cy="2324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21" name="Gráfico 20" descr="Dólar com preenchimento sólido">
            <a:extLst>
              <a:ext uri="{FF2B5EF4-FFF2-40B4-BE49-F238E27FC236}">
                <a16:creationId xmlns:a16="http://schemas.microsoft.com/office/drawing/2014/main" id="{60009DA7-FB68-F742-0949-2CD49CB243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1" y="3590924"/>
            <a:ext cx="476249" cy="47624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1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5AD5A11A-C822-C4DA-9D8C-0198345CA92D}"/>
            </a:ext>
          </a:extLst>
        </xdr:cNvPr>
        <xdr:cNvSpPr txBox="1"/>
      </xdr:nvSpPr>
      <xdr:spPr>
        <a:xfrm>
          <a:off x="1828800" y="180975"/>
          <a:ext cx="97536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200" kern="12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Lucida Sans Unicode" panose="020B0602030504020204" pitchFamily="34" charset="0"/>
            </a:rPr>
            <a:t>Acompanhamento Financeiro</a:t>
          </a:r>
        </a:p>
      </xdr:txBody>
    </xdr:sp>
    <xdr:clientData/>
  </xdr:twoCellAnchor>
  <xdr:twoCellAnchor editAs="oneCell">
    <xdr:from>
      <xdr:col>2</xdr:col>
      <xdr:colOff>0</xdr:colOff>
      <xdr:row>1</xdr:row>
      <xdr:rowOff>2</xdr:rowOff>
    </xdr:from>
    <xdr:to>
      <xdr:col>3</xdr:col>
      <xdr:colOff>453390</xdr:colOff>
      <xdr:row>4</xdr:row>
      <xdr:rowOff>31435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375C6F16-024B-8400-0F49-DD1F43685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828800" y="180977"/>
          <a:ext cx="1062990" cy="574358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25</xdr:row>
      <xdr:rowOff>114300</xdr:rowOff>
    </xdr:from>
    <xdr:ext cx="1219200" cy="233205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C148F2F6-E8E6-6564-59EB-BDBF703537B1}"/>
            </a:ext>
          </a:extLst>
        </xdr:cNvPr>
        <xdr:cNvSpPr txBox="1"/>
      </xdr:nvSpPr>
      <xdr:spPr>
        <a:xfrm>
          <a:off x="12192000" y="4638675"/>
          <a:ext cx="12192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 editAs="oneCell">
    <xdr:from>
      <xdr:col>16</xdr:col>
      <xdr:colOff>156210</xdr:colOff>
      <xdr:row>1</xdr:row>
      <xdr:rowOff>0</xdr:rowOff>
    </xdr:from>
    <xdr:to>
      <xdr:col>18</xdr:col>
      <xdr:colOff>0</xdr:colOff>
      <xdr:row>4</xdr:row>
      <xdr:rowOff>31433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E0FB16E1-ED29-4BE9-8316-CB07699F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0519410" y="180975"/>
          <a:ext cx="1062990" cy="5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 1">
              <a:extLst>
                <a:ext uri="{FF2B5EF4-FFF2-40B4-BE49-F238E27FC236}">
                  <a16:creationId xmlns:a16="http://schemas.microsoft.com/office/drawing/2014/main" id="{E631314E-6B1C-420A-8261-FCB4FE793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"/>
              <a:ext cx="12192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66675</xdr:colOff>
      <xdr:row>23</xdr:row>
      <xdr:rowOff>152400</xdr:rowOff>
    </xdr:from>
    <xdr:to>
      <xdr:col>18</xdr:col>
      <xdr:colOff>0</xdr:colOff>
      <xdr:row>40</xdr:row>
      <xdr:rowOff>171450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1ED54726-6C76-4C87-A4AF-04F02693806E}"/>
            </a:ext>
          </a:extLst>
        </xdr:cNvPr>
        <xdr:cNvGrpSpPr/>
      </xdr:nvGrpSpPr>
      <xdr:grpSpPr>
        <a:xfrm>
          <a:off x="6772275" y="4314825"/>
          <a:ext cx="4810125" cy="3095625"/>
          <a:chOff x="2000250" y="3581400"/>
          <a:chExt cx="9705975" cy="3095625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B1EC188D-4E58-D50D-11BF-A7EFA7F65F57}"/>
              </a:ext>
            </a:extLst>
          </xdr:cNvPr>
          <xdr:cNvSpPr/>
        </xdr:nvSpPr>
        <xdr:spPr>
          <a:xfrm>
            <a:off x="2000251" y="3581400"/>
            <a:ext cx="9705974" cy="30956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52B85076-A4CA-F5C4-E65F-6B2DD1495943}"/>
              </a:ext>
            </a:extLst>
          </xdr:cNvPr>
          <xdr:cNvSpPr/>
        </xdr:nvSpPr>
        <xdr:spPr>
          <a:xfrm>
            <a:off x="2000250" y="3581400"/>
            <a:ext cx="9696450" cy="495300"/>
          </a:xfrm>
          <a:prstGeom prst="round2SameRect">
            <a:avLst/>
          </a:prstGeom>
          <a:solidFill>
            <a:srgbClr val="7AA64E"/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5BE544E7-BE2E-CB8F-94F5-F367DD6E9B7B}"/>
              </a:ext>
            </a:extLst>
          </xdr:cNvPr>
          <xdr:cNvSpPr txBox="1"/>
        </xdr:nvSpPr>
        <xdr:spPr>
          <a:xfrm rot="10800000" flipV="1">
            <a:off x="2009770" y="3633290"/>
            <a:ext cx="4776196" cy="40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800" kern="1200">
                <a:solidFill>
                  <a:schemeClr val="bg2">
                    <a:lumMod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Lucida Sans Unicode" panose="020B0602030504020204" pitchFamily="34" charset="0"/>
              </a:rPr>
              <a:t>   </a:t>
            </a:r>
            <a:r>
              <a:rPr lang="pt-BR" sz="1800" kern="1200" baseline="0">
                <a:solidFill>
                  <a:schemeClr val="bg2">
                    <a:lumMod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Lucida Sans Unicode" panose="020B0602030504020204" pitchFamily="34" charset="0"/>
              </a:rPr>
              <a:t>     Economias</a:t>
            </a:r>
            <a:endParaRPr lang="pt-BR" sz="1800" kern="12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Lucida Sans Unicode" panose="020B0602030504020204" pitchFamily="34" charset="0"/>
            </a:endParaRPr>
          </a:p>
        </xdr:txBody>
      </xdr:sp>
    </xdr:grpSp>
    <xdr:clientData/>
  </xdr:twoCellAnchor>
  <xdr:twoCellAnchor>
    <xdr:from>
      <xdr:col>2</xdr:col>
      <xdr:colOff>19050</xdr:colOff>
      <xdr:row>24</xdr:row>
      <xdr:rowOff>19050</xdr:rowOff>
    </xdr:from>
    <xdr:to>
      <xdr:col>6</xdr:col>
      <xdr:colOff>180976</xdr:colOff>
      <xdr:row>26</xdr:row>
      <xdr:rowOff>55014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A6915E3-BA7B-4F84-9BB0-68A0D63C1FB1}"/>
            </a:ext>
          </a:extLst>
        </xdr:cNvPr>
        <xdr:cNvSpPr txBox="1"/>
      </xdr:nvSpPr>
      <xdr:spPr>
        <a:xfrm rot="10800000" flipV="1">
          <a:off x="1847850" y="4362450"/>
          <a:ext cx="2600326" cy="397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 kern="12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Lucida Sans Unicode" panose="020B0602030504020204" pitchFamily="34" charset="0"/>
            </a:rPr>
            <a:t>    Receita</a:t>
          </a:r>
        </a:p>
      </xdr:txBody>
    </xdr:sp>
    <xdr:clientData/>
  </xdr:twoCellAnchor>
  <xdr:twoCellAnchor editAs="oneCell">
    <xdr:from>
      <xdr:col>10</xdr:col>
      <xdr:colOff>119574</xdr:colOff>
      <xdr:row>23</xdr:row>
      <xdr:rowOff>138624</xdr:rowOff>
    </xdr:from>
    <xdr:to>
      <xdr:col>11</xdr:col>
      <xdr:colOff>13776</xdr:colOff>
      <xdr:row>26</xdr:row>
      <xdr:rowOff>99501</xdr:rowOff>
    </xdr:to>
    <xdr:pic>
      <xdr:nvPicPr>
        <xdr:cNvPr id="47" name="Gráfico 46" descr="Cofrinho com preenchimento sólido">
          <a:extLst>
            <a:ext uri="{FF2B5EF4-FFF2-40B4-BE49-F238E27FC236}">
              <a16:creationId xmlns:a16="http://schemas.microsoft.com/office/drawing/2014/main" id="{D24327CE-719D-E225-A525-62A615B42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825174" y="4301049"/>
          <a:ext cx="503802" cy="503802"/>
        </a:xfrm>
        <a:prstGeom prst="rect">
          <a:avLst/>
        </a:prstGeom>
      </xdr:spPr>
    </xdr:pic>
    <xdr:clientData/>
  </xdr:twoCellAnchor>
  <xdr:twoCellAnchor>
    <xdr:from>
      <xdr:col>11</xdr:col>
      <xdr:colOff>5154</xdr:colOff>
      <xdr:row>27</xdr:row>
      <xdr:rowOff>85568</xdr:rowOff>
    </xdr:from>
    <xdr:to>
      <xdr:col>17</xdr:col>
      <xdr:colOff>0</xdr:colOff>
      <xdr:row>40</xdr:row>
      <xdr:rowOff>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90088B73-DB6F-43F2-B6FD-55C04BB0F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5674.134120486109" createdVersion="8" refreshedVersion="8" minRefreshableVersion="3" recordCount="44" xr:uid="{AFF1683B-B807-4969-B77C-A8010D49292C}">
  <cacheSource type="worksheet">
    <worksheetSource name="tab_operaca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3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935922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32EE-7C10-473F-A85B-810A37726BC1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D26:E31" firstHeaderRow="1" firstDataRow="1" firstDataCol="1" rowPageCount="1" colPageCount="1"/>
  <pivotFields count="8">
    <pivotField numFmtId="14" showAll="0"/>
    <pivotField numFmtId="3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C1BEC-C5A8-44FD-B35F-4A6D8CA6BAE3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4:E20" firstHeaderRow="1" firstDataRow="1" firstDataCol="1" rowPageCount="1" colPageCount="1"/>
  <pivotFields count="8">
    <pivotField numFmtId="14" showAll="0"/>
    <pivotField numFmtId="3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6EFC76A-EB01-4604-A0A5-473C17554F55}" sourceName="Mês">
  <pivotTables>
    <pivotTable tabId="2" name="Tabela dinâmica1"/>
    <pivotTable tabId="2" name="Tabela dinâmica2"/>
  </pivotTables>
  <data>
    <tabular pivotCacheId="119359225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80FDC59-3E1F-42D3-B50E-243F943066CB}" cache="SegmentaçãodeDados_Mês" caption="Mês" style="SlicerStyleDark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FA29045D-D0B1-43C0-9760-B17BD3A68839}" cache="SegmentaçãodeDados_Mês" caption="Mês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39A81-44FA-454F-92ED-EE0B41E1D94E}" name="tab_operacao" displayName="tab_operacao" ref="A1:H45" totalsRowShown="0" headerRowDxfId="10" dataDxfId="9">
  <autoFilter ref="A1:H45" xr:uid="{61039A81-44FA-454F-92ED-EE0B41E1D94E}"/>
  <tableColumns count="8">
    <tableColumn id="1" xr3:uid="{89545549-ADBF-42FD-92B1-5AD4DE93A664}" name="Data" dataDxfId="8"/>
    <tableColumn id="8" xr3:uid="{EDCF2D64-EDA5-4963-9CDC-016CE5C1360F}" name="Mês" dataDxfId="1">
      <calculatedColumnFormula>MONTH(tab_operacao[[#This Row],[Data]])</calculatedColumnFormula>
    </tableColumn>
    <tableColumn id="2" xr3:uid="{9301806D-ABB7-4D30-8E6B-18CD2851B30C}" name="Tipo" dataDxfId="7"/>
    <tableColumn id="3" xr3:uid="{ECBBDB3B-5AC2-432B-A462-9E2506C063B9}" name="Categoria" dataDxfId="6"/>
    <tableColumn id="4" xr3:uid="{CD33CB74-CBF8-4A73-903B-FACC2977E395}" name="Descrição" dataDxfId="5"/>
    <tableColumn id="5" xr3:uid="{5BDE9F61-9A21-4F7D-B576-A84F6F004745}" name="Valor" dataDxfId="4" dataCellStyle="Moeda"/>
    <tableColumn id="6" xr3:uid="{54B39C22-7998-4AD0-8889-B6EE7C1EB4BC}" name="Operação Bancária" dataDxfId="3"/>
    <tableColumn id="7" xr3:uid="{4F0BF996-BBC2-4D24-A34B-F58DC124C355}" name="Status" dataDxfId="2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BEF92B-07C0-4444-AF68-2852360FB375}" name="Tabela2" displayName="Tabela2" ref="A5:B15" totalsRowShown="0" headerRowDxfId="0">
  <autoFilter ref="A5:B15" xr:uid="{3ABEF92B-07C0-4444-AF68-2852360FB375}"/>
  <tableColumns count="2">
    <tableColumn id="1" xr3:uid="{ABFD3214-C67D-4BED-904D-F55D6CC3A14E}" name="Data de Lançamento"/>
    <tableColumn id="2" xr3:uid="{A02026C4-3F28-4E85-8964-D67772AEBAD8}" name="Depósito Reservado 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H45"/>
  <sheetViews>
    <sheetView workbookViewId="0">
      <selection activeCell="D4" sqref="D4"/>
    </sheetView>
  </sheetViews>
  <sheetFormatPr defaultColWidth="29.77734375" defaultRowHeight="14.4" x14ac:dyDescent="0.3"/>
  <cols>
    <col min="1" max="1" width="10.5546875" style="5" bestFit="1" customWidth="1"/>
    <col min="2" max="2" width="9" style="13" bestFit="1" customWidth="1"/>
    <col min="3" max="3" width="9.109375" style="1" bestFit="1" customWidth="1"/>
    <col min="4" max="4" width="19.21875" style="1" bestFit="1" customWidth="1"/>
    <col min="5" max="5" width="29.109375" style="6" bestFit="1" customWidth="1"/>
    <col min="6" max="6" width="10.5546875" style="1" bestFit="1" customWidth="1"/>
    <col min="7" max="7" width="21.33203125" style="1" bestFit="1" customWidth="1"/>
    <col min="8" max="8" width="10.6640625" bestFit="1" customWidth="1"/>
  </cols>
  <sheetData>
    <row r="1" spans="1:8" x14ac:dyDescent="0.3">
      <c r="A1" s="5" t="s">
        <v>65</v>
      </c>
      <c r="B1" s="13" t="s">
        <v>76</v>
      </c>
      <c r="C1" s="1" t="s">
        <v>66</v>
      </c>
      <c r="D1" s="1" t="s">
        <v>67</v>
      </c>
      <c r="E1" s="1" t="s">
        <v>68</v>
      </c>
      <c r="F1" s="6" t="s">
        <v>69</v>
      </c>
      <c r="G1" s="1" t="s">
        <v>70</v>
      </c>
      <c r="H1" s="1" t="s">
        <v>71</v>
      </c>
    </row>
    <row r="2" spans="1:8" x14ac:dyDescent="0.3">
      <c r="A2" s="2">
        <v>45505</v>
      </c>
      <c r="B2" s="14">
        <f>MONTH(tab_operacao[[#This Row],[Data]])</f>
        <v>8</v>
      </c>
      <c r="C2" s="3" t="s">
        <v>0</v>
      </c>
      <c r="D2" s="3" t="s">
        <v>1</v>
      </c>
      <c r="E2" s="3" t="s">
        <v>2</v>
      </c>
      <c r="F2" s="7">
        <v>5000</v>
      </c>
      <c r="G2" s="3" t="s">
        <v>3</v>
      </c>
      <c r="H2" s="3" t="s">
        <v>4</v>
      </c>
    </row>
    <row r="3" spans="1:8" x14ac:dyDescent="0.3">
      <c r="A3" s="2">
        <v>45505</v>
      </c>
      <c r="B3" s="14">
        <f>MONTH(tab_operacao[[#This Row],[Data]])</f>
        <v>8</v>
      </c>
      <c r="C3" s="3" t="s">
        <v>5</v>
      </c>
      <c r="D3" s="3" t="s">
        <v>6</v>
      </c>
      <c r="E3" s="3" t="s">
        <v>7</v>
      </c>
      <c r="F3" s="7">
        <v>550</v>
      </c>
      <c r="G3" s="3" t="s">
        <v>8</v>
      </c>
      <c r="H3" s="3" t="s">
        <v>9</v>
      </c>
    </row>
    <row r="4" spans="1:8" x14ac:dyDescent="0.3">
      <c r="A4" s="2">
        <v>45507</v>
      </c>
      <c r="B4" s="14">
        <f>MONTH(tab_operacao[[#This Row],[Data]])</f>
        <v>8</v>
      </c>
      <c r="C4" s="3" t="s">
        <v>5</v>
      </c>
      <c r="D4" s="3" t="s">
        <v>10</v>
      </c>
      <c r="E4" s="3" t="s">
        <v>11</v>
      </c>
      <c r="F4" s="7">
        <v>300</v>
      </c>
      <c r="G4" s="3" t="s">
        <v>12</v>
      </c>
      <c r="H4" s="3" t="s">
        <v>13</v>
      </c>
    </row>
    <row r="5" spans="1:8" x14ac:dyDescent="0.3">
      <c r="A5" s="2">
        <v>45509</v>
      </c>
      <c r="B5" s="14">
        <f>MONTH(tab_operacao[[#This Row],[Data]])</f>
        <v>8</v>
      </c>
      <c r="C5" s="3" t="s">
        <v>5</v>
      </c>
      <c r="D5" s="3" t="s">
        <v>14</v>
      </c>
      <c r="E5" s="3" t="s">
        <v>15</v>
      </c>
      <c r="F5" s="7">
        <v>120</v>
      </c>
      <c r="G5" s="3" t="s">
        <v>12</v>
      </c>
      <c r="H5" s="3" t="s">
        <v>13</v>
      </c>
    </row>
    <row r="6" spans="1:8" x14ac:dyDescent="0.3">
      <c r="A6" s="2">
        <v>45511</v>
      </c>
      <c r="B6" s="14">
        <f>MONTH(tab_operacao[[#This Row],[Data]])</f>
        <v>8</v>
      </c>
      <c r="C6" s="3" t="s">
        <v>5</v>
      </c>
      <c r="D6" s="3" t="s">
        <v>16</v>
      </c>
      <c r="E6" s="3" t="s">
        <v>17</v>
      </c>
      <c r="F6" s="7">
        <v>250</v>
      </c>
      <c r="G6" s="3" t="s">
        <v>3</v>
      </c>
      <c r="H6" s="3" t="s">
        <v>13</v>
      </c>
    </row>
    <row r="7" spans="1:8" x14ac:dyDescent="0.3">
      <c r="A7" s="2">
        <v>45514</v>
      </c>
      <c r="B7" s="14">
        <f>MONTH(tab_operacao[[#This Row],[Data]])</f>
        <v>8</v>
      </c>
      <c r="C7" s="3" t="s">
        <v>5</v>
      </c>
      <c r="D7" s="3" t="s">
        <v>18</v>
      </c>
      <c r="E7" s="3" t="s">
        <v>19</v>
      </c>
      <c r="F7" s="7">
        <v>400</v>
      </c>
      <c r="G7" s="3" t="s">
        <v>8</v>
      </c>
      <c r="H7" s="3" t="s">
        <v>9</v>
      </c>
    </row>
    <row r="8" spans="1:8" x14ac:dyDescent="0.3">
      <c r="A8" s="2">
        <v>45516</v>
      </c>
      <c r="B8" s="14">
        <f>MONTH(tab_operacao[[#This Row],[Data]])</f>
        <v>8</v>
      </c>
      <c r="C8" s="3" t="s">
        <v>5</v>
      </c>
      <c r="D8" s="3" t="s">
        <v>20</v>
      </c>
      <c r="E8" s="3" t="s">
        <v>21</v>
      </c>
      <c r="F8" s="7">
        <v>600</v>
      </c>
      <c r="G8" s="3" t="s">
        <v>12</v>
      </c>
      <c r="H8" s="3" t="s">
        <v>9</v>
      </c>
    </row>
    <row r="9" spans="1:8" x14ac:dyDescent="0.3">
      <c r="A9" s="2">
        <v>45519</v>
      </c>
      <c r="B9" s="14">
        <f>MONTH(tab_operacao[[#This Row],[Data]])</f>
        <v>8</v>
      </c>
      <c r="C9" s="3" t="s">
        <v>0</v>
      </c>
      <c r="D9" s="3" t="s">
        <v>22</v>
      </c>
      <c r="E9" s="3" t="s">
        <v>23</v>
      </c>
      <c r="F9" s="7">
        <v>800</v>
      </c>
      <c r="G9" s="3" t="s">
        <v>3</v>
      </c>
      <c r="H9" s="3" t="s">
        <v>4</v>
      </c>
    </row>
    <row r="10" spans="1:8" x14ac:dyDescent="0.3">
      <c r="A10" s="2">
        <v>45519</v>
      </c>
      <c r="B10" s="14">
        <f>MONTH(tab_operacao[[#This Row],[Data]])</f>
        <v>8</v>
      </c>
      <c r="C10" s="3" t="s">
        <v>5</v>
      </c>
      <c r="D10" s="3" t="s">
        <v>24</v>
      </c>
      <c r="E10" s="3" t="s">
        <v>25</v>
      </c>
      <c r="F10" s="7">
        <v>150</v>
      </c>
      <c r="G10" s="3" t="s">
        <v>3</v>
      </c>
      <c r="H10" s="3" t="s">
        <v>13</v>
      </c>
    </row>
    <row r="11" spans="1:8" x14ac:dyDescent="0.3">
      <c r="A11" s="2">
        <v>45522</v>
      </c>
      <c r="B11" s="14">
        <f>MONTH(tab_operacao[[#This Row],[Data]])</f>
        <v>8</v>
      </c>
      <c r="C11" s="3" t="s">
        <v>5</v>
      </c>
      <c r="D11" s="3" t="s">
        <v>26</v>
      </c>
      <c r="E11" s="3" t="s">
        <v>27</v>
      </c>
      <c r="F11" s="7">
        <v>1200</v>
      </c>
      <c r="G11" s="3" t="s">
        <v>12</v>
      </c>
      <c r="H11" s="3" t="s">
        <v>9</v>
      </c>
    </row>
    <row r="12" spans="1:8" x14ac:dyDescent="0.3">
      <c r="A12" s="2">
        <v>45524</v>
      </c>
      <c r="B12" s="14">
        <f>MONTH(tab_operacao[[#This Row],[Data]])</f>
        <v>8</v>
      </c>
      <c r="C12" s="3" t="s">
        <v>5</v>
      </c>
      <c r="D12" s="3" t="s">
        <v>28</v>
      </c>
      <c r="E12" s="3" t="s">
        <v>29</v>
      </c>
      <c r="F12" s="7">
        <v>450</v>
      </c>
      <c r="G12" s="3" t="s">
        <v>8</v>
      </c>
      <c r="H12" s="3" t="s">
        <v>13</v>
      </c>
    </row>
    <row r="13" spans="1:8" x14ac:dyDescent="0.3">
      <c r="A13" s="2">
        <v>45526</v>
      </c>
      <c r="B13" s="14">
        <f>MONTH(tab_operacao[[#This Row],[Data]])</f>
        <v>8</v>
      </c>
      <c r="C13" s="3" t="s">
        <v>5</v>
      </c>
      <c r="D13" s="3" t="s">
        <v>30</v>
      </c>
      <c r="E13" s="3" t="s">
        <v>31</v>
      </c>
      <c r="F13" s="7">
        <v>180</v>
      </c>
      <c r="G13" s="3" t="s">
        <v>3</v>
      </c>
      <c r="H13" s="3" t="s">
        <v>9</v>
      </c>
    </row>
    <row r="14" spans="1:8" x14ac:dyDescent="0.3">
      <c r="A14" s="2">
        <v>45528</v>
      </c>
      <c r="B14" s="14">
        <f>MONTH(tab_operacao[[#This Row],[Data]])</f>
        <v>8</v>
      </c>
      <c r="C14" s="3" t="s">
        <v>5</v>
      </c>
      <c r="D14" s="3" t="s">
        <v>32</v>
      </c>
      <c r="E14" s="3" t="s">
        <v>33</v>
      </c>
      <c r="F14" s="7">
        <v>80</v>
      </c>
      <c r="G14" s="3" t="s">
        <v>8</v>
      </c>
      <c r="H14" s="3" t="s">
        <v>13</v>
      </c>
    </row>
    <row r="15" spans="1:8" x14ac:dyDescent="0.3">
      <c r="A15" s="2">
        <v>45532</v>
      </c>
      <c r="B15" s="14">
        <f>MONTH(tab_operacao[[#This Row],[Data]])</f>
        <v>8</v>
      </c>
      <c r="C15" s="3" t="s">
        <v>5</v>
      </c>
      <c r="D15" s="3" t="s">
        <v>34</v>
      </c>
      <c r="E15" s="3" t="s">
        <v>35</v>
      </c>
      <c r="F15" s="7">
        <v>200</v>
      </c>
      <c r="G15" s="3" t="s">
        <v>8</v>
      </c>
      <c r="H15" s="3" t="s">
        <v>13</v>
      </c>
    </row>
    <row r="16" spans="1:8" x14ac:dyDescent="0.3">
      <c r="A16" s="2">
        <v>45534</v>
      </c>
      <c r="B16" s="14">
        <f>MONTH(tab_operacao[[#This Row],[Data]])</f>
        <v>8</v>
      </c>
      <c r="C16" s="3" t="s">
        <v>5</v>
      </c>
      <c r="D16" s="3" t="s">
        <v>36</v>
      </c>
      <c r="E16" s="3" t="s">
        <v>37</v>
      </c>
      <c r="F16" s="7">
        <v>750</v>
      </c>
      <c r="G16" s="3" t="s">
        <v>3</v>
      </c>
      <c r="H16" s="3" t="s">
        <v>9</v>
      </c>
    </row>
    <row r="17" spans="1:8" x14ac:dyDescent="0.3">
      <c r="A17" s="2">
        <v>45535</v>
      </c>
      <c r="B17" s="14">
        <f>MONTH(tab_operacao[[#This Row],[Data]])</f>
        <v>8</v>
      </c>
      <c r="C17" s="3" t="s">
        <v>5</v>
      </c>
      <c r="D17" s="3" t="s">
        <v>38</v>
      </c>
      <c r="E17" s="3" t="s">
        <v>39</v>
      </c>
      <c r="F17" s="7">
        <v>350</v>
      </c>
      <c r="G17" s="3" t="s">
        <v>12</v>
      </c>
      <c r="H17" s="3" t="s">
        <v>13</v>
      </c>
    </row>
    <row r="18" spans="1:8" x14ac:dyDescent="0.3">
      <c r="A18" s="2">
        <v>45536</v>
      </c>
      <c r="B18" s="14">
        <f>MONTH(tab_operacao[[#This Row],[Data]])</f>
        <v>9</v>
      </c>
      <c r="C18" s="3" t="s">
        <v>0</v>
      </c>
      <c r="D18" s="3" t="s">
        <v>1</v>
      </c>
      <c r="E18" s="3" t="s">
        <v>2</v>
      </c>
      <c r="F18" s="7">
        <v>5000</v>
      </c>
      <c r="G18" s="3" t="s">
        <v>3</v>
      </c>
      <c r="H18" s="3" t="s">
        <v>4</v>
      </c>
    </row>
    <row r="19" spans="1:8" x14ac:dyDescent="0.3">
      <c r="A19" s="2">
        <v>45537</v>
      </c>
      <c r="B19" s="14">
        <f>MONTH(tab_operacao[[#This Row],[Data]])</f>
        <v>9</v>
      </c>
      <c r="C19" s="3" t="s">
        <v>5</v>
      </c>
      <c r="D19" s="3" t="s">
        <v>6</v>
      </c>
      <c r="E19" s="4" t="s">
        <v>7</v>
      </c>
      <c r="F19" s="7">
        <v>450</v>
      </c>
      <c r="G19" s="3" t="s">
        <v>8</v>
      </c>
      <c r="H19" s="3" t="s">
        <v>9</v>
      </c>
    </row>
    <row r="20" spans="1:8" x14ac:dyDescent="0.3">
      <c r="A20" s="2">
        <v>45540</v>
      </c>
      <c r="B20" s="14">
        <f>MONTH(tab_operacao[[#This Row],[Data]])</f>
        <v>9</v>
      </c>
      <c r="C20" s="3" t="s">
        <v>5</v>
      </c>
      <c r="D20" s="3" t="s">
        <v>10</v>
      </c>
      <c r="E20" s="4" t="s">
        <v>11</v>
      </c>
      <c r="F20" s="7">
        <v>300</v>
      </c>
      <c r="G20" s="3" t="s">
        <v>8</v>
      </c>
      <c r="H20" s="3" t="s">
        <v>13</v>
      </c>
    </row>
    <row r="21" spans="1:8" x14ac:dyDescent="0.3">
      <c r="A21" s="2">
        <v>45543</v>
      </c>
      <c r="B21" s="14">
        <f>MONTH(tab_operacao[[#This Row],[Data]])</f>
        <v>9</v>
      </c>
      <c r="C21" s="3" t="s">
        <v>5</v>
      </c>
      <c r="D21" s="3" t="s">
        <v>14</v>
      </c>
      <c r="E21" s="4" t="s">
        <v>40</v>
      </c>
      <c r="F21" s="7">
        <v>200</v>
      </c>
      <c r="G21" s="3" t="s">
        <v>3</v>
      </c>
      <c r="H21" s="3" t="s">
        <v>13</v>
      </c>
    </row>
    <row r="22" spans="1:8" x14ac:dyDescent="0.3">
      <c r="A22" s="2">
        <v>45546</v>
      </c>
      <c r="B22" s="14">
        <f>MONTH(tab_operacao[[#This Row],[Data]])</f>
        <v>9</v>
      </c>
      <c r="C22" s="3" t="s">
        <v>5</v>
      </c>
      <c r="D22" s="3" t="s">
        <v>16</v>
      </c>
      <c r="E22" s="4" t="s">
        <v>41</v>
      </c>
      <c r="F22" s="7">
        <v>600</v>
      </c>
      <c r="G22" s="3" t="s">
        <v>8</v>
      </c>
      <c r="H22" s="3" t="s">
        <v>9</v>
      </c>
    </row>
    <row r="23" spans="1:8" x14ac:dyDescent="0.3">
      <c r="A23" s="2">
        <v>45549</v>
      </c>
      <c r="B23" s="14">
        <f>MONTH(tab_operacao[[#This Row],[Data]])</f>
        <v>9</v>
      </c>
      <c r="C23" s="3" t="s">
        <v>5</v>
      </c>
      <c r="D23" s="3" t="s">
        <v>18</v>
      </c>
      <c r="E23" s="4" t="s">
        <v>19</v>
      </c>
      <c r="F23" s="7">
        <v>350</v>
      </c>
      <c r="G23" s="3" t="s">
        <v>3</v>
      </c>
      <c r="H23" s="3" t="s">
        <v>13</v>
      </c>
    </row>
    <row r="24" spans="1:8" x14ac:dyDescent="0.3">
      <c r="A24" s="2">
        <v>45552</v>
      </c>
      <c r="B24" s="14">
        <f>MONTH(tab_operacao[[#This Row],[Data]])</f>
        <v>9</v>
      </c>
      <c r="C24" s="3" t="s">
        <v>5</v>
      </c>
      <c r="D24" s="3" t="s">
        <v>20</v>
      </c>
      <c r="E24" s="4" t="s">
        <v>42</v>
      </c>
      <c r="F24" s="7">
        <v>500</v>
      </c>
      <c r="G24" s="3" t="s">
        <v>12</v>
      </c>
      <c r="H24" s="3" t="s">
        <v>9</v>
      </c>
    </row>
    <row r="25" spans="1:8" x14ac:dyDescent="0.3">
      <c r="A25" s="2">
        <v>45555</v>
      </c>
      <c r="B25" s="14">
        <f>MONTH(tab_operacao[[#This Row],[Data]])</f>
        <v>9</v>
      </c>
      <c r="C25" s="3" t="s">
        <v>0</v>
      </c>
      <c r="D25" s="3" t="s">
        <v>43</v>
      </c>
      <c r="E25" s="3" t="s">
        <v>44</v>
      </c>
      <c r="F25" s="7">
        <v>1200</v>
      </c>
      <c r="G25" s="3" t="s">
        <v>3</v>
      </c>
      <c r="H25" s="3" t="s">
        <v>4</v>
      </c>
    </row>
    <row r="26" spans="1:8" x14ac:dyDescent="0.3">
      <c r="A26" s="2">
        <v>45555</v>
      </c>
      <c r="B26" s="14">
        <f>MONTH(tab_operacao[[#This Row],[Data]])</f>
        <v>9</v>
      </c>
      <c r="C26" s="3" t="s">
        <v>5</v>
      </c>
      <c r="D26" s="3" t="s">
        <v>24</v>
      </c>
      <c r="E26" s="4" t="s">
        <v>45</v>
      </c>
      <c r="F26" s="7">
        <v>800</v>
      </c>
      <c r="G26" s="3" t="s">
        <v>3</v>
      </c>
      <c r="H26" s="3" t="s">
        <v>13</v>
      </c>
    </row>
    <row r="27" spans="1:8" x14ac:dyDescent="0.3">
      <c r="A27" s="2">
        <v>45558</v>
      </c>
      <c r="B27" s="14">
        <f>MONTH(tab_operacao[[#This Row],[Data]])</f>
        <v>9</v>
      </c>
      <c r="C27" s="3" t="s">
        <v>5</v>
      </c>
      <c r="D27" s="3" t="s">
        <v>26</v>
      </c>
      <c r="E27" s="4" t="s">
        <v>46</v>
      </c>
      <c r="F27" s="7">
        <v>1500</v>
      </c>
      <c r="G27" s="3" t="s">
        <v>12</v>
      </c>
      <c r="H27" s="3" t="s">
        <v>9</v>
      </c>
    </row>
    <row r="28" spans="1:8" x14ac:dyDescent="0.3">
      <c r="A28" s="2">
        <v>45561</v>
      </c>
      <c r="B28" s="14">
        <f>MONTH(tab_operacao[[#This Row],[Data]])</f>
        <v>9</v>
      </c>
      <c r="C28" s="3" t="s">
        <v>5</v>
      </c>
      <c r="D28" s="3" t="s">
        <v>47</v>
      </c>
      <c r="E28" s="4" t="s">
        <v>48</v>
      </c>
      <c r="F28" s="7">
        <v>250</v>
      </c>
      <c r="G28" s="3" t="s">
        <v>8</v>
      </c>
      <c r="H28" s="3" t="s">
        <v>13</v>
      </c>
    </row>
    <row r="29" spans="1:8" x14ac:dyDescent="0.3">
      <c r="A29" s="2">
        <v>45564</v>
      </c>
      <c r="B29" s="14">
        <f>MONTH(tab_operacao[[#This Row],[Data]])</f>
        <v>9</v>
      </c>
      <c r="C29" s="3" t="s">
        <v>5</v>
      </c>
      <c r="D29" s="3" t="s">
        <v>30</v>
      </c>
      <c r="E29" s="4" t="s">
        <v>49</v>
      </c>
      <c r="F29" s="7">
        <v>400</v>
      </c>
      <c r="G29" s="3" t="s">
        <v>12</v>
      </c>
      <c r="H29" s="3" t="s">
        <v>9</v>
      </c>
    </row>
    <row r="30" spans="1:8" x14ac:dyDescent="0.3">
      <c r="A30" s="2">
        <v>45566</v>
      </c>
      <c r="B30" s="14">
        <f>MONTH(tab_operacao[[#This Row],[Data]])</f>
        <v>10</v>
      </c>
      <c r="C30" s="3" t="s">
        <v>0</v>
      </c>
      <c r="D30" s="3" t="s">
        <v>1</v>
      </c>
      <c r="E30" s="3" t="s">
        <v>2</v>
      </c>
      <c r="F30" s="7">
        <v>5000</v>
      </c>
      <c r="G30" s="3" t="s">
        <v>3</v>
      </c>
      <c r="H30" s="3" t="s">
        <v>4</v>
      </c>
    </row>
    <row r="31" spans="1:8" x14ac:dyDescent="0.3">
      <c r="A31" s="2">
        <v>45566</v>
      </c>
      <c r="B31" s="14">
        <f>MONTH(tab_operacao[[#This Row],[Data]])</f>
        <v>10</v>
      </c>
      <c r="C31" s="3" t="s">
        <v>5</v>
      </c>
      <c r="D31" s="3" t="s">
        <v>6</v>
      </c>
      <c r="E31" s="3" t="s">
        <v>7</v>
      </c>
      <c r="F31" s="7">
        <v>600</v>
      </c>
      <c r="G31" s="3" t="s">
        <v>8</v>
      </c>
      <c r="H31" s="3" t="s">
        <v>9</v>
      </c>
    </row>
    <row r="32" spans="1:8" x14ac:dyDescent="0.3">
      <c r="A32" s="2">
        <v>45568</v>
      </c>
      <c r="B32" s="14">
        <f>MONTH(tab_operacao[[#This Row],[Data]])</f>
        <v>10</v>
      </c>
      <c r="C32" s="3" t="s">
        <v>5</v>
      </c>
      <c r="D32" s="3" t="s">
        <v>10</v>
      </c>
      <c r="E32" s="3" t="s">
        <v>50</v>
      </c>
      <c r="F32" s="7">
        <v>200</v>
      </c>
      <c r="G32" s="3" t="s">
        <v>12</v>
      </c>
      <c r="H32" s="3" t="s">
        <v>13</v>
      </c>
    </row>
    <row r="33" spans="1:8" x14ac:dyDescent="0.3">
      <c r="A33" s="2">
        <v>45570</v>
      </c>
      <c r="B33" s="14">
        <f>MONTH(tab_operacao[[#This Row],[Data]])</f>
        <v>10</v>
      </c>
      <c r="C33" s="3" t="s">
        <v>5</v>
      </c>
      <c r="D33" s="3" t="s">
        <v>14</v>
      </c>
      <c r="E33" s="3" t="s">
        <v>51</v>
      </c>
      <c r="F33" s="7">
        <v>180</v>
      </c>
      <c r="G33" s="3" t="s">
        <v>3</v>
      </c>
      <c r="H33" s="3" t="s">
        <v>13</v>
      </c>
    </row>
    <row r="34" spans="1:8" x14ac:dyDescent="0.3">
      <c r="A34" s="2">
        <v>45573</v>
      </c>
      <c r="B34" s="14">
        <f>MONTH(tab_operacao[[#This Row],[Data]])</f>
        <v>10</v>
      </c>
      <c r="C34" s="3" t="s">
        <v>5</v>
      </c>
      <c r="D34" s="3" t="s">
        <v>16</v>
      </c>
      <c r="E34" s="3" t="s">
        <v>52</v>
      </c>
      <c r="F34" s="7">
        <v>120</v>
      </c>
      <c r="G34" s="3" t="s">
        <v>8</v>
      </c>
      <c r="H34" s="3" t="s">
        <v>9</v>
      </c>
    </row>
    <row r="35" spans="1:8" x14ac:dyDescent="0.3">
      <c r="A35" s="2">
        <v>45575</v>
      </c>
      <c r="B35" s="14">
        <f>MONTH(tab_operacao[[#This Row],[Data]])</f>
        <v>10</v>
      </c>
      <c r="C35" s="3" t="s">
        <v>5</v>
      </c>
      <c r="D35" s="3" t="s">
        <v>18</v>
      </c>
      <c r="E35" s="3" t="s">
        <v>53</v>
      </c>
      <c r="F35" s="7">
        <v>350</v>
      </c>
      <c r="G35" s="3" t="s">
        <v>12</v>
      </c>
      <c r="H35" s="3" t="s">
        <v>9</v>
      </c>
    </row>
    <row r="36" spans="1:8" x14ac:dyDescent="0.3">
      <c r="A36" s="2">
        <v>45578</v>
      </c>
      <c r="B36" s="14">
        <f>MONTH(tab_operacao[[#This Row],[Data]])</f>
        <v>10</v>
      </c>
      <c r="C36" s="3" t="s">
        <v>5</v>
      </c>
      <c r="D36" s="3" t="s">
        <v>20</v>
      </c>
      <c r="E36" s="3" t="s">
        <v>54</v>
      </c>
      <c r="F36" s="7">
        <v>400</v>
      </c>
      <c r="G36" s="3" t="s">
        <v>3</v>
      </c>
      <c r="H36" s="3" t="s">
        <v>13</v>
      </c>
    </row>
    <row r="37" spans="1:8" x14ac:dyDescent="0.3">
      <c r="A37" s="2">
        <v>45580</v>
      </c>
      <c r="B37" s="14">
        <f>MONTH(tab_operacao[[#This Row],[Data]])</f>
        <v>10</v>
      </c>
      <c r="C37" s="3" t="s">
        <v>5</v>
      </c>
      <c r="D37" s="3" t="s">
        <v>24</v>
      </c>
      <c r="E37" s="3" t="s">
        <v>55</v>
      </c>
      <c r="F37" s="7">
        <v>450</v>
      </c>
      <c r="G37" s="3" t="s">
        <v>8</v>
      </c>
      <c r="H37" s="3" t="s">
        <v>13</v>
      </c>
    </row>
    <row r="38" spans="1:8" ht="28.8" x14ac:dyDescent="0.3">
      <c r="A38" s="2">
        <v>45583</v>
      </c>
      <c r="B38" s="14">
        <f>MONTH(tab_operacao[[#This Row],[Data]])</f>
        <v>10</v>
      </c>
      <c r="C38" s="3" t="s">
        <v>0</v>
      </c>
      <c r="D38" s="3" t="s">
        <v>56</v>
      </c>
      <c r="E38" s="3" t="s">
        <v>57</v>
      </c>
      <c r="F38" s="7">
        <v>1500</v>
      </c>
      <c r="G38" s="3" t="s">
        <v>3</v>
      </c>
      <c r="H38" s="3" t="s">
        <v>4</v>
      </c>
    </row>
    <row r="39" spans="1:8" x14ac:dyDescent="0.3">
      <c r="A39" s="2">
        <v>45583</v>
      </c>
      <c r="B39" s="14">
        <f>MONTH(tab_operacao[[#This Row],[Data]])</f>
        <v>10</v>
      </c>
      <c r="C39" s="3" t="s">
        <v>5</v>
      </c>
      <c r="D39" s="3" t="s">
        <v>26</v>
      </c>
      <c r="E39" s="3" t="s">
        <v>58</v>
      </c>
      <c r="F39" s="7">
        <v>300</v>
      </c>
      <c r="G39" s="3" t="s">
        <v>12</v>
      </c>
      <c r="H39" s="3" t="s">
        <v>9</v>
      </c>
    </row>
    <row r="40" spans="1:8" x14ac:dyDescent="0.3">
      <c r="A40" s="2">
        <v>45585</v>
      </c>
      <c r="B40" s="14">
        <f>MONTH(tab_operacao[[#This Row],[Data]])</f>
        <v>10</v>
      </c>
      <c r="C40" s="3" t="s">
        <v>5</v>
      </c>
      <c r="D40" s="3" t="s">
        <v>28</v>
      </c>
      <c r="E40" s="3" t="s">
        <v>59</v>
      </c>
      <c r="F40" s="7">
        <v>800</v>
      </c>
      <c r="G40" s="3" t="s">
        <v>3</v>
      </c>
      <c r="H40" s="3" t="s">
        <v>13</v>
      </c>
    </row>
    <row r="41" spans="1:8" x14ac:dyDescent="0.3">
      <c r="A41" s="2">
        <v>45587</v>
      </c>
      <c r="B41" s="14">
        <f>MONTH(tab_operacao[[#This Row],[Data]])</f>
        <v>10</v>
      </c>
      <c r="C41" s="3" t="s">
        <v>5</v>
      </c>
      <c r="D41" s="3" t="s">
        <v>30</v>
      </c>
      <c r="E41" s="3" t="s">
        <v>60</v>
      </c>
      <c r="F41" s="7">
        <v>250</v>
      </c>
      <c r="G41" s="3" t="s">
        <v>12</v>
      </c>
      <c r="H41" s="3" t="s">
        <v>9</v>
      </c>
    </row>
    <row r="42" spans="1:8" x14ac:dyDescent="0.3">
      <c r="A42" s="2">
        <v>45589</v>
      </c>
      <c r="B42" s="14">
        <f>MONTH(tab_operacao[[#This Row],[Data]])</f>
        <v>10</v>
      </c>
      <c r="C42" s="3" t="s">
        <v>5</v>
      </c>
      <c r="D42" s="3" t="s">
        <v>34</v>
      </c>
      <c r="E42" s="3" t="s">
        <v>61</v>
      </c>
      <c r="F42" s="7">
        <v>150</v>
      </c>
      <c r="G42" s="3" t="s">
        <v>8</v>
      </c>
      <c r="H42" s="3" t="s">
        <v>13</v>
      </c>
    </row>
    <row r="43" spans="1:8" x14ac:dyDescent="0.3">
      <c r="A43" s="2">
        <v>45591</v>
      </c>
      <c r="B43" s="14">
        <f>MONTH(tab_operacao[[#This Row],[Data]])</f>
        <v>10</v>
      </c>
      <c r="C43" s="3" t="s">
        <v>5</v>
      </c>
      <c r="D43" s="3" t="s">
        <v>32</v>
      </c>
      <c r="E43" s="3" t="s">
        <v>62</v>
      </c>
      <c r="F43" s="7">
        <v>250</v>
      </c>
      <c r="G43" s="3" t="s">
        <v>3</v>
      </c>
      <c r="H43" s="3" t="s">
        <v>9</v>
      </c>
    </row>
    <row r="44" spans="1:8" x14ac:dyDescent="0.3">
      <c r="A44" s="2">
        <v>45595</v>
      </c>
      <c r="B44" s="14">
        <f>MONTH(tab_operacao[[#This Row],[Data]])</f>
        <v>10</v>
      </c>
      <c r="C44" s="3" t="s">
        <v>5</v>
      </c>
      <c r="D44" s="3" t="s">
        <v>38</v>
      </c>
      <c r="E44" s="3" t="s">
        <v>63</v>
      </c>
      <c r="F44" s="7">
        <v>220</v>
      </c>
      <c r="G44" s="3" t="s">
        <v>3</v>
      </c>
      <c r="H44" s="3" t="s">
        <v>9</v>
      </c>
    </row>
    <row r="45" spans="1:8" ht="28.8" x14ac:dyDescent="0.3">
      <c r="A45" s="2">
        <v>45596</v>
      </c>
      <c r="B45" s="14">
        <f>MONTH(tab_operacao[[#This Row],[Data]])</f>
        <v>10</v>
      </c>
      <c r="C45" s="3" t="s">
        <v>5</v>
      </c>
      <c r="D45" s="3" t="s">
        <v>36</v>
      </c>
      <c r="E45" s="3" t="s">
        <v>64</v>
      </c>
      <c r="F45" s="7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FF8C-2240-4894-A6D3-EEBB008B5B50}">
  <sheetPr>
    <tabColor theme="9" tint="-0.499984740745262"/>
  </sheetPr>
  <dimension ref="A1:E31"/>
  <sheetViews>
    <sheetView topLeftCell="A23" workbookViewId="0">
      <selection activeCell="D4" sqref="D4"/>
    </sheetView>
  </sheetViews>
  <sheetFormatPr defaultRowHeight="14.4" x14ac:dyDescent="0.3"/>
  <cols>
    <col min="4" max="4" width="17.21875" bestFit="1" customWidth="1"/>
    <col min="5" max="5" width="13.33203125" bestFit="1" customWidth="1"/>
  </cols>
  <sheetData>
    <row r="1" spans="1:5" x14ac:dyDescent="0.3">
      <c r="A1" t="s">
        <v>72</v>
      </c>
    </row>
    <row r="2" spans="1:5" x14ac:dyDescent="0.3">
      <c r="D2" s="8" t="s">
        <v>66</v>
      </c>
      <c r="E2" t="s">
        <v>5</v>
      </c>
    </row>
    <row r="4" spans="1:5" x14ac:dyDescent="0.3">
      <c r="D4" s="8" t="s">
        <v>73</v>
      </c>
      <c r="E4" t="s">
        <v>75</v>
      </c>
    </row>
    <row r="5" spans="1:5" x14ac:dyDescent="0.3">
      <c r="D5" s="9" t="s">
        <v>6</v>
      </c>
      <c r="E5" s="10">
        <v>1600</v>
      </c>
    </row>
    <row r="6" spans="1:5" x14ac:dyDescent="0.3">
      <c r="D6" s="9" t="s">
        <v>32</v>
      </c>
      <c r="E6" s="10">
        <v>330</v>
      </c>
    </row>
    <row r="7" spans="1:5" x14ac:dyDescent="0.3">
      <c r="D7" s="9" t="s">
        <v>18</v>
      </c>
      <c r="E7" s="10">
        <v>1100</v>
      </c>
    </row>
    <row r="8" spans="1:5" x14ac:dyDescent="0.3">
      <c r="D8" s="9" t="s">
        <v>26</v>
      </c>
      <c r="E8" s="10">
        <v>3000</v>
      </c>
    </row>
    <row r="9" spans="1:5" x14ac:dyDescent="0.3">
      <c r="D9" s="9" t="s">
        <v>38</v>
      </c>
      <c r="E9" s="10">
        <v>570</v>
      </c>
    </row>
    <row r="10" spans="1:5" x14ac:dyDescent="0.3">
      <c r="D10" s="9" t="s">
        <v>14</v>
      </c>
      <c r="E10" s="10">
        <v>500</v>
      </c>
    </row>
    <row r="11" spans="1:5" x14ac:dyDescent="0.3">
      <c r="D11" s="9" t="s">
        <v>34</v>
      </c>
      <c r="E11" s="10">
        <v>350</v>
      </c>
    </row>
    <row r="12" spans="1:5" x14ac:dyDescent="0.3">
      <c r="D12" s="9" t="s">
        <v>30</v>
      </c>
      <c r="E12" s="10">
        <v>830</v>
      </c>
    </row>
    <row r="13" spans="1:5" x14ac:dyDescent="0.3">
      <c r="D13" s="9" t="s">
        <v>16</v>
      </c>
      <c r="E13" s="10">
        <v>970</v>
      </c>
    </row>
    <row r="14" spans="1:5" x14ac:dyDescent="0.3">
      <c r="D14" s="9" t="s">
        <v>24</v>
      </c>
      <c r="E14" s="10">
        <v>1400</v>
      </c>
    </row>
    <row r="15" spans="1:5" x14ac:dyDescent="0.3">
      <c r="D15" s="9" t="s">
        <v>10</v>
      </c>
      <c r="E15" s="10">
        <v>800</v>
      </c>
    </row>
    <row r="16" spans="1:5" x14ac:dyDescent="0.3">
      <c r="D16" s="9" t="s">
        <v>47</v>
      </c>
      <c r="E16" s="10">
        <v>250</v>
      </c>
    </row>
    <row r="17" spans="4:5" x14ac:dyDescent="0.3">
      <c r="D17" s="9" t="s">
        <v>28</v>
      </c>
      <c r="E17" s="10">
        <v>1250</v>
      </c>
    </row>
    <row r="18" spans="4:5" x14ac:dyDescent="0.3">
      <c r="D18" s="9" t="s">
        <v>20</v>
      </c>
      <c r="E18" s="10">
        <v>1500</v>
      </c>
    </row>
    <row r="19" spans="4:5" x14ac:dyDescent="0.3">
      <c r="D19" s="9" t="s">
        <v>36</v>
      </c>
      <c r="E19" s="10">
        <v>1250</v>
      </c>
    </row>
    <row r="20" spans="4:5" x14ac:dyDescent="0.3">
      <c r="D20" s="9" t="s">
        <v>74</v>
      </c>
      <c r="E20" s="10">
        <v>15700</v>
      </c>
    </row>
    <row r="24" spans="4:5" x14ac:dyDescent="0.3">
      <c r="D24" s="8" t="s">
        <v>66</v>
      </c>
      <c r="E24" t="s">
        <v>0</v>
      </c>
    </row>
    <row r="26" spans="4:5" x14ac:dyDescent="0.3">
      <c r="D26" s="8" t="s">
        <v>73</v>
      </c>
      <c r="E26" t="s">
        <v>75</v>
      </c>
    </row>
    <row r="27" spans="4:5" x14ac:dyDescent="0.3">
      <c r="D27" s="9" t="s">
        <v>43</v>
      </c>
      <c r="E27" s="10">
        <v>1200</v>
      </c>
    </row>
    <row r="28" spans="4:5" x14ac:dyDescent="0.3">
      <c r="D28" s="9" t="s">
        <v>22</v>
      </c>
      <c r="E28" s="10">
        <v>800</v>
      </c>
    </row>
    <row r="29" spans="4:5" x14ac:dyDescent="0.3">
      <c r="D29" s="9" t="s">
        <v>1</v>
      </c>
      <c r="E29" s="10">
        <v>15000</v>
      </c>
    </row>
    <row r="30" spans="4:5" x14ac:dyDescent="0.3">
      <c r="D30" s="9" t="s">
        <v>56</v>
      </c>
      <c r="E30" s="10">
        <v>1500</v>
      </c>
    </row>
    <row r="31" spans="4:5" x14ac:dyDescent="0.3">
      <c r="D31" s="9" t="s">
        <v>74</v>
      </c>
      <c r="E31" s="10">
        <v>18500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A0AA-BC68-4375-BAAA-228F1594C594}">
  <sheetPr>
    <tabColor theme="9" tint="-0.499984740745262"/>
  </sheetPr>
  <dimension ref="A2:B18"/>
  <sheetViews>
    <sheetView workbookViewId="0">
      <selection activeCell="D4" sqref="D4"/>
    </sheetView>
  </sheetViews>
  <sheetFormatPr defaultColWidth="14" defaultRowHeight="14.4" x14ac:dyDescent="0.3"/>
  <cols>
    <col min="1" max="1" width="20.21875" customWidth="1"/>
    <col min="2" max="2" width="23.44140625" customWidth="1"/>
  </cols>
  <sheetData>
    <row r="2" spans="1:2" s="19" customFormat="1" x14ac:dyDescent="0.3">
      <c r="A2" s="19" t="s">
        <v>81</v>
      </c>
      <c r="B2" s="20">
        <f>SUM(Tabela2[[Depósito Reservado ]])</f>
        <v>2873.7799999999997</v>
      </c>
    </row>
    <row r="3" spans="1:2" x14ac:dyDescent="0.3">
      <c r="A3" t="s">
        <v>82</v>
      </c>
      <c r="B3" s="20">
        <v>20000</v>
      </c>
    </row>
    <row r="5" spans="1:2" x14ac:dyDescent="0.3">
      <c r="A5" s="15" t="s">
        <v>77</v>
      </c>
      <c r="B5" s="15" t="s">
        <v>78</v>
      </c>
    </row>
    <row r="6" spans="1:2" x14ac:dyDescent="0.3">
      <c r="A6" s="16">
        <v>45510</v>
      </c>
      <c r="B6" s="17">
        <v>32.81</v>
      </c>
    </row>
    <row r="7" spans="1:2" x14ac:dyDescent="0.3">
      <c r="A7" s="16">
        <v>45533</v>
      </c>
      <c r="B7" s="17">
        <v>423.14</v>
      </c>
    </row>
    <row r="8" spans="1:2" x14ac:dyDescent="0.3">
      <c r="A8" s="16">
        <v>45508</v>
      </c>
      <c r="B8" s="17">
        <v>464.09</v>
      </c>
    </row>
    <row r="9" spans="1:2" x14ac:dyDescent="0.3">
      <c r="A9" s="16">
        <v>45595</v>
      </c>
      <c r="B9" s="17">
        <v>491.19</v>
      </c>
    </row>
    <row r="10" spans="1:2" x14ac:dyDescent="0.3">
      <c r="A10" s="16">
        <v>45534</v>
      </c>
      <c r="B10" s="17">
        <v>396.17</v>
      </c>
    </row>
    <row r="11" spans="1:2" x14ac:dyDescent="0.3">
      <c r="A11" s="16">
        <v>45571</v>
      </c>
      <c r="B11" s="17">
        <v>262.10000000000002</v>
      </c>
    </row>
    <row r="12" spans="1:2" x14ac:dyDescent="0.3">
      <c r="A12" s="16">
        <v>45592</v>
      </c>
      <c r="B12" s="17">
        <v>97.66</v>
      </c>
    </row>
    <row r="13" spans="1:2" x14ac:dyDescent="0.3">
      <c r="A13" s="16">
        <v>45546</v>
      </c>
      <c r="B13" s="17">
        <v>339.31</v>
      </c>
    </row>
    <row r="14" spans="1:2" x14ac:dyDescent="0.3">
      <c r="A14" s="16">
        <v>45540</v>
      </c>
      <c r="B14" s="17">
        <v>140.25</v>
      </c>
    </row>
    <row r="15" spans="1:2" x14ac:dyDescent="0.3">
      <c r="A15" s="16">
        <v>45549</v>
      </c>
      <c r="B15" s="17">
        <v>227.06</v>
      </c>
    </row>
    <row r="17" spans="1:1" x14ac:dyDescent="0.3">
      <c r="A17" t="s">
        <v>79</v>
      </c>
    </row>
    <row r="18" spans="1:1" ht="244.8" x14ac:dyDescent="0.3">
      <c r="A18" s="18" t="s">
        <v>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F049-34D1-4070-97F4-CA45ADC04699}">
  <dimension ref="A1:U1"/>
  <sheetViews>
    <sheetView showGridLines="0" showRowColHeaders="0" tabSelected="1" zoomScale="80" zoomScaleNormal="80" workbookViewId="0">
      <selection activeCell="T24" sqref="T24"/>
    </sheetView>
  </sheetViews>
  <sheetFormatPr defaultColWidth="0" defaultRowHeight="14.4" x14ac:dyDescent="0.3"/>
  <cols>
    <col min="1" max="1" width="17.77734375" style="11" customWidth="1"/>
    <col min="2" max="21" width="8.88671875" style="12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Painel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Carolina Ladeia</cp:lastModifiedBy>
  <cp:revision/>
  <dcterms:created xsi:type="dcterms:W3CDTF">2015-06-05T18:19:34Z</dcterms:created>
  <dcterms:modified xsi:type="dcterms:W3CDTF">2025-01-17T06:59:29Z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